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neugg\OneDrive\Documents\MSDS\04. Term Four\DSC630-T301 Predictive Analytics\RStudio\Strava\"/>
    </mc:Choice>
  </mc:AlternateContent>
  <xr:revisionPtr revIDLastSave="73" documentId="11_F8CC9566C3574AFC1248481FBA0419CE370D111F" xr6:coauthVersionLast="43" xr6:coauthVersionMax="43" xr10:uidLastSave="{C0809386-1BED-438E-A058-FFDCCE979F66}"/>
  <bookViews>
    <workbookView xWindow="-98" yWindow="-98" windowWidth="20715" windowHeight="13276" xr2:uid="{00000000-000D-0000-FFFF-FFFF00000000}"/>
  </bookViews>
  <sheets>
    <sheet name="Sheet1" sheetId="1" r:id="rId1"/>
  </sheets>
  <definedNames>
    <definedName name="_xlnm._FilterDatabase" localSheetId="0" hidden="1">Sheet1!$A$1:$P$2972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J12" i="1"/>
  <c r="J13" i="1"/>
  <c r="J14" i="1"/>
  <c r="J15" i="1"/>
  <c r="J16" i="1"/>
  <c r="J18" i="1"/>
  <c r="J19" i="1"/>
  <c r="J20" i="1"/>
  <c r="J21" i="1"/>
  <c r="J22" i="1"/>
  <c r="J23" i="1"/>
  <c r="J29" i="1"/>
  <c r="J30" i="1"/>
  <c r="J31" i="1"/>
  <c r="J32" i="1"/>
  <c r="J33" i="1"/>
  <c r="J34" i="1"/>
  <c r="J35" i="1"/>
  <c r="J36" i="1"/>
  <c r="J37" i="1"/>
  <c r="J38" i="1"/>
  <c r="J39" i="1"/>
  <c r="J40" i="1"/>
  <c r="J41" i="1"/>
  <c r="J42" i="1"/>
  <c r="J43" i="1"/>
  <c r="J44" i="1"/>
  <c r="J45" i="1"/>
  <c r="J46" i="1"/>
  <c r="J47" i="1"/>
  <c r="J48" i="1"/>
  <c r="J49" i="1"/>
  <c r="J50" i="1"/>
  <c r="J51" i="1"/>
  <c r="J52"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9" i="1"/>
  <c r="J110" i="1"/>
  <c r="J111" i="1"/>
  <c r="J112" i="1"/>
  <c r="J113" i="1"/>
  <c r="J114" i="1"/>
  <c r="J115" i="1"/>
  <c r="J116" i="1"/>
  <c r="J117" i="1"/>
  <c r="J118" i="1"/>
  <c r="J119" i="1"/>
  <c r="J120" i="1"/>
  <c r="J121" i="1"/>
  <c r="J122" i="1"/>
  <c r="J123" i="1"/>
  <c r="J124" i="1"/>
  <c r="J125" i="1"/>
  <c r="J129" i="1"/>
  <c r="J130" i="1"/>
  <c r="J131" i="1"/>
  <c r="J132" i="1"/>
  <c r="J133" i="1"/>
  <c r="J134" i="1"/>
  <c r="J135" i="1"/>
  <c r="J136"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9" i="1"/>
  <c r="J300" i="1"/>
  <c r="J303" i="1"/>
  <c r="J306" i="1"/>
  <c r="J308" i="1"/>
  <c r="J310" i="1"/>
  <c r="J311" i="1"/>
  <c r="J312" i="1"/>
  <c r="J313" i="1"/>
  <c r="J314" i="1"/>
  <c r="J315" i="1"/>
  <c r="J318" i="1"/>
  <c r="J319" i="1"/>
  <c r="J320" i="1"/>
  <c r="J326" i="1"/>
  <c r="J327" i="1"/>
  <c r="J329" i="1"/>
  <c r="J330" i="1"/>
  <c r="J332" i="1"/>
  <c r="J333" i="1"/>
  <c r="J334" i="1"/>
  <c r="J335" i="1"/>
  <c r="J336" i="1"/>
  <c r="J337" i="1"/>
  <c r="J339" i="1"/>
  <c r="J340" i="1"/>
  <c r="J341" i="1"/>
  <c r="J342" i="1"/>
  <c r="J345" i="1"/>
  <c r="J346" i="1"/>
  <c r="J347" i="1"/>
  <c r="J348" i="1"/>
  <c r="J349" i="1"/>
  <c r="J350" i="1"/>
  <c r="J352" i="1"/>
  <c r="J355" i="1"/>
  <c r="J356" i="1"/>
  <c r="J357" i="1"/>
  <c r="J358" i="1"/>
  <c r="J359" i="1"/>
  <c r="J360" i="1"/>
  <c r="J361" i="1"/>
  <c r="J362" i="1"/>
  <c r="J363" i="1"/>
  <c r="J364" i="1"/>
  <c r="J366" i="1"/>
  <c r="J367" i="1"/>
  <c r="J370" i="1"/>
  <c r="J371" i="1"/>
  <c r="J372" i="1"/>
  <c r="J375" i="1"/>
  <c r="J378" i="1"/>
  <c r="J379" i="1"/>
  <c r="J382" i="1"/>
  <c r="J383" i="1"/>
  <c r="J387" i="1"/>
  <c r="J388" i="1"/>
  <c r="J389" i="1"/>
  <c r="J390" i="1"/>
  <c r="J393" i="1"/>
  <c r="J394" i="1"/>
  <c r="J395" i="1"/>
  <c r="J397" i="1"/>
  <c r="J398" i="1"/>
  <c r="J399" i="1"/>
  <c r="J400" i="1"/>
  <c r="J401" i="1"/>
  <c r="J402" i="1"/>
  <c r="J404" i="1"/>
  <c r="J405" i="1"/>
  <c r="J406" i="1"/>
  <c r="J407" i="1"/>
  <c r="J409" i="1"/>
  <c r="J412" i="1"/>
  <c r="J413" i="1"/>
  <c r="J414" i="1"/>
  <c r="J416" i="1"/>
  <c r="J417" i="1"/>
  <c r="J418" i="1"/>
  <c r="J419" i="1"/>
  <c r="J420" i="1"/>
  <c r="J424" i="1"/>
  <c r="J426" i="1"/>
  <c r="J427" i="1"/>
  <c r="J428" i="1"/>
  <c r="J429" i="1"/>
  <c r="J430" i="1"/>
  <c r="J432" i="1"/>
  <c r="J433" i="1"/>
  <c r="J434" i="1"/>
  <c r="J435" i="1"/>
  <c r="J436" i="1"/>
  <c r="J437" i="1"/>
  <c r="J438" i="1"/>
  <c r="J439" i="1"/>
  <c r="J440" i="1"/>
  <c r="J443" i="1"/>
  <c r="J446" i="1"/>
  <c r="J447" i="1"/>
  <c r="J448" i="1"/>
  <c r="J449" i="1"/>
  <c r="J450" i="1"/>
  <c r="J451" i="1"/>
  <c r="J452" i="1"/>
  <c r="J454" i="1"/>
  <c r="J455" i="1"/>
  <c r="J456" i="1"/>
  <c r="J457" i="1"/>
  <c r="J458" i="1"/>
  <c r="J459" i="1"/>
  <c r="J460" i="1"/>
  <c r="J461" i="1"/>
  <c r="J462" i="1"/>
  <c r="J463" i="1"/>
  <c r="J464" i="1"/>
  <c r="J465" i="1"/>
  <c r="J466" i="1"/>
  <c r="J467" i="1"/>
  <c r="J468" i="1"/>
  <c r="J470" i="1"/>
  <c r="J471" i="1"/>
  <c r="J472" i="1"/>
  <c r="J474" i="1"/>
  <c r="J475" i="1"/>
  <c r="J476" i="1"/>
  <c r="J478" i="1"/>
  <c r="J479" i="1"/>
  <c r="J482" i="1"/>
  <c r="J483" i="1"/>
  <c r="J484" i="1"/>
  <c r="J485" i="1"/>
  <c r="J489" i="1"/>
  <c r="J491" i="1"/>
  <c r="J492" i="1"/>
  <c r="J493" i="1"/>
  <c r="J494" i="1"/>
  <c r="J495" i="1"/>
  <c r="J496" i="1"/>
  <c r="J499" i="1"/>
  <c r="J500" i="1"/>
  <c r="J501" i="1"/>
  <c r="J502" i="1"/>
  <c r="J503" i="1"/>
  <c r="J504" i="1"/>
  <c r="J505" i="1"/>
  <c r="J510" i="1"/>
  <c r="J511" i="1"/>
  <c r="J512" i="1"/>
  <c r="J513" i="1"/>
  <c r="J514" i="1"/>
  <c r="J515" i="1"/>
  <c r="J516" i="1"/>
  <c r="J517" i="1"/>
  <c r="J520" i="1"/>
  <c r="J522" i="1"/>
  <c r="J523" i="1"/>
  <c r="J524" i="1"/>
  <c r="J525" i="1"/>
  <c r="J532" i="1"/>
  <c r="J533" i="1"/>
  <c r="J537" i="1"/>
  <c r="J540" i="1"/>
  <c r="J544" i="1"/>
  <c r="J545" i="1"/>
  <c r="J546" i="1"/>
  <c r="J547" i="1"/>
  <c r="J548" i="1"/>
  <c r="J549" i="1"/>
  <c r="J550" i="1"/>
  <c r="J551" i="1"/>
  <c r="J556" i="1"/>
  <c r="J558" i="1"/>
  <c r="J559" i="1"/>
  <c r="J560" i="1"/>
  <c r="J569" i="1"/>
  <c r="J576" i="1"/>
  <c r="J577" i="1"/>
  <c r="J580" i="1"/>
  <c r="J581"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5" i="1"/>
  <c r="J2646" i="1"/>
  <c r="J2647" i="1"/>
  <c r="J2648" i="1"/>
  <c r="J2649" i="1"/>
  <c r="J2650" i="1"/>
  <c r="J2651" i="1"/>
  <c r="J2652" i="1"/>
  <c r="J2654" i="1"/>
  <c r="J2655" i="1"/>
  <c r="J2656" i="1"/>
  <c r="J2657" i="1"/>
  <c r="J2658" i="1"/>
  <c r="J2659" i="1"/>
  <c r="J2660" i="1"/>
  <c r="J2661" i="1"/>
  <c r="J2662" i="1"/>
  <c r="J2663" i="1"/>
  <c r="J2664" i="1"/>
  <c r="J2665" i="1"/>
  <c r="J2666" i="1"/>
  <c r="J2667" i="1"/>
  <c r="J2668" i="1"/>
  <c r="J2670" i="1"/>
  <c r="J2671" i="1"/>
  <c r="J2672" i="1"/>
  <c r="J2673" i="1"/>
  <c r="J2674" i="1"/>
  <c r="J2675" i="1"/>
  <c r="J2676" i="1"/>
  <c r="J2678" i="1"/>
  <c r="J2679" i="1"/>
  <c r="J2680" i="1"/>
  <c r="J2681" i="1"/>
  <c r="J2682" i="1"/>
  <c r="J2683" i="1"/>
  <c r="J2690" i="1"/>
  <c r="J2691" i="1"/>
  <c r="J2692" i="1"/>
  <c r="J2693" i="1"/>
  <c r="J2694" i="1"/>
  <c r="J2695" i="1"/>
  <c r="J2696" i="1"/>
  <c r="J2697" i="1"/>
  <c r="J2698" i="1"/>
  <c r="J2700" i="1"/>
  <c r="J2701" i="1"/>
  <c r="J2702" i="1"/>
  <c r="J2703" i="1"/>
  <c r="J2704" i="1"/>
  <c r="J2705" i="1"/>
  <c r="J2706" i="1"/>
  <c r="J2707" i="1"/>
  <c r="J2708" i="1"/>
  <c r="J2709" i="1"/>
  <c r="J2711" i="1"/>
  <c r="J2712" i="1"/>
  <c r="J2713" i="1"/>
  <c r="J2715" i="1"/>
  <c r="J2720" i="1"/>
  <c r="J2721" i="1"/>
  <c r="J2722" i="1"/>
  <c r="J2723" i="1"/>
  <c r="J2724" i="1"/>
  <c r="J2725" i="1"/>
  <c r="J2726" i="1"/>
  <c r="J2728" i="1"/>
  <c r="J2729" i="1"/>
  <c r="J2731" i="1"/>
  <c r="J2732" i="1"/>
  <c r="J2733" i="1"/>
  <c r="J2735" i="1"/>
  <c r="J2736" i="1"/>
  <c r="J2737" i="1"/>
  <c r="J2741" i="1"/>
  <c r="J2742" i="1"/>
  <c r="J2743" i="1"/>
  <c r="J2745" i="1"/>
  <c r="J2746" i="1"/>
  <c r="J2747" i="1"/>
  <c r="J2748" i="1"/>
  <c r="J2750" i="1"/>
  <c r="J2751" i="1"/>
  <c r="J2752" i="1"/>
  <c r="J2753" i="1"/>
  <c r="J2754" i="1"/>
  <c r="J2755" i="1"/>
  <c r="J2757" i="1"/>
  <c r="J2758" i="1"/>
  <c r="J2759" i="1"/>
  <c r="J2760" i="1"/>
  <c r="J2762" i="1"/>
  <c r="J2763" i="1"/>
  <c r="J2764" i="1"/>
  <c r="J2765" i="1"/>
  <c r="J2766" i="1"/>
  <c r="J2767" i="1"/>
  <c r="J2768" i="1"/>
  <c r="J2769" i="1"/>
  <c r="J2770" i="1"/>
  <c r="J2771" i="1"/>
  <c r="J2772" i="1"/>
  <c r="J2773" i="1"/>
  <c r="J2774" i="1"/>
  <c r="J2775" i="1"/>
  <c r="J2776" i="1"/>
  <c r="J2777" i="1"/>
  <c r="J2779" i="1"/>
  <c r="J2780" i="1"/>
  <c r="J2781" i="1"/>
  <c r="J2782" i="1"/>
  <c r="J2783" i="1"/>
  <c r="J2784" i="1"/>
  <c r="J2785" i="1"/>
  <c r="J2787" i="1"/>
  <c r="J2788" i="1"/>
  <c r="J2789" i="1"/>
  <c r="J2790" i="1"/>
  <c r="J2792" i="1"/>
  <c r="J2793" i="1"/>
  <c r="J2794" i="1"/>
  <c r="J2795" i="1"/>
  <c r="J2797" i="1"/>
  <c r="J2798" i="1"/>
  <c r="J2799" i="1"/>
  <c r="J2800" i="1"/>
  <c r="J2801" i="1"/>
  <c r="J2802" i="1"/>
  <c r="J2803" i="1"/>
  <c r="J2804" i="1"/>
  <c r="J2805"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51" i="1"/>
  <c r="J2852" i="1"/>
  <c r="J2853" i="1"/>
  <c r="J2855" i="1"/>
  <c r="J2856" i="1"/>
  <c r="J2857" i="1"/>
  <c r="J2858" i="1"/>
  <c r="J2859" i="1"/>
  <c r="J2860" i="1"/>
  <c r="J2861" i="1"/>
  <c r="J2863" i="1"/>
  <c r="J2864" i="1"/>
  <c r="J2865" i="1"/>
  <c r="J2866" i="1"/>
  <c r="J2867" i="1"/>
  <c r="J2868" i="1"/>
  <c r="J2869" i="1"/>
  <c r="J2870" i="1"/>
  <c r="J2871" i="1"/>
  <c r="J2872" i="1"/>
  <c r="J2873" i="1"/>
  <c r="J2874" i="1"/>
  <c r="J2875" i="1"/>
  <c r="J2876" i="1"/>
  <c r="J2877" i="1"/>
  <c r="J2878" i="1"/>
  <c r="J2879" i="1"/>
  <c r="J2881" i="1"/>
  <c r="J2882"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6" i="1"/>
  <c r="J2917" i="1"/>
  <c r="J2918" i="1"/>
  <c r="J2919" i="1"/>
  <c r="J2920" i="1"/>
  <c r="J2921" i="1"/>
  <c r="J2923" i="1"/>
  <c r="J2924" i="1"/>
  <c r="J2925" i="1"/>
  <c r="J2926" i="1"/>
  <c r="J2927" i="1"/>
  <c r="J2928" i="1"/>
  <c r="J2930" i="1"/>
  <c r="J2931"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9" i="1"/>
  <c r="J8" i="1"/>
  <c r="J7" i="1"/>
  <c r="J6" i="1"/>
  <c r="J5" i="1"/>
  <c r="J4" i="1"/>
  <c r="J3"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 i="1"/>
</calcChain>
</file>

<file path=xl/sharedStrings.xml><?xml version="1.0" encoding="utf-8"?>
<sst xmlns="http://schemas.openxmlformats.org/spreadsheetml/2006/main" count="8706" uniqueCount="2736">
  <si>
    <t>name</t>
  </si>
  <si>
    <t>distance</t>
  </si>
  <si>
    <t>moving_time</t>
  </si>
  <si>
    <t>elapsed_time</t>
  </si>
  <si>
    <t>total_elevation_gain</t>
  </si>
  <si>
    <t>type</t>
  </si>
  <si>
    <t>gear_id</t>
  </si>
  <si>
    <t>average_speed</t>
  </si>
  <si>
    <t>max_speed</t>
  </si>
  <si>
    <t>average_watts</t>
  </si>
  <si>
    <t>average_heartrate</t>
  </si>
  <si>
    <t>max_heartrate</t>
  </si>
  <si>
    <t>Hampton Inn Glendale: recumbent</t>
  </si>
  <si>
    <t>25x2:00x20(50)x30(50)+1</t>
  </si>
  <si>
    <t>LAF Glendale: spin!</t>
  </si>
  <si>
    <t>25x2:00x10(70)x30(70)x10+1</t>
  </si>
  <si>
    <t>10x1:00x10+1</t>
  </si>
  <si>
    <t>RDB: need more training</t>
  </si>
  <si>
    <t>25x2:00x25(26)x30(26)x15+1</t>
  </si>
  <si>
    <t>25x2:00x25(26)x30(26)x8+1</t>
  </si>
  <si>
    <t>3R Greater London Flat Race - 2 Laps (28.5km/17.7mi 90m) (C)</t>
  </si>
  <si>
    <t>Innsbruck</t>
  </si>
  <si>
    <t>LAFD: Sunday spinday</t>
  </si>
  <si>
    <t>25x2:00x10(40)x10(40)x10+1</t>
  </si>
  <si>
    <t>Watopia</t>
  </si>
  <si>
    <t>25x2:00x25(26)x30(26)x5+1</t>
  </si>
  <si>
    <t>RDB: SCC Crue!</t>
  </si>
  <si>
    <t>ZHR Afternoon Tea Race (C)</t>
  </si>
  <si>
    <t>Store walk! Hot stuff!</t>
  </si>
  <si>
    <t>25x2:00x8+1</t>
  </si>
  <si>
    <t>REVO Birthday Bash - Social SUB 2 (D)</t>
  </si>
  <si>
    <t>London</t>
  </si>
  <si>
    <t>25x2:00x25(26)x30)26)x8+1</t>
  </si>
  <si>
    <t>3R Innsbruckring Flat Race - 2 Laps (17.6km/10.9m 154m) (C)</t>
  </si>
  <si>
    <t xml:space="preserve">Pride On! </t>
  </si>
  <si>
    <t>Dubai Roadsters Club ride (C)</t>
  </si>
  <si>
    <t>25x2:00x20(26)x30(26)x1</t>
  </si>
  <si>
    <t>MTB: some MTB and then the beach!</t>
  </si>
  <si>
    <t>25x1:30x10(40)x30(40)x10+1</t>
  </si>
  <si>
    <t>LAFD: Spin!</t>
  </si>
  <si>
    <t>10x1:00x10x5+1</t>
  </si>
  <si>
    <t>CXB: SCC - Too Much Mouth Part II: Revenge of the Mouth</t>
  </si>
  <si>
    <t>TFC Spring Race Series 2 (36 km / 23 mi) (C)</t>
  </si>
  <si>
    <t>25x1:30x25(26)x30(26)x10+1</t>
  </si>
  <si>
    <t>Team Italy Specialissima Race  (C)</t>
  </si>
  <si>
    <t>25x1:30x20(26)x30(26)x5+1</t>
  </si>
  <si>
    <t>25x1:30x10x10x10+1</t>
  </si>
  <si>
    <t>CXB: DRENCHED! That was fun.</t>
  </si>
  <si>
    <t>Zwift would not connect correctly</t>
  </si>
  <si>
    <t>25x1:30x20(26)x30(26)x8+1</t>
  </si>
  <si>
    <t>TTR Accelerator 3.2-3.5 (B)</t>
  </si>
  <si>
    <t>CXB: whew! Love the heat!</t>
  </si>
  <si>
    <t>that was bs</t>
  </si>
  <si>
    <t>25x1:30x20(26)x30(26)x10+1</t>
  </si>
  <si>
    <t>3R Innsbruckring Flat Race - 3 Laps (26.4km/16.4mi 231m) (C)</t>
  </si>
  <si>
    <t>25x1:30x20(20)x30(20)x15+1</t>
  </si>
  <si>
    <t xml:space="preserve">Hilton Garden Inm Times Sq: recumbent </t>
  </si>
  <si>
    <t>VZT Mixed Salad (C)</t>
  </si>
  <si>
    <t>3R Richmond Flat Sprint Race - 1 Lap (9km/5.6mi 11m) (C)</t>
  </si>
  <si>
    <t>25x1:30x25(26)x24(26)x8+1</t>
  </si>
  <si>
    <t>25x1:30x20(26)x24(26)x8+1</t>
  </si>
  <si>
    <t>20x1:30x20x5+1</t>
  </si>
  <si>
    <t>Zwift Academy 2018 Semi-Final Workout #2: Capacity Into Sweet Spot</t>
  </si>
  <si>
    <t>NYC</t>
  </si>
  <si>
    <t>25x1:30x20(26)x24(26)x5+1</t>
  </si>
  <si>
    <t>25x1:30x20(20)x24(20)x5+1</t>
  </si>
  <si>
    <t>10x1:00x10+1 Another bare minimum</t>
  </si>
  <si>
    <t>HSATX</t>
  </si>
  <si>
    <t>Homewood Suites Austin: recumbent</t>
  </si>
  <si>
    <t>Zwift run: London</t>
  </si>
  <si>
    <t>10x10x10 - bare minimum</t>
  </si>
  <si>
    <t>3R Classique Flat Race - 4 Laps (26.9km/16.7mi 76m) (C)</t>
  </si>
  <si>
    <t>25x1:00x25x5+1</t>
  </si>
  <si>
    <t>25x1:30x25x25x8+1</t>
  </si>
  <si>
    <t>Lunch Ride</t>
  </si>
  <si>
    <t>HGVT</t>
  </si>
  <si>
    <t>HGVT: recumbent recovery</t>
  </si>
  <si>
    <t>25x1:30x25(10)x24(10)x10+1</t>
  </si>
  <si>
    <t>CXB: easier than the garage</t>
  </si>
  <si>
    <t>25x1:30x25x5+1</t>
  </si>
  <si>
    <t>Tour of Watopia Stage 7 - Grand Finale (Open)</t>
  </si>
  <si>
    <t>Tour of Watopia Stage 7 - too hot</t>
  </si>
  <si>
    <t>25x1:30x20(16)x24(16)x5+1</t>
  </si>
  <si>
    <t>Tour of Watopia Stage 7 - UGH</t>
  </si>
  <si>
    <t>Humble beginnings...</t>
  </si>
  <si>
    <t>25x1:30x25(16)x24(16)x8+1</t>
  </si>
  <si>
    <t>25x1:30x10(16)x15(16)x5+1</t>
  </si>
  <si>
    <t>XRS Races Crit (C)</t>
  </si>
  <si>
    <t>10x1:00x10x10x5+1</t>
  </si>
  <si>
    <t>CXB: SCC Crue - short route</t>
  </si>
  <si>
    <t xml:space="preserve">CXB: easy Friday sunny spin. </t>
  </si>
  <si>
    <t>25x1:30x25(16)x25(16)x8+1</t>
  </si>
  <si>
    <t>Tour of Watopia Stage 6 - Against the Clock (Open)</t>
  </si>
  <si>
    <t>25x1:30x25x8+1</t>
  </si>
  <si>
    <t>KISS Choice Race - Pacific AM (B)</t>
  </si>
  <si>
    <t>25x1:30x10x5+1</t>
  </si>
  <si>
    <t>25x1:30x25(10)+1</t>
  </si>
  <si>
    <t>10x10x10+1 - hardest easy day thanks to the road rash.</t>
  </si>
  <si>
    <t>RDB - great Louisville ride! Minus the crash.</t>
  </si>
  <si>
    <t>Giro d’Italia TT Challenge  (E)</t>
  </si>
  <si>
    <t>25x1:30x25+1</t>
  </si>
  <si>
    <t>Breck Psycle 9600</t>
  </si>
  <si>
    <t>25x1:30x25(14)x10+1</t>
  </si>
  <si>
    <t>HGVB: recumbent spin</t>
  </si>
  <si>
    <t>HGV Breckinridge: altitude training @9600'</t>
  </si>
  <si>
    <t>Tour of Watopia: Stage 5 - Tempus Fugit (Open)</t>
  </si>
  <si>
    <t>Zwift: first Bluetooth death</t>
  </si>
  <si>
    <t>Richmond</t>
  </si>
  <si>
    <t>CXB: Sunday funday - beat the rain...that never actually came (so far).</t>
  </si>
  <si>
    <t>CXB: SCC Crue - proper Trouble Creek route!</t>
  </si>
  <si>
    <t>From Town</t>
  </si>
  <si>
    <t>To Town</t>
  </si>
  <si>
    <t>Stuff</t>
  </si>
  <si>
    <t>25x1:30x25(26)x5+1</t>
  </si>
  <si>
    <t>CXB: recovery bridges</t>
  </si>
  <si>
    <t>25x1:30x25(26)x8+1</t>
  </si>
  <si>
    <t>3R Watopia Flat Sprint Race - 1 Lap (9.8km/6.1mi 54m) (C)</t>
  </si>
  <si>
    <t>MTB: recovery</t>
  </si>
  <si>
    <t>CXB: Green Swamp GPS died</t>
  </si>
  <si>
    <t>CXB: This is a mess</t>
  </si>
  <si>
    <t>CXB: Green Swamp Grindah - DNF</t>
  </si>
  <si>
    <t>CXB: Green Swamp Grindah WU</t>
  </si>
  <si>
    <t>CXB: SCC - bike are faster when the brakes aren't on the whole time. ð</t>
  </si>
  <si>
    <t>(BRT) Ages Racing League (C)</t>
  </si>
  <si>
    <t>TFC Spring Race Series 1 (34 km / 21 mi) (C)</t>
  </si>
  <si>
    <t>3R Greater London Flat Race - 2 Laps (28.5km/17.7mi 90m) (D)</t>
  </si>
  <si>
    <t>3R Richmond Hilly Race - 3 Laps (27.5km/17mi 372m) (C)</t>
  </si>
  <si>
    <t>CXB: easy  stuff</t>
  </si>
  <si>
    <t>CXB: training drop...expected that one.</t>
  </si>
  <si>
    <t>CXB: Wahoo Elemnt Test = Mega Success</t>
  </si>
  <si>
    <t>10x:30x10+1</t>
  </si>
  <si>
    <t>Tour of Watopia: Stage 4 (Open)</t>
  </si>
  <si>
    <t>25x1:00x25x8+1</t>
  </si>
  <si>
    <t>RDB: Sun SCC</t>
  </si>
  <si>
    <t>CXB: WINDY with the SCC Crue</t>
  </si>
  <si>
    <t>Tour of Watopia 2019: Jon's Mix</t>
  </si>
  <si>
    <t>Hilton Fashion District NYC: recumbent</t>
  </si>
  <si>
    <t>25x1:30x25x6+1</t>
  </si>
  <si>
    <t>Peloton Studio</t>
  </si>
  <si>
    <t>Hampton Inn South Bend: spin out</t>
  </si>
  <si>
    <t>CXB: BRX</t>
  </si>
  <si>
    <t>CXB: BRX "warm" up</t>
  </si>
  <si>
    <t>10x1:30x10+1</t>
  </si>
  <si>
    <t>10x10x10+1</t>
  </si>
  <si>
    <t>CXB: Pinarello, Take II</t>
  </si>
  <si>
    <t>CXB: first ride on the Pinerello!</t>
  </si>
  <si>
    <t>MTB: easy and chill</t>
  </si>
  <si>
    <t>Tour of Watopia: Stage 2 - In Hot Pursuit (Open)</t>
  </si>
  <si>
    <t>Grand Bohemian Orlando: short spin with 5x:30 harr.</t>
  </si>
  <si>
    <t>25x1:30x25x10+1</t>
  </si>
  <si>
    <t>3R Greater London Flat Race - 1 Lap (16.8km/10.4mi 45m) (B)</t>
  </si>
  <si>
    <t>NYC - switch bikes</t>
  </si>
  <si>
    <t>CXB: SCC Crue</t>
  </si>
  <si>
    <t>ZZRC SUB 2.0 Ride (D)</t>
  </si>
  <si>
    <t>RDB: Training ride - echelon DROP</t>
  </si>
  <si>
    <t>Tacx + Bluetooth + iPhone = Easy Zwifting</t>
  </si>
  <si>
    <t>Tour of Watopia: Stage 1 - Glow In The Night (Open)</t>
  </si>
  <si>
    <t>Store walk</t>
  </si>
  <si>
    <t>CXB: Zwift cool diwn</t>
  </si>
  <si>
    <t>Revo TT Series (B)</t>
  </si>
  <si>
    <t>CXB: easy spin with the SCC crue</t>
  </si>
  <si>
    <t>CXB: easy roller spin</t>
  </si>
  <si>
    <t>Store walk with Jill!</t>
  </si>
  <si>
    <t>10x1:30x10x5+1</t>
  </si>
  <si>
    <t>RDB: first training ride - made it</t>
  </si>
  <si>
    <t>Store walk!</t>
  </si>
  <si>
    <t>LAFD: swim aquatherapy</t>
  </si>
  <si>
    <t>LAFD: mid range tempo spin</t>
  </si>
  <si>
    <t>LAFD: low power spin</t>
  </si>
  <si>
    <t>MTB: easy, peasy, spring break, breezy</t>
  </si>
  <si>
    <t>LAFD: Sunday Jill spin</t>
  </si>
  <si>
    <t>KISS Winter Base Sportive (D)</t>
  </si>
  <si>
    <t>Store!</t>
  </si>
  <si>
    <t>CXB: good times with the SCC Crue</t>
  </si>
  <si>
    <t>3R Watopia Flat Reverse Race - 2 Laps (20.5km/12.7mi 108m) (B)</t>
  </si>
  <si>
    <t>Walkabout</t>
  </si>
  <si>
    <t>RDB: missing miles</t>
  </si>
  <si>
    <t>Tacx - GRB: founders Gran Fondo</t>
  </si>
  <si>
    <t>Tacx - Tacx: easy</t>
  </si>
  <si>
    <t>25x25x25x5</t>
  </si>
  <si>
    <t>LAFD: spin w/Jill 15x1:00 300W/100W</t>
  </si>
  <si>
    <t>CXB: Scrub, scrab, scab, sand, whatever ride</t>
  </si>
  <si>
    <t>Team Italy Social SUB2 Ride (D)</t>
  </si>
  <si>
    <t>GGCC Glasgow Green Cycle Club Thursday Training Ride (D)</t>
  </si>
  <si>
    <t>3R Innsbruckring Flat Race - 3 Laps (26.4km/16.4mi 231m) (B)</t>
  </si>
  <si>
    <t>3R Greater London Flat Race - 2 Laps (28.5km/17.7mi 90m) (B)</t>
  </si>
  <si>
    <t>REVO Social SUB2 (D)</t>
  </si>
  <si>
    <t>10x1:30x25x5+1</t>
  </si>
  <si>
    <t>Dunedin: giving Jill her phone</t>
  </si>
  <si>
    <t>RDB: spin work with SCC</t>
  </si>
  <si>
    <t>RDB: ride 4 the animals</t>
  </si>
  <si>
    <t>25x1:30x25(26)x10+1</t>
  </si>
  <si>
    <t>HIENYC: recumbent...easy</t>
  </si>
  <si>
    <t>HIENYC: more recumbent</t>
  </si>
  <si>
    <t>NYC: too cold to walk back, had to jog.</t>
  </si>
  <si>
    <t>NYC: to the movies!</t>
  </si>
  <si>
    <t>Holiday Inn Express Water St: recumbent</t>
  </si>
  <si>
    <t>Walk III</t>
  </si>
  <si>
    <t>Walk II</t>
  </si>
  <si>
    <t>Speed walking</t>
  </si>
  <si>
    <t>MTB: Suncoast with Rick and Kev</t>
  </si>
  <si>
    <t>RDB: SCC+++</t>
  </si>
  <si>
    <t>TeamZF Beginner Zinger (D)</t>
  </si>
  <si>
    <t>To the store!</t>
  </si>
  <si>
    <t>DBR Base Endurance Ride (E)</t>
  </si>
  <si>
    <t>Tacx - Atlantic Coast - Stage 2 - Mizen Head - 0.0% - 2.6%</t>
  </si>
  <si>
    <t>Easy Spin</t>
  </si>
  <si>
    <t>50x1:30x25x8+1</t>
  </si>
  <si>
    <t>RDB: too much low HR riding!</t>
  </si>
  <si>
    <t>RDB: SCC++</t>
  </si>
  <si>
    <t>KISS AT Base (B)</t>
  </si>
  <si>
    <t>RDB: Pinellas Time</t>
  </si>
  <si>
    <t>4iiii Riiiide Wiiiith Friiiiends! (D)</t>
  </si>
  <si>
    <t>Vikings Valhalla Fatburn Ride (B)</t>
  </si>
  <si>
    <t>Zwift - pre group ride.</t>
  </si>
  <si>
    <t>Store Walk!</t>
  </si>
  <si>
    <t>ESDC: easy, easy</t>
  </si>
  <si>
    <t>25x2:00x25(40)x10</t>
  </si>
  <si>
    <t>Embassy Suites DC: recumbent</t>
  </si>
  <si>
    <t>Hybrid: DC to Derwood and back...barely</t>
  </si>
  <si>
    <t>MTB: low hr high cadence *yawn*</t>
  </si>
  <si>
    <t>25x1:30x25(16)x10+1</t>
  </si>
  <si>
    <t>LAFD: swim!</t>
  </si>
  <si>
    <t>LAFD: spin!</t>
  </si>
  <si>
    <t>15x1:00x15x10+1</t>
  </si>
  <si>
    <t>CXB: more low HR - SCC style</t>
  </si>
  <si>
    <t>Tacx - FTB: Pinellas cruise with Mike, Joy, and Jill</t>
  </si>
  <si>
    <t>Tacx - RDB: first Tacx Vortex ride</t>
  </si>
  <si>
    <t>MTB: easy does it...</t>
  </si>
  <si>
    <t>CXB: cadence ride</t>
  </si>
  <si>
    <t>40x2:00x25+1</t>
  </si>
  <si>
    <t>CXB: wet ride with SCC</t>
  </si>
  <si>
    <t>25x1:30x25(20)x8+1</t>
  </si>
  <si>
    <t>RDB: SCC</t>
  </si>
  <si>
    <t>FTB: warm up</t>
  </si>
  <si>
    <t>25x1:30x25(26#)x5+1</t>
  </si>
  <si>
    <t>REVO Climbers (D)</t>
  </si>
  <si>
    <t>LAFD: spin class</t>
  </si>
  <si>
    <t>25x1:30x25(40#)x10+1</t>
  </si>
  <si>
    <t>The Herd's Wednesday Wanderings Social Group Ride (D)</t>
  </si>
  <si>
    <t>25x1:30x25(16#)x10+1</t>
  </si>
  <si>
    <t>ZHR Masters Europe (A)</t>
  </si>
  <si>
    <t>25x1:30x25(16#)x10</t>
  </si>
  <si>
    <t>TFC Winter Series (46 km / 28 mi) (B)</t>
  </si>
  <si>
    <t>10x:30x10x6+1</t>
  </si>
  <si>
    <t>CXB: evening cruise</t>
  </si>
  <si>
    <t>Dunedin: fat burner</t>
  </si>
  <si>
    <t>25x1:15x25(16#)x10+1</t>
  </si>
  <si>
    <t>Tempo with 30sec spike #1</t>
  </si>
  <si>
    <t>20x1:00x20(16#)x10+1</t>
  </si>
  <si>
    <t>Dunedin: runabout</t>
  </si>
  <si>
    <t>20x1:00x20(15#)x7+1</t>
  </si>
  <si>
    <t>3R True2 Steady Ride [2.0w/kg avg] (C)</t>
  </si>
  <si>
    <t>20x1:00x20(20#)x10+1</t>
  </si>
  <si>
    <t>HGVPS: more recumbent</t>
  </si>
  <si>
    <t>20x1:00x20(20#)x8+1</t>
  </si>
  <si>
    <t>HGV Parc Soleil: recumbent recobery</t>
  </si>
  <si>
    <t>20x1:00x10(50#)x6+1</t>
  </si>
  <si>
    <t>PACK Slackers SUB2 Ride - Innsbruckring (D)</t>
  </si>
  <si>
    <t>20x1:00x20x6+1</t>
  </si>
  <si>
    <t>FTB: camera ride</t>
  </si>
  <si>
    <t>Dunedin: sun run</t>
  </si>
  <si>
    <t>20x:30x20x5+1</t>
  </si>
  <si>
    <t>NYC - BLAH</t>
  </si>
  <si>
    <t>20x1:00x20x7+1</t>
  </si>
  <si>
    <t>Tour de Zwift - Stage 5 (B)</t>
  </si>
  <si>
    <t>20x1:00x20+1</t>
  </si>
  <si>
    <t>Dunedin: Sunday funday run</t>
  </si>
  <si>
    <t>RDB: First Chainwheel ride.</t>
  </si>
  <si>
    <t>15x:45x10x6+1</t>
  </si>
  <si>
    <t>FTB: Pinellas cruise with Mike, Joy, and Jill</t>
  </si>
  <si>
    <t>15x:30x15x6+1</t>
  </si>
  <si>
    <t>DIRT Happy Hour Ride (C)</t>
  </si>
  <si>
    <t>RuhrRiders Gruppenfahrt 2.5 Ride (C)</t>
  </si>
  <si>
    <t>20x:30x10x5+1</t>
  </si>
  <si>
    <t>London 5x5</t>
  </si>
  <si>
    <t>15x:30x10x5+1</t>
  </si>
  <si>
    <t>Dunedin: brick</t>
  </si>
  <si>
    <t>FTB: Hammock and Pinellas</t>
  </si>
  <si>
    <t>10x:15x10x5+1</t>
  </si>
  <si>
    <t>10x:30x5x5+1</t>
  </si>
  <si>
    <t>Tour de Zwift - Stage 2 (A)</t>
  </si>
  <si>
    <t>LAFD: cobbled a 1HR PR</t>
  </si>
  <si>
    <t>CXB: never again with that...that...person.</t>
  </si>
  <si>
    <t>10x:30x5x5</t>
  </si>
  <si>
    <t>LAFD: almost a legit swim workout</t>
  </si>
  <si>
    <t>Dunedin: walk back</t>
  </si>
  <si>
    <t>Dunedin: trail hopping</t>
  </si>
  <si>
    <t>MTB: recovery in the Pinellas</t>
  </si>
  <si>
    <t>Tour de Zwift - Stage 1 (B)</t>
  </si>
  <si>
    <t>Dunedin: more Hammock</t>
  </si>
  <si>
    <t>FTB: exploring Hammock Park</t>
  </si>
  <si>
    <t>CXB: Jan 1st ride because Strava keep duplicating this on Jan 1 2018</t>
  </si>
  <si>
    <t>5x5x5+1</t>
  </si>
  <si>
    <t>FTB: Mike ride</t>
  </si>
  <si>
    <t>Our pool: short swim</t>
  </si>
  <si>
    <t>Team Poland: Bike Atelier - Group Ride (C)</t>
  </si>
  <si>
    <t>Dunedin: ice cream walk</t>
  </si>
  <si>
    <t>Our pool: kick and swim</t>
  </si>
  <si>
    <t>Dunedin: through the park and back</t>
  </si>
  <si>
    <t>10x:15x5 + 1</t>
  </si>
  <si>
    <t>10x:20x10</t>
  </si>
  <si>
    <t>RDB: variety ride</t>
  </si>
  <si>
    <t>FTB: easy cruising</t>
  </si>
  <si>
    <t>10x5x5</t>
  </si>
  <si>
    <t>5x5x5</t>
  </si>
  <si>
    <t>FTB: hour of Hammock, hour of Pinellas</t>
  </si>
  <si>
    <t>MTB: mostly Pinellas wMTB for fun.</t>
  </si>
  <si>
    <t>Tour of London - Stage 2 (A)</t>
  </si>
  <si>
    <t>FTB: first ride from HOME</t>
  </si>
  <si>
    <t>Dunedin: moving and unpacking</t>
  </si>
  <si>
    <t>FTB: ride from Zwift</t>
  </si>
  <si>
    <t>Tour of London - Stage 5 (A)</t>
  </si>
  <si>
    <t>FTB: Ride to Zwift</t>
  </si>
  <si>
    <t>Dunedin: unpacking the Pod</t>
  </si>
  <si>
    <t>FTB: easy cruisin on the fatty</t>
  </si>
  <si>
    <t xml:space="preserve">Tour of London - Stage 4 </t>
  </si>
  <si>
    <t>VPG: quick dumbbell upper body sets</t>
  </si>
  <si>
    <t>Tour of London - Stage 3 (B)</t>
  </si>
  <si>
    <t>FTB: Xmas ride</t>
  </si>
  <si>
    <t>MTB: Starkey with Kevin</t>
  </si>
  <si>
    <t>MTB: almost, like, real mtn biking.</t>
  </si>
  <si>
    <t>MTB: from the bike shop - BMC IS SWEET AGAIN.</t>
  </si>
  <si>
    <t>Tour of London - Stage 1 (B)</t>
  </si>
  <si>
    <t>LAFD: spin w/Jill @ 5:45 am !?!?</t>
  </si>
  <si>
    <t>WBR 3 Laps Flat Race Reverse - WOW</t>
  </si>
  <si>
    <t>FTB: Starkey offroad with Kevin and Bob</t>
  </si>
  <si>
    <t>FTB: bringin' the fatty home</t>
  </si>
  <si>
    <t>CXB: The Green Swamp wRick. Ouch.</t>
  </si>
  <si>
    <t>LAFD: swim and kick and pull and..</t>
  </si>
  <si>
    <t>CXB: easy, like Friday at noon</t>
  </si>
  <si>
    <t>WBR 4 Flat Lap #pst C</t>
  </si>
  <si>
    <t>Dunedin: dumbell mania</t>
  </si>
  <si>
    <t>LAFD: spin, spin, spun</t>
  </si>
  <si>
    <t>Dunedin: home from Cafe Racer</t>
  </si>
  <si>
    <t>MTB: to the bike shop</t>
  </si>
  <si>
    <t>Dunedin: breaking in the pool and my tether.</t>
  </si>
  <si>
    <t>SCC Sunday: more than I bargained for.</t>
  </si>
  <si>
    <t>CXB: SCC Saturday Crue!</t>
  </si>
  <si>
    <t>Top-end Tuning</t>
  </si>
  <si>
    <t>ZHR Hare &amp; Hounds Race (B) Trash</t>
  </si>
  <si>
    <t>HGVLP: day 2</t>
  </si>
  <si>
    <t>HGVLP: power hour</t>
  </si>
  <si>
    <t>HGVLP: quick dumbell workout</t>
  </si>
  <si>
    <t>HGVLP: why not?</t>
  </si>
  <si>
    <t>HGV Las Palmeras: recumbent fun</t>
  </si>
  <si>
    <t>RDB: SCC - too much "mouth"</t>
  </si>
  <si>
    <t>RDB: Turkey burn!</t>
  </si>
  <si>
    <t>RDB: SCC Gobble Gobble Go!</t>
  </si>
  <si>
    <t>WBR 6 Laps Volcano Circuit Race - B FAIL</t>
  </si>
  <si>
    <t>To Dodge's and back</t>
  </si>
  <si>
    <t>ODivaZ 2.2 Ride (D)</t>
  </si>
  <si>
    <t>CXB: to/from Dunedin</t>
  </si>
  <si>
    <t>LAFD: first swim in quite a while</t>
  </si>
  <si>
    <t>LAFD: spin with Jill</t>
  </si>
  <si>
    <t>CXB: SCC Crue!</t>
  </si>
  <si>
    <t>WBR 6 Laps LaGuardia Loop Reverse Race (19.1km 162m) (C)</t>
  </si>
  <si>
    <t>WBR 1 Lap Volcano Flat Race (11.9km/7.4mi) (C)</t>
  </si>
  <si>
    <t>Dubai Roadsters Club ride, Powered by Wolfi's Bike Shop Dubai (E)</t>
  </si>
  <si>
    <t>CXB: summertime cruisin</t>
  </si>
  <si>
    <t>LAFLivonia North: long spin with Jill.</t>
  </si>
  <si>
    <t>Sprint Leadouts</t>
  </si>
  <si>
    <t>Sydkysten Cycling - Carl Ras Race (D)</t>
  </si>
  <si>
    <t>WBR 2 Lap Astoria Line 8 Race (C) 10 miles</t>
  </si>
  <si>
    <t>CXB: Recovery, like real recovery</t>
  </si>
  <si>
    <t>WBR 1 Lap Figure 8 Hilly Race - 35:00</t>
  </si>
  <si>
    <t>RDB: SCC Sunday</t>
  </si>
  <si>
    <t>Tour of New York - Stage 1</t>
  </si>
  <si>
    <t>WBR 1 Flat Lap #pst C - startup training</t>
  </si>
  <si>
    <t>NYC - warm up</t>
  </si>
  <si>
    <t>NYC: SoulCycle three days in a row is not easy.</t>
  </si>
  <si>
    <t>NYC: SoulCycle II</t>
  </si>
  <si>
    <t>NYC: SoulCycle - not bad, but not Peloton</t>
  </si>
  <si>
    <t>NYC: run from work - hotel - SoulCycle</t>
  </si>
  <si>
    <t>NYC: walk from downtown to mid town</t>
  </si>
  <si>
    <t>CXB: SCC Saturday ♥️</t>
  </si>
  <si>
    <t>RDB: final London ride for awhile - thanks Gunnar!</t>
  </si>
  <si>
    <t>RDB: SCC Saturday shorty</t>
  </si>
  <si>
    <t>WBR 2 Laps Highline Race C: solid for 15:00</t>
  </si>
  <si>
    <t>NYC - wu</t>
  </si>
  <si>
    <t>Watopia: FTP test success</t>
  </si>
  <si>
    <t>FTP Test (shorter): fail #2. Humidity is goodness</t>
  </si>
  <si>
    <t>Dunedin: hot walk to/from store</t>
  </si>
  <si>
    <t>FTP Test - fail #1</t>
  </si>
  <si>
    <t>CXB: true recovery this time.</t>
  </si>
  <si>
    <t>LAFD: spinning with Jill</t>
  </si>
  <si>
    <t>CXB: great SCC recovery ride</t>
  </si>
  <si>
    <t>Ages Racing League (BRT)</t>
  </si>
  <si>
    <t>WBR 5 Laps Volcano Circuit Race</t>
  </si>
  <si>
    <t>CVR Races: Wednesday iTT series - FINISHED</t>
  </si>
  <si>
    <t>ZHR Masters Race - HOTHOTHOT</t>
  </si>
  <si>
    <t>WBR 3 Laps Flat Race - still shite but better</t>
  </si>
  <si>
    <t>Watopia - WU</t>
  </si>
  <si>
    <t>RDB: SCC Sunday funday.</t>
  </si>
  <si>
    <t>WBR 6 Laps Volcano Circuit Race: more garbage</t>
  </si>
  <si>
    <t>WBR 4 Flat Lap #pst C. Shite</t>
  </si>
  <si>
    <t>Zwift: warm up</t>
  </si>
  <si>
    <t>Watopia Hard HR</t>
  </si>
  <si>
    <t xml:space="preserve">Zwift: outdoors, 90 degrees, on rollers. </t>
  </si>
  <si>
    <t>CXB: easy like Monday morning</t>
  </si>
  <si>
    <t>CXB: cruise to the beach</t>
  </si>
  <si>
    <t>junky</t>
  </si>
  <si>
    <t>Innsbruck kom pr</t>
  </si>
  <si>
    <t>CXB: great to ride with Jill again.</t>
  </si>
  <si>
    <t>CXB: SCC - surprise attack!</t>
  </si>
  <si>
    <t>Innsbruck - first Zwift</t>
  </si>
  <si>
    <t>CXB: aahhh Florida</t>
  </si>
  <si>
    <t>AFSP: thank you London!</t>
  </si>
  <si>
    <t>AFSP: solo + class</t>
  </si>
  <si>
    <t xml:space="preserve">AFSP: 30:00 PR </t>
  </si>
  <si>
    <t>AFSP: late spin - lights out in London</t>
  </si>
  <si>
    <t>AFSP: not easy, “easy” spin</t>
  </si>
  <si>
    <t>AFSP: quick spin</t>
  </si>
  <si>
    <t>Easy Grinstead, England: run/walk to store, pt II</t>
  </si>
  <si>
    <t>East Grinstead, England: Rockstar run pt I</t>
  </si>
  <si>
    <t>RDB: London hills with Gunnar!</t>
  </si>
  <si>
    <t>CXB: 83 degree night riding. ð</t>
  </si>
  <si>
    <t>CXB: 20:00 power PR</t>
  </si>
  <si>
    <t>NYC: Real Stairs. 42 fl up, 168 down</t>
  </si>
  <si>
    <t>Staybridge Times Sq: quick spin</t>
  </si>
  <si>
    <t>CXB: quick Monday spin.</t>
  </si>
  <si>
    <t>CXB: long solo</t>
  </si>
  <si>
    <t>CXB: to the crib</t>
  </si>
  <si>
    <t>CXB: easy, except for one sprint</t>
  </si>
  <si>
    <t>LAFD: 10, 15, 60, 65 min PRs</t>
  </si>
  <si>
    <t>CXB: Quick spin tofrom the house - beat the storm!</t>
  </si>
  <si>
    <t>CXB: Madeira Beach with Jason and Christie</t>
  </si>
  <si>
    <t>LAFD: spin with Jill!</t>
  </si>
  <si>
    <t>CXB: SCC Saturday. Whew!</t>
  </si>
  <si>
    <t xml:space="preserve">CXB: three bridges </t>
  </si>
  <si>
    <t>St John’s: 3/4 up Signal Hill</t>
  </si>
  <si>
    <t>CXB: easy cruise to Clearwater Beach</t>
  </si>
  <si>
    <t>CXB: un-recovery</t>
  </si>
  <si>
    <t>RDB: SCC Three Bridges</t>
  </si>
  <si>
    <t>AFSP: last London spin, until the next London spin.</t>
  </si>
  <si>
    <t>AFSP: dumbell madness</t>
  </si>
  <si>
    <t>AGSP: 30 + 15. ð</t>
  </si>
  <si>
    <t>AFSP: speed weights</t>
  </si>
  <si>
    <t>AFST: ugh</t>
  </si>
  <si>
    <t>AFSP: back to weights. ð</t>
  </si>
  <si>
    <t>AFSP: hard warm up</t>
  </si>
  <si>
    <t>London: to/from the Portrait Gallery</t>
  </si>
  <si>
    <t>AFSP: beat up</t>
  </si>
  <si>
    <t>London: walk home</t>
  </si>
  <si>
    <t>AFSP: spin - sleep tonight?</t>
  </si>
  <si>
    <t>London: Office walk</t>
  </si>
  <si>
    <t>AFSP: insomnia spin</t>
  </si>
  <si>
    <t>Anytime Fitness St. Paul’s: spin class+</t>
  </si>
  <si>
    <t>HGVC Seaworld: quick spin before travel</t>
  </si>
  <si>
    <t>HGVC Seaworld: recumbent</t>
  </si>
  <si>
    <t>CXB: recovery, mind and body</t>
  </si>
  <si>
    <t>CXB: cruisin’</t>
  </si>
  <si>
    <t>CXB: heatpeats ♥️</t>
  </si>
  <si>
    <t>CXB: easy night riding</t>
  </si>
  <si>
    <t>LAFD: recovery spin with Jill</t>
  </si>
  <si>
    <t>CXB: hottie tottie</t>
  </si>
  <si>
    <t>Best Western Sunnyvale</t>
  </si>
  <si>
    <t>CXB: lazy ish hour</t>
  </si>
  <si>
    <t>CXB: SCC Crue - short version</t>
  </si>
  <si>
    <t>LAFD: 15, 20 min PRs then spin class</t>
  </si>
  <si>
    <t>LAFD: back to LA Fitness Dunedin!</t>
  </si>
  <si>
    <t>Quick Errand</t>
  </si>
  <si>
    <t>CXB: short spin tofrom the new house</t>
  </si>
  <si>
    <t>CXB: SCC - 3 bridges. Good to be back.</t>
  </si>
  <si>
    <t>CXB: back in FLORIDA!</t>
  </si>
  <si>
    <t>RDB: Final London outdoor ride - THANKS GUNNAR!!</t>
  </si>
  <si>
    <t>London: home...sorta feels like home</t>
  </si>
  <si>
    <t>TGLCC: sloppy 5x5s</t>
  </si>
  <si>
    <t>London: final Monday...until the next Monday.</t>
  </si>
  <si>
    <t>TGLCC: mid day spin class</t>
  </si>
  <si>
    <t>TGLCC: spin class x 2</t>
  </si>
  <si>
    <t>London: IT’S COMING HOME!</t>
  </si>
  <si>
    <t>TGLCC: spinaroo</t>
  </si>
  <si>
    <t>London: “hot” walk home</t>
  </si>
  <si>
    <t>RDB: back and forth on the CSH for the weekly hondo.</t>
  </si>
  <si>
    <t>TGLCC: more PR madness</t>
  </si>
  <si>
    <t>RDB: easy cruise around London</t>
  </si>
  <si>
    <t>TGLLCC: Stages PR-a-palooza</t>
  </si>
  <si>
    <t>Hilton Garden Inn Glasgow: recumnent</t>
  </si>
  <si>
    <t>London: home!</t>
  </si>
  <si>
    <t xml:space="preserve">RBD: miles with mates. BOX HILL. </t>
  </si>
  <si>
    <t>London: a nice walkabout</t>
  </si>
  <si>
    <t>TGLCC: spin class++</t>
  </si>
  <si>
    <t>Morning Ride</t>
  </si>
  <si>
    <t>TGLCC: mod mybike spin</t>
  </si>
  <si>
    <t>London: warm walk home</t>
  </si>
  <si>
    <t>TGLCC: spin intervals</t>
  </si>
  <si>
    <t>RDB: superhighways</t>
  </si>
  <si>
    <t>TGLCC: spin!</t>
  </si>
  <si>
    <t>TGLCC: not feeling it.</t>
  </si>
  <si>
    <t>London: home</t>
  </si>
  <si>
    <t>RDB: London - all sorts</t>
  </si>
  <si>
    <t>RDB: London, from Gunnar's - thanks G!</t>
  </si>
  <si>
    <t>THLCC: 5 x 5s - right then!</t>
  </si>
  <si>
    <t>London: To and From Work</t>
  </si>
  <si>
    <t>TGLCC: Stages spin</t>
  </si>
  <si>
    <t>The Gym London CC: myride</t>
  </si>
  <si>
    <t>London: walk “home”</t>
  </si>
  <si>
    <t>London: that was dangerous</t>
  </si>
  <si>
    <t>Peloton: final Peloton ride, 1:15:00 PR</t>
  </si>
  <si>
    <t>Peloton: unoff 15:00, off 20:00, then off 15:00 PRs.</t>
  </si>
  <si>
    <t>Peloton: easy on a conf call</t>
  </si>
  <si>
    <t>FTB: Portage trail (first half).</t>
  </si>
  <si>
    <t>FTB: Portage trail - what’s left if it (2nd half only)</t>
  </si>
  <si>
    <t>Peloton: up and down the river of pain</t>
  </si>
  <si>
    <t>Easy short spin</t>
  </si>
  <si>
    <t>Peloton: max and min</t>
  </si>
  <si>
    <t>Peloton: VandeVelde / Hincapie</t>
  </si>
  <si>
    <t>Peloton: incrementals to the top!</t>
  </si>
  <si>
    <t>Peloton: power zones</t>
  </si>
  <si>
    <t>Peloton: back to the Peloton!</t>
  </si>
  <si>
    <t>FTB: open roads!</t>
  </si>
  <si>
    <t>MTB: “recovery”</t>
  </si>
  <si>
    <t>MTB: wow!</t>
  </si>
  <si>
    <t>Portage: BACON!</t>
  </si>
  <si>
    <t>FTB: Vibol!</t>
  </si>
  <si>
    <t>MTB: Al Sabo!!</t>
  </si>
  <si>
    <t>MTB: ahhh...open roads!</t>
  </si>
  <si>
    <t>CXB: whew! That is all.</t>
  </si>
  <si>
    <t>CXB: rode but didn’t wanna</t>
  </si>
  <si>
    <t>Dunedin: from the crib to da crib</t>
  </si>
  <si>
    <t>CXB: wet ride to get 100. Repaired Jake is suhweet (again).</t>
  </si>
  <si>
    <t>LAFD: long spin</t>
  </si>
  <si>
    <t>Doubletree Victoria: easy spin</t>
  </si>
  <si>
    <t>Doubletree Victoria: 200W ride with the Giro</t>
  </si>
  <si>
    <t>London: to Parliament and no, not that fast. #garminsucks</t>
  </si>
  <si>
    <t>Doubletree Victoria: 5 x 5s - solid 300W+</t>
  </si>
  <si>
    <t>Doubletree Victoria (London): jet lag intervals</t>
  </si>
  <si>
    <t>RDB: Bikeman.com alumni ride, rock n roll tour</t>
  </si>
  <si>
    <t>SpringHill: that felt good. Huh.</t>
  </si>
  <si>
    <t>SprinhHill Stes Schaumburg: recumbent</t>
  </si>
  <si>
    <t>RDB: easy with a coupla sprints.</t>
  </si>
  <si>
    <t>Dunedin: from the bike shop+</t>
  </si>
  <si>
    <t>CXB: back to the bike shop - long way</t>
  </si>
  <si>
    <t>CXB: new cassette and chain (to mangle)</t>
  </si>
  <si>
    <t>Dunedin: from the bike shop</t>
  </si>
  <si>
    <t>CXB: to the bike shop - the LONG way</t>
  </si>
  <si>
    <t>Dunedin: easy scenic loop.</t>
  </si>
  <si>
    <t>LAFD: 1 HR Keiser PR</t>
  </si>
  <si>
    <t>CXB: Suncoast Crue + Rick #lifemashup</t>
  </si>
  <si>
    <t>CXB: easy peasy nice and breezy</t>
  </si>
  <si>
    <t>Atlanta, G.A.: hills! Glorious hills!</t>
  </si>
  <si>
    <t>HGI ATL: Precor recumbent - all PRs</t>
  </si>
  <si>
    <t>Morning Run</t>
  </si>
  <si>
    <t>Dunedin: extreme ice cream walk</t>
  </si>
  <si>
    <t>RDB: SCC Trouble Creek</t>
  </si>
  <si>
    <t>RDB: a little A, a little C, a little me</t>
  </si>
  <si>
    <t>LAFD: recovery</t>
  </si>
  <si>
    <t>CXB: Pinellas - power TWO hour</t>
  </si>
  <si>
    <t>CXB: new hood - 1st Hammock Park ride</t>
  </si>
  <si>
    <t>Dunedin: whew! August in April #steamy</t>
  </si>
  <si>
    <t>Dunedin: to Knot on Main and back</t>
  </si>
  <si>
    <t>LAFD: good spin class</t>
  </si>
  <si>
    <t>CXB: Suncoast CRUE!</t>
  </si>
  <si>
    <t>LAFD: recovery spin</t>
  </si>
  <si>
    <t>CXB: Bridge repeats - 22 climbs!</t>
  </si>
  <si>
    <t>Dunedin: easy running</t>
  </si>
  <si>
    <t>LAFD: new 30, 45, and 1HR Kaiser PRs</t>
  </si>
  <si>
    <t>CRB: back from the beach - WINDY!!</t>
  </si>
  <si>
    <t>CB: to Honeymoon Island</t>
  </si>
  <si>
    <t>CXB: Clearwater Beach with Fred</t>
  </si>
  <si>
    <t>CXB: some sprints</t>
  </si>
  <si>
    <t>LAFD: spin spin!</t>
  </si>
  <si>
    <t>CXB: 4 x 5:00 265W 5:00 200W.</t>
  </si>
  <si>
    <t>Dunedin - hair of the dog</t>
  </si>
  <si>
    <t>Dunedin: this is my “fast” pace...for now.</t>
  </si>
  <si>
    <t>Dunedin: cool down brisk walk.</t>
  </si>
  <si>
    <t>Dunedin: new kicks rock</t>
  </si>
  <si>
    <t>CXB: recovery to get my weekly hondo</t>
  </si>
  <si>
    <t>CXB: allergies + wind = ouch</t>
  </si>
  <si>
    <t>Dunedin: so nice outside!</t>
  </si>
  <si>
    <t>NYC: to the office</t>
  </si>
  <si>
    <t>Peloton Studio: 30x :40/:20</t>
  </si>
  <si>
    <t>NYC: to Peloton++</t>
  </si>
  <si>
    <t>RDB: faster...fastest in fact</t>
  </si>
  <si>
    <t>LAFD: 25:00 AT, 10 x 1:00/1:00 300W+</t>
  </si>
  <si>
    <t>LAFD: breaking in the new pool.</t>
  </si>
  <si>
    <t>LAF Dunedin: opening day at LAFD! 2018 PRs.</t>
  </si>
  <si>
    <t>Dunedin: beautiful day</t>
  </si>
  <si>
    <t>CXB: from the beach + 4 x 400W climbs.</t>
  </si>
  <si>
    <t>CXB: to the beach</t>
  </si>
  <si>
    <t>LAFC: “Recovery” spin class.</t>
  </si>
  <si>
    <t>LAFC: some 250s.</t>
  </si>
  <si>
    <t>CXB: Suncoast and solo on the Jake</t>
  </si>
  <si>
    <t>CXB: Suncoast Crue!</t>
  </si>
  <si>
    <t>CXB: spinning out that run</t>
  </si>
  <si>
    <t>Dunedin: working the legs</t>
  </si>
  <si>
    <t>Night Swim</t>
  </si>
  <si>
    <t>LAFL: Spin w/intervals</t>
  </si>
  <si>
    <t>Holiday Inn Express Toronto: easy recumbent.</t>
  </si>
  <si>
    <t>CXB: Suncoast then a Nibali inspired solo (but slower).</t>
  </si>
  <si>
    <t>CXB: Clearwater Beach bridge repeats</t>
  </si>
  <si>
    <t>LAFC: swim, kick, pulls</t>
  </si>
  <si>
    <t>Peloton: 45 Arzon madness</t>
  </si>
  <si>
    <t>Peloton: quick spin</t>
  </si>
  <si>
    <t>Peloton: crushed some 5 x 5s (300W/200W).</t>
  </si>
  <si>
    <t>RDB: tough with only three</t>
  </si>
  <si>
    <t>CXB: better than I expected post 18 hrs of flying.</t>
  </si>
  <si>
    <t>HPG: recovery recumbent</t>
  </si>
  <si>
    <t>HPG: longer swim, same short pool. #dizzy</t>
  </si>
  <si>
    <t>HPG: 5 x 5s to the brink</t>
  </si>
  <si>
    <t>HPG: swim in the short pool</t>
  </si>
  <si>
    <t>Hyatt Place Garguon: recumbent intervals</t>
  </si>
  <si>
    <t>RDB: a little A a little B</t>
  </si>
  <si>
    <t>CXB: good times roll</t>
  </si>
  <si>
    <t>LAFC: spin with Jill, 5:00 PR</t>
  </si>
  <si>
    <t>Doubletree Toronto: lots of Precor recumbent PRs</t>
  </si>
  <si>
    <t>Doubletree Garguon: recumbent level setting</t>
  </si>
  <si>
    <t>RDB: some time with the faster riders.</t>
  </si>
  <si>
    <t>CXB: some days are diamonds, some days are stones</t>
  </si>
  <si>
    <t>CXB: Rick roll</t>
  </si>
  <si>
    <t>CXB: power ouchness</t>
  </si>
  <si>
    <t>HGV Tuscany: 5 x 5s</t>
  </si>
  <si>
    <t>Resort walk with Jill</t>
  </si>
  <si>
    <t>Back from DS</t>
  </si>
  <si>
    <t>To Disney Springs!</t>
  </si>
  <si>
    <t>Hilton Grand Vacay: recumbent</t>
  </si>
  <si>
    <t>Orlando run walk.</t>
  </si>
  <si>
    <t>Orlando: morning walkabout</t>
  </si>
  <si>
    <t>RDB: Suncoast Sunday!</t>
  </si>
  <si>
    <t>CXB: Suncoast - eating ice cream hurts sometimes.</t>
  </si>
  <si>
    <t>HIE Rolling Meadows: back to weights</t>
  </si>
  <si>
    <t>Holiday Inn Express Rolling Meadows</t>
  </si>
  <si>
    <t>CXB: hot one ♥️</t>
  </si>
  <si>
    <t>CXB: bridge repeats in the HEAT</t>
  </si>
  <si>
    <t>LAF Troy: 30 and 45 min 2nd bests</t>
  </si>
  <si>
    <t>LAF Troy: 200s</t>
  </si>
  <si>
    <t>LAF Troy: Spin - hard 25:00 startup.</t>
  </si>
  <si>
    <t>CXB: big gear Klosterbikeman</t>
  </si>
  <si>
    <t>CXB: knight rider</t>
  </si>
  <si>
    <t>RDB: to Publix - forgot to start GPS.</t>
  </si>
  <si>
    <t>RDB: Sunday Suncoast - got good at the end...</t>
  </si>
  <si>
    <t>LAFC: some 50s</t>
  </si>
  <si>
    <t>LAFC: spin with Jill</t>
  </si>
  <si>
    <t>CXB: bridge repeats</t>
  </si>
  <si>
    <t>Peloton: 5 x 5 - 1st rep new PR @ 352W, 4 x @ 300W+</t>
  </si>
  <si>
    <t>CXB: windy ride with the Crue</t>
  </si>
  <si>
    <t>LAFC: 300w sets</t>
  </si>
  <si>
    <t>San Francisco: brisk walkabout</t>
  </si>
  <si>
    <t>LAFC: short swim after spin</t>
  </si>
  <si>
    <t>LAFC: much more difficult than I planned</t>
  </si>
  <si>
    <t>CXB: recovery spin to Honeymoon Island</t>
  </si>
  <si>
    <t>Dunedin: Sunday stroll with Jill</t>
  </si>
  <si>
    <t>LAFC: 200s</t>
  </si>
  <si>
    <t>CXB: Suncoast - feeling icky.</t>
  </si>
  <si>
    <t>LAFC: power 5s, 15/20</t>
  </si>
  <si>
    <t>CXB: cadence work</t>
  </si>
  <si>
    <t>LAFC: random sets</t>
  </si>
  <si>
    <t>CXB: power hour</t>
  </si>
  <si>
    <t>LAFC: 500s and some 50s</t>
  </si>
  <si>
    <t>CXB: ride to St Pete</t>
  </si>
  <si>
    <t>CXB: windy chilly power ride with the Crue</t>
  </si>
  <si>
    <t>Holiday Disney Springs: 400s</t>
  </si>
  <si>
    <t>Holiday Inn Disney Springs: recumbent hills</t>
  </si>
  <si>
    <t>Orlando: to dinner!</t>
  </si>
  <si>
    <t xml:space="preserve">Holiday Inn Orlando: 200s </t>
  </si>
  <si>
    <t>Holiday Inn Lake Buena Vista: Garmin doesn’t get swimming.</t>
  </si>
  <si>
    <t>CXB: welcome back Florida sunshine!</t>
  </si>
  <si>
    <t>LAFL: 2nd best Keiser hour</t>
  </si>
  <si>
    <t>LAFL: solid swim</t>
  </si>
  <si>
    <t>LAFC: two-fer Wednesday</t>
  </si>
  <si>
    <t>LAFC: solo spin sets</t>
  </si>
  <si>
    <t>LAFC: starting the year off right!</t>
  </si>
  <si>
    <t>LAFC: quick swim, kick, pull</t>
  </si>
  <si>
    <t>CXB: recovery towards St. Pete</t>
  </si>
  <si>
    <t>CXB: Boxcar (to Trouble Creek)</t>
  </si>
  <si>
    <t>RDB: long, fast(er) ride with the Tuesday Crue.</t>
  </si>
  <si>
    <t>CRB: home from the beach!</t>
  </si>
  <si>
    <t>CRB: to the beach!!</t>
  </si>
  <si>
    <t>RDB: three bridges Suncoast ride.</t>
  </si>
  <si>
    <t>CXB: some solo, some Suncoast</t>
  </si>
  <si>
    <t>CXB: easy spin</t>
  </si>
  <si>
    <t>Dunedin: festive club run</t>
  </si>
  <si>
    <t>CXB: Ride with Rick ride.</t>
  </si>
  <si>
    <t>LAF Largo: swim sets, swim, kick, pull</t>
  </si>
  <si>
    <t>Dunedin: hot time running in the city.</t>
  </si>
  <si>
    <t>RDB: hard 17 on the Evo.</t>
  </si>
  <si>
    <t>CXB: Suncoast!</t>
  </si>
  <si>
    <t>LAF CW: short short swim</t>
  </si>
  <si>
    <t>LAF Clearwater: spin with Jill</t>
  </si>
  <si>
    <t>Rosemont Hilton: short therapy pool 100</t>
  </si>
  <si>
    <t>Rosemont Hilton: 5 x 5</t>
  </si>
  <si>
    <t>CXB: quick all out before Lions football</t>
  </si>
  <si>
    <t>CXB: wet and windy and chilly</t>
  </si>
  <si>
    <t>Staybridge NYC: hour of TV</t>
  </si>
  <si>
    <t>St John’s: Signal Hill quickie</t>
  </si>
  <si>
    <t>CRB: home from the beach.</t>
  </si>
  <si>
    <t>CRB: Cruise to the beach</t>
  </si>
  <si>
    <t>CXB: Shortened Suncoast</t>
  </si>
  <si>
    <t>CXB: sun ride!</t>
  </si>
  <si>
    <t>LAF Largo: shaking off the cobwebs.</t>
  </si>
  <si>
    <t>LAF Largo: spin-o-rama</t>
  </si>
  <si>
    <t>Dunedin: sun run!</t>
  </si>
  <si>
    <t>St John’s: hilly and chilly</t>
  </si>
  <si>
    <t>LAF Largo: spin for brunch with Jill</t>
  </si>
  <si>
    <t>CXB: Down goes Jakenstein! Actually, the bike is fine.</t>
  </si>
  <si>
    <t>CXB: Jakenstein’s first FL ride. Bridge repeats.</t>
  </si>
  <si>
    <t>RDB: wet and windy - gobble gobble. ð</t>
  </si>
  <si>
    <t>Holiday Inn Express: recovery</t>
  </si>
  <si>
    <t>St John’s: straight up Signal Hill and back.</t>
  </si>
  <si>
    <t>St John’s: dem sum hills</t>
  </si>
  <si>
    <t>St John’s walk about to downtown and back</t>
  </si>
  <si>
    <t>RDB: Sunday Suncoast - Racetrack</t>
  </si>
  <si>
    <t>LAF Clearwater: spin with Jill!</t>
  </si>
  <si>
    <t>Detroit: so amazing to be here.</t>
  </si>
  <si>
    <t>St Johns, Newfoundland. Signal Hill.</t>
  </si>
  <si>
    <t>RDB: Suncoast whine ride.</t>
  </si>
  <si>
    <t>RDB: bridges, Suncoast, hammer</t>
  </si>
  <si>
    <t>NYC: from Peloton - duathlon ✅</t>
  </si>
  <si>
    <t>Peloton Studio: not feeling it.</t>
  </si>
  <si>
    <t>NYC: to Peloton</t>
  </si>
  <si>
    <t>NYC: to/from the office - twice with running.</t>
  </si>
  <si>
    <t>RDB: turn the clock ride.</t>
  </si>
  <si>
    <t>RDB: Suncoast CRUE!</t>
  </si>
  <si>
    <t>RDB: DUNEDIN!</t>
  </si>
  <si>
    <t>Dunedin: oh how I’ve missed you Dunedin!</t>
  </si>
  <si>
    <t>Staybridge Madison: recumbent</t>
  </si>
  <si>
    <t>Peloton: 232W/101RPM ride as if it’s a thing.</t>
  </si>
  <si>
    <t>Peloton: 15:00 official PR - popcorn ride</t>
  </si>
  <si>
    <t>Peloton: 20:00 2017 PR and some recovery.</t>
  </si>
  <si>
    <t>Peloton: moderate spin</t>
  </si>
  <si>
    <t>Peloton: pro ride 60</t>
  </si>
  <si>
    <t>Boston: walk to convention</t>
  </si>
  <si>
    <t>Doubletree Boston: easy spin.</t>
  </si>
  <si>
    <t>Boston: walk to hotel</t>
  </si>
  <si>
    <t>CXB: power outage...</t>
  </si>
  <si>
    <t>RDB: Hines Drive</t>
  </si>
  <si>
    <t>Peloton: that was fun!</t>
  </si>
  <si>
    <t>Toronto: Monster run</t>
  </si>
  <si>
    <t>Residence Inn Toronto: sweet spot hour.</t>
  </si>
  <si>
    <t>RDB: back home in the SPI</t>
  </si>
  <si>
    <t>FFC: frogboil!</t>
  </si>
  <si>
    <t>FFC: recumbent river walk with Jill</t>
  </si>
  <si>
    <t>Peloton: GCN 60 minute river walk</t>
  </si>
  <si>
    <t>Peloton: 5:00 PR</t>
  </si>
  <si>
    <t>Arlington VA: walking cool down.</t>
  </si>
  <si>
    <t>VIRGINIA!</t>
  </si>
  <si>
    <t>Peloton: new 1 HR PR! Broke 1,000kj!</t>
  </si>
  <si>
    <t>CXB: chill trail ride with Vibol</t>
  </si>
  <si>
    <t>Peloton</t>
  </si>
  <si>
    <t>NYC: from Peloton</t>
  </si>
  <si>
    <t>Peloton Studio: semi chill ride</t>
  </si>
  <si>
    <t>Toronto: walking recovery</t>
  </si>
  <si>
    <t>Toronto Eh!?!</t>
  </si>
  <si>
    <t>HGI Toronto: Precor PR and baseline day</t>
  </si>
  <si>
    <t>HGI Toronto: sweet spots</t>
  </si>
  <si>
    <t>Peloton: GCN one hr workout</t>
  </si>
  <si>
    <t>DT Gurgaon: 4 x 3.</t>
  </si>
  <si>
    <t>DT Gurgaon: spin</t>
  </si>
  <si>
    <t>DT Guargaon: hard 5k tready - HOT</t>
  </si>
  <si>
    <t>DT Guagaon: hill repeats frogboil style</t>
  </si>
  <si>
    <t>DT Guargaon: Chevy Chase style sets!</t>
  </si>
  <si>
    <t>Doubletree Gurgaon: quick spin post flight</t>
  </si>
  <si>
    <t>RDB: whew!</t>
  </si>
  <si>
    <t>LAF West Chester, PA: 20:00 tough.</t>
  </si>
  <si>
    <t>Wilmington: hotel hood</t>
  </si>
  <si>
    <t>Doubletree Wlmgton: 40/20s before work stopped me.</t>
  </si>
  <si>
    <t>Doubletree Wilmington: far burn recumbent</t>
  </si>
  <si>
    <t>Peloton: nothing to say...</t>
  </si>
  <si>
    <t>Portage: worked the Westnedge to Portage segment.</t>
  </si>
  <si>
    <t>LAF SS: quick 200s</t>
  </si>
  <si>
    <t>LAF Silver Spring - no class!</t>
  </si>
  <si>
    <t>LAF Silver Spring: 30:00 and 45:00 Keiser PR</t>
  </si>
  <si>
    <t>Road Fitness BWI: full gym in aiport = awesome!</t>
  </si>
  <si>
    <t>MV: to the gym</t>
  </si>
  <si>
    <t>CSG MV: easy spin.</t>
  </si>
  <si>
    <t>MV: completed the DU</t>
  </si>
  <si>
    <t>City Sports Fitness: 10:00 Keiser PR.</t>
  </si>
  <si>
    <t>MV: from the gym</t>
  </si>
  <si>
    <t>Mountain View: to the gym</t>
  </si>
  <si>
    <t>Portage: half marathon world record?</t>
  </si>
  <si>
    <t>Peloton: 250w as recovery</t>
  </si>
  <si>
    <t>MTB: against the wind to the lake</t>
  </si>
  <si>
    <t>Peloton: 2017 1 HR PR: 953kj @265W</t>
  </si>
  <si>
    <t>CY Bengaluru: easy spin with the rainbow.</t>
  </si>
  <si>
    <t>Courtyard Bengaluru: smaller pool, fun swim.</t>
  </si>
  <si>
    <t>Courtyard Bengaluru: power hour</t>
  </si>
  <si>
    <t>Bengaluru: obstacle course 5k</t>
  </si>
  <si>
    <t>Bangalore Marriott Courtyard: 10 x 2x2</t>
  </si>
  <si>
    <t>Taj Delhi: humid spin...how is that possible with air conditioning?</t>
  </si>
  <si>
    <t>Taj Delhi: why not...</t>
  </si>
  <si>
    <t>Taj Delhi: ...and run! Mini tri winner! ð¤#onlycompeti</t>
  </si>
  <si>
    <t>Taj Delhi: even threw in a set of 25s</t>
  </si>
  <si>
    <t>Taj Delhi: swim, bike...</t>
  </si>
  <si>
    <t>Taj Delhi: first swim in a while - not a bad way to get in the pool again.</t>
  </si>
  <si>
    <t>Taj Delhi: sweat spin.</t>
  </si>
  <si>
    <t>Delhi: adventure run - I turned around at the pack of wild monkeys. #truestory</t>
  </si>
  <si>
    <t>Taj Hotel, Delhi: Spinning Out the travel</t>
  </si>
  <si>
    <t>Peloton: semi easy intervals</t>
  </si>
  <si>
    <t xml:space="preserve">Peloton: a PR I didn't think I'd break, let alone crush. </t>
  </si>
  <si>
    <t>60 min Rhythm Ride with Emma Lovewell</t>
  </si>
  <si>
    <t>Peloton Studio: new studio PR @ 694 kj</t>
  </si>
  <si>
    <t>Peloton Studio: crushed the studio by 120kj.</t>
  </si>
  <si>
    <t>MTB: easy ish gravel and road</t>
  </si>
  <si>
    <t>Portage: that was a chill 5 miles</t>
  </si>
  <si>
    <t>Peloton: happy with 900kj after yesterday.</t>
  </si>
  <si>
    <t>FTB: crushed by Vibol</t>
  </si>
  <si>
    <t>Peloton: 15:00 PR, then kerplunk</t>
  </si>
  <si>
    <t>Bacon Loop - One Hard Mile</t>
  </si>
  <si>
    <t>FTB: cruisin' on a Sunday afternoon.</t>
  </si>
  <si>
    <t>LAF Troy: too many flights = brick legs</t>
  </si>
  <si>
    <t>Portage: "long run through the bog</t>
  </si>
  <si>
    <t>Peloton: 2017 hour PR - 943kj @262w</t>
  </si>
  <si>
    <t>LAF Woodland Hills</t>
  </si>
  <si>
    <t>FTB: tested the long home route to get to 100.</t>
  </si>
  <si>
    <t>Bacon Loop: sub 23:00.</t>
  </si>
  <si>
    <t>CXB: roadgravel with Jill</t>
  </si>
  <si>
    <t>OAK HGI: ouch</t>
  </si>
  <si>
    <t>Oakland HGI: meh</t>
  </si>
  <si>
    <t>OAK Run</t>
  </si>
  <si>
    <t>Oakland HGI: calorie burn recumbent.</t>
  </si>
  <si>
    <t>Oakland: walk about.</t>
  </si>
  <si>
    <t xml:space="preserve">CXB: Tri Cat sit in, then 5 x 5 @ 300W. </t>
  </si>
  <si>
    <t>Portage: sub 24, down from 29, 27, 24:07.</t>
  </si>
  <si>
    <t>CXB: trail with Jill</t>
  </si>
  <si>
    <t>RDB: waiting for Jill  easy spin</t>
  </si>
  <si>
    <t>RDB: didn't care for that.</t>
  </si>
  <si>
    <t>Peloton: recovery with sets</t>
  </si>
  <si>
    <t>FTB: HR Ride - 150s</t>
  </si>
  <si>
    <t>Peloton: coupla difficult sets.</t>
  </si>
  <si>
    <t>Portage: quick(er) 5k.</t>
  </si>
  <si>
    <t>Peloton: 60:00 2017 PR</t>
  </si>
  <si>
    <t>FTB: long ride with Jill - and ICE CREAM!</t>
  </si>
  <si>
    <t>FTB: Ice Cream Ride!!!</t>
  </si>
  <si>
    <t>Portage: cool down...or not.</t>
  </si>
  <si>
    <t>Portage: First 5k in a while</t>
  </si>
  <si>
    <t>FF: treads warm up</t>
  </si>
  <si>
    <t>Evening Walk</t>
  </si>
  <si>
    <t>Evening Activity</t>
  </si>
  <si>
    <t>Peloton: 700kj unexpectedly.</t>
  </si>
  <si>
    <t>Peloton: sets</t>
  </si>
  <si>
    <t>FTB: Al Sabo on the fatty</t>
  </si>
  <si>
    <t>Portage: ð¥ l</t>
  </si>
  <si>
    <t>RDB: "easy" ride in the trail.</t>
  </si>
  <si>
    <t>Peloton: 30:00 PR (552/301), 45:00 2017 PR (758/281).</t>
  </si>
  <si>
    <t>MTB: to Sabo and back!</t>
  </si>
  <si>
    <t>Peloton: 5 min PR then ugh.</t>
  </si>
  <si>
    <t>Peloton: good morning!</t>
  </si>
  <si>
    <t>NYC: walk from Peloton</t>
  </si>
  <si>
    <t>Peloton: in the studio again</t>
  </si>
  <si>
    <t>NYC: To Peloton</t>
  </si>
  <si>
    <t>NYC: walk run to and around Central Park.</t>
  </si>
  <si>
    <t>Afternoon Run</t>
  </si>
  <si>
    <t>NYC: run to catch my lost iPhone. I got it!</t>
  </si>
  <si>
    <t>MTB: to South Haven to meet Jill</t>
  </si>
  <si>
    <t>Peloton: 2017 hr PR (916kj).</t>
  </si>
  <si>
    <t>GRB: 4 x 5, 309W, 310, 296, 296.</t>
  </si>
  <si>
    <t>Peloton: easy spin</t>
  </si>
  <si>
    <t>Peloton: hard hour</t>
  </si>
  <si>
    <t>MTB: Kal Haven Trail with Vibol</t>
  </si>
  <si>
    <t>Peloton: 15:00 AT, 5 x 1:00 @ 325-400W.</t>
  </si>
  <si>
    <t>Portage : I hear Rocky music</t>
  </si>
  <si>
    <t>Peloton: recovery</t>
  </si>
  <si>
    <t>Peloton: 15:00 PR, 15 easy.</t>
  </si>
  <si>
    <t>Peloton: live in the studio!</t>
  </si>
  <si>
    <t xml:space="preserve">NYC: NY evade-a-palooza </t>
  </si>
  <si>
    <t>GRB: Kal Tour--</t>
  </si>
  <si>
    <t>GRB: Gull Lake Gravel with Vibol</t>
  </si>
  <si>
    <t>Peloton: HR ride</t>
  </si>
  <si>
    <t>PA: walk to work</t>
  </si>
  <si>
    <t>Crown Plza: hard spin #bogusnumbers</t>
  </si>
  <si>
    <t>PA: back to the hotel</t>
  </si>
  <si>
    <t>Palo Alto: walk "home" to food truck day!</t>
  </si>
  <si>
    <t>Palo Alto - walk work</t>
  </si>
  <si>
    <t>FFC: weights with Jill! #sundayroutine</t>
  </si>
  <si>
    <t>Peloton: AT Work</t>
  </si>
  <si>
    <t>GRB: chillaxin KH with Vibol</t>
  </si>
  <si>
    <t>MH: fat burner</t>
  </si>
  <si>
    <t>NYC: walk about</t>
  </si>
  <si>
    <t>Midtown Hilton: weights!</t>
  </si>
  <si>
    <t>Midtown Hilton: easy-ish warm up</t>
  </si>
  <si>
    <t>GRB: Tour de Cure 100</t>
  </si>
  <si>
    <t>Peloton: burnt. Good to feel this way two days before a century.</t>
  </si>
  <si>
    <t xml:space="preserve">Peloton: backwards </t>
  </si>
  <si>
    <t>GRB: Farewell Wabash Trail</t>
  </si>
  <si>
    <t>LAFS: final spin class in Spfld</t>
  </si>
  <si>
    <t>RDB: Missing miles from RfW - forgot to start GPS.</t>
  </si>
  <si>
    <t>RDB: RfW RR DNF</t>
  </si>
  <si>
    <t>RDB: RfW RR warm up.</t>
  </si>
  <si>
    <t xml:space="preserve">RDB: RfW TT cool down </t>
  </si>
  <si>
    <t>TTB: RfW Omnium TT - not what I thought I was doing.</t>
  </si>
  <si>
    <t>TTB: RfW warm up.</t>
  </si>
  <si>
    <t>TTB: quick spin to test new cable.</t>
  </si>
  <si>
    <t>Peloton: easy spinning</t>
  </si>
  <si>
    <t>GRB: Wheel Fast Ride - last one.</t>
  </si>
  <si>
    <t>GRB: awesome wind ride with Bill.</t>
  </si>
  <si>
    <t>Peloton: recovery Tuesday-like-Monday</t>
  </si>
  <si>
    <t>GRB: that one hurt.</t>
  </si>
  <si>
    <t>MTB: feels good the MTB again.</t>
  </si>
  <si>
    <t>Peloton: 45:00 at speed, 15:00 recovery</t>
  </si>
  <si>
    <t>GRB: Spin about Springfield</t>
  </si>
  <si>
    <t xml:space="preserve">GRB: Wheelfast ride </t>
  </si>
  <si>
    <t>LAFS: long spin</t>
  </si>
  <si>
    <t>RDB: "leisurely" Sunday ride w/Gary and Don.</t>
  </si>
  <si>
    <t>Peloton: recovery spin</t>
  </si>
  <si>
    <t>Peloton: solid hill intervals</t>
  </si>
  <si>
    <t>GRB: do not like urban rides.</t>
  </si>
  <si>
    <t>GRB: all in on Chatham segment w11MPH headwind</t>
  </si>
  <si>
    <t>LAFS: spin</t>
  </si>
  <si>
    <t>GRB: little spin about</t>
  </si>
  <si>
    <t>GRB: Trailblazer Ride++</t>
  </si>
  <si>
    <t>FFC: weights, that's what's up.</t>
  </si>
  <si>
    <t>GRB: mixin road and gravel</t>
  </si>
  <si>
    <t>Peloton: am Peloton</t>
  </si>
  <si>
    <t>FTB: new "trail" - part of which may be questionable to ride.</t>
  </si>
  <si>
    <t>FTB: gravel on 4!</t>
  </si>
  <si>
    <t>Peloton: some 5 x 5</t>
  </si>
  <si>
    <t>GRB: I like wind...LIKE!</t>
  </si>
  <si>
    <t>Peloton: 202W 102RPM</t>
  </si>
  <si>
    <t>Family Fitness Center: weights baby.</t>
  </si>
  <si>
    <t>Peloton: 721 KJ for 45:00 ride.</t>
  </si>
  <si>
    <t>Peloton: morning spin</t>
  </si>
  <si>
    <t>LAFS: hard easy spin</t>
  </si>
  <si>
    <t>LAFS: getting swolled</t>
  </si>
  <si>
    <t>LAFS: warm up</t>
  </si>
  <si>
    <t>Peloton: ugh</t>
  </si>
  <si>
    <t>RDB: W Ride wKBC</t>
  </si>
  <si>
    <t>FTB: from Coldwater</t>
  </si>
  <si>
    <t>LAFS: b2b2b2b</t>
  </si>
  <si>
    <t>GRB: b-2-b-2-b</t>
  </si>
  <si>
    <t>GRB: quick spin w/18 MPH wind</t>
  </si>
  <si>
    <t>GRB: early ride - failed to upload.</t>
  </si>
  <si>
    <t>LAFS: recovered until she said, "8:00 tabata!"</t>
  </si>
  <si>
    <t>RDB: meh...</t>
  </si>
  <si>
    <t>FTB: gravel with Vibol and Patrick</t>
  </si>
  <si>
    <t>Anytime Fitness Portage: lifting</t>
  </si>
  <si>
    <t>Peloton: still not right</t>
  </si>
  <si>
    <t>Peloton: allergies suck</t>
  </si>
  <si>
    <t>MTB: West Bend - first time on Eisenbahn</t>
  </si>
  <si>
    <t>Peloton: back to Peloton</t>
  </si>
  <si>
    <t>MTB: (a little) gravel road ride with Vibol.</t>
  </si>
  <si>
    <t>RDB: final FL ride of the season. ð</t>
  </si>
  <si>
    <t>GRB: first Wheel Fast group ride.</t>
  </si>
  <si>
    <t>LAFS: maybe I'll recover tomorrow</t>
  </si>
  <si>
    <t>LAFS: Monday spin = no rain.</t>
  </si>
  <si>
    <t>GRB: hair of the dog w/SPI Bike Club.</t>
  </si>
  <si>
    <t>GRB: Rough Road 100k</t>
  </si>
  <si>
    <t>GRB: pre RR 100 spin.</t>
  </si>
  <si>
    <t>LAFS: spin!</t>
  </si>
  <si>
    <t>LAFS: Phlegm ride</t>
  </si>
  <si>
    <t>RDB: trying to clear my lungs.</t>
  </si>
  <si>
    <t>RDB: easy allergy ride to hit 100 for the week.</t>
  </si>
  <si>
    <t>RDB: Saturday spin.</t>
  </si>
  <si>
    <t>RDB: forgot to start GPS - first half.</t>
  </si>
  <si>
    <t>RDB: second half of rain ride.</t>
  </si>
  <si>
    <t>LAFS: first swim in a while</t>
  </si>
  <si>
    <t>LAFS: sauna spin</t>
  </si>
  <si>
    <t>GRB: night rider</t>
  </si>
  <si>
    <t>GRB: easy Spfld spin</t>
  </si>
  <si>
    <t>MTB: quick spin in the BMC with the 110mm stem.</t>
  </si>
  <si>
    <t xml:space="preserve">Peloton: won't ride in rain, wind, and 38 degrees. </t>
  </si>
  <si>
    <t>GRB: awesome ride with Gary &amp; Co</t>
  </si>
  <si>
    <t>Peloton: chill spin.</t>
  </si>
  <si>
    <t>LAFS: solo spin</t>
  </si>
  <si>
    <t>GRB: Kittel sprint set</t>
  </si>
  <si>
    <t>HIWB: warm down spin.</t>
  </si>
  <si>
    <t>HIWB: weights</t>
  </si>
  <si>
    <t>HIWB: warm up spin.</t>
  </si>
  <si>
    <t>RDB: Crue! Crue!</t>
  </si>
  <si>
    <t>RDB: hard out, tired back.</t>
  </si>
  <si>
    <t xml:space="preserve">LAFS: more intervals </t>
  </si>
  <si>
    <t>LAFS: quick lift</t>
  </si>
  <si>
    <t>LAFS: some sets</t>
  </si>
  <si>
    <t>RDB: Suncoast Sunday. Didn't think I had that in me.</t>
  </si>
  <si>
    <t>RDB: 40 with Jill.</t>
  </si>
  <si>
    <t>RDB: south on the Pinellas</t>
  </si>
  <si>
    <t>LAFS: hard intervals in spin</t>
  </si>
  <si>
    <t>GRB: easy cruise</t>
  </si>
  <si>
    <t>GRB: oh em gee. WEEEEE!!!</t>
  </si>
  <si>
    <t>RDB: Suncoast + Minnesota</t>
  </si>
  <si>
    <t>RDB: not bad for an off day.</t>
  </si>
  <si>
    <t>LAFS: more spin. Need me some Florida.</t>
  </si>
  <si>
    <t>LAFS: max #?</t>
  </si>
  <si>
    <t xml:space="preserve">LAFS: spin-o-rama </t>
  </si>
  <si>
    <t>GRB: 25 miles and MPH (winds).</t>
  </si>
  <si>
    <t>LAFS: pretty tough spin</t>
  </si>
  <si>
    <t>USF: stress test</t>
  </si>
  <si>
    <t>RDB: bridge repeats</t>
  </si>
  <si>
    <t>RDB: cruisin' with Jill</t>
  </si>
  <si>
    <t>RDB: Suncoast++</t>
  </si>
  <si>
    <t>RDB: easy in the sun</t>
  </si>
  <si>
    <t>LAFS: Max #whatever</t>
  </si>
  <si>
    <t>LAFS: sweet spots 15 x 2.</t>
  </si>
  <si>
    <t>LAFS: my bike gave up, had to spin.</t>
  </si>
  <si>
    <t>GRB: Kal Haven Hell</t>
  </si>
  <si>
    <t>GRB: Kal Haven</t>
  </si>
  <si>
    <t>GRB: Roubaix with Vibol</t>
  </si>
  <si>
    <t>GRB: GRAVEL!</t>
  </si>
  <si>
    <t>PFP: sort of max-ish</t>
  </si>
  <si>
    <t>PFP: warm up</t>
  </si>
  <si>
    <t>RDB: St Pete Classic!</t>
  </si>
  <si>
    <t>RDB: Suncoast Crue - short route</t>
  </si>
  <si>
    <t>LAFS: long warm up + 5 x 5s @ 300W.</t>
  </si>
  <si>
    <t>Evening Run</t>
  </si>
  <si>
    <t>LAFS: some 200s</t>
  </si>
  <si>
    <t>LAFS: meditation spin. No, really.</t>
  </si>
  <si>
    <t>LAFS: Max #7</t>
  </si>
  <si>
    <t>GRB: easy (sort of) quickie</t>
  </si>
  <si>
    <t>LAFS: new Keiser 20:00 LTP</t>
  </si>
  <si>
    <t>CRB: Home from Nauti Nancy's.</t>
  </si>
  <si>
    <t>CRB: to Nauti Nancy's</t>
  </si>
  <si>
    <t>RDB: Damn good times....</t>
  </si>
  <si>
    <t>LAFD: Max #6 - back to max</t>
  </si>
  <si>
    <t>GRB: that'll do the trick.</t>
  </si>
  <si>
    <t>LAFS: working back to max</t>
  </si>
  <si>
    <t>LAFS: 738 cycling miles this month!</t>
  </si>
  <si>
    <t>GRB: like one of those fly dreams.</t>
  </si>
  <si>
    <t>RDB: all the way to St Pete</t>
  </si>
  <si>
    <t>RDB: chill(y) ride.</t>
  </si>
  <si>
    <t>RDB: easy out. Harder back.</t>
  </si>
  <si>
    <t>RDB: some shortened 5 x 5s. And a flat.</t>
  </si>
  <si>
    <t xml:space="preserve">LAFL: weights - step back </t>
  </si>
  <si>
    <t>LAFL: warm up</t>
  </si>
  <si>
    <t>LAFS: some all in intervals.</t>
  </si>
  <si>
    <t>GRB: bit by a dog, and the wind.</t>
  </si>
  <si>
    <t>GRB: whoa, wind.</t>
  </si>
  <si>
    <t>GRB: for the love of the game.</t>
  </si>
  <si>
    <t>GRB: hour of power.</t>
  </si>
  <si>
    <t>LAFS: post lift easy spin</t>
  </si>
  <si>
    <t>LAFS: Max #5</t>
  </si>
  <si>
    <t>GRB: easy spin, except in the HW</t>
  </si>
  <si>
    <t>CRB: ride home from lunch.</t>
  </si>
  <si>
    <t>CRB: to Nauti-Nancy's</t>
  </si>
  <si>
    <t>RDB: Suncoast, then Motley Crue</t>
  </si>
  <si>
    <t>RDB: Suncoast Crue</t>
  </si>
  <si>
    <t xml:space="preserve">RDB: mmmkkkaaayy-dence </t>
  </si>
  <si>
    <t>LAFD: Max #4, closing in on max.</t>
  </si>
  <si>
    <t>GRB: some power tests and serious wind.</t>
  </si>
  <si>
    <t>LAFS: swim!</t>
  </si>
  <si>
    <t>LAFS: Max #3</t>
  </si>
  <si>
    <t>GRB: 5 x 5 near 300W</t>
  </si>
  <si>
    <t>RDB: brr. The GPS wouldn't sync.</t>
  </si>
  <si>
    <t>LAFPH: swim for no particular reason.</t>
  </si>
  <si>
    <t>LAFPH: obnoxious spin class, good instructor.</t>
  </si>
  <si>
    <t>Max #2</t>
  </si>
  <si>
    <t>RDB: pushed a few more watts.</t>
  </si>
  <si>
    <t>RDB: post flat + ride with Jill</t>
  </si>
  <si>
    <t>RDB: To Courtney Campbell</t>
  </si>
  <si>
    <t>LAFD: warm up</t>
  </si>
  <si>
    <t>LAFD: Max #1</t>
  </si>
  <si>
    <t>RDB: intervals. HOT</t>
  </si>
  <si>
    <t>RDB: that was a bit harder than "recovery."</t>
  </si>
  <si>
    <t>LAFL: spin + hot tub = brunch. #goodmath</t>
  </si>
  <si>
    <t>Dunedin: walk about with Jill</t>
  </si>
  <si>
    <t>RDB: Suncoast Crue NYE</t>
  </si>
  <si>
    <t>LAFL: MT #5</t>
  </si>
  <si>
    <t>LAFL: w/u</t>
  </si>
  <si>
    <t>RDB: Starkey with Rick</t>
  </si>
  <si>
    <t>RDB: easy spin towards Tampa wJill</t>
  </si>
  <si>
    <t>VPG: MT #4, skipped abs.</t>
  </si>
  <si>
    <t>RDB: Summertime!</t>
  </si>
  <si>
    <t>RDB: 10 x bridges.</t>
  </si>
  <si>
    <t>Candlewood: MT #3</t>
  </si>
  <si>
    <t>LAFW - long spin. Registered for a 240 mile bike race. ????</t>
  </si>
  <si>
    <t>GRB: some colder weather riding. Easy spin.</t>
  </si>
  <si>
    <t>LAFS- MT #2</t>
  </si>
  <si>
    <t>LAFS- form spin</t>
  </si>
  <si>
    <t>RDB: some tempo.</t>
  </si>
  <si>
    <t>RDB: a bit disorganized, but fun as hell.</t>
  </si>
  <si>
    <t>RDB: Suncoast long route</t>
  </si>
  <si>
    <t>LAFD- Max Transition #1</t>
  </si>
  <si>
    <t>Afternoon Activity</t>
  </si>
  <si>
    <t>LAF: morning spin class</t>
  </si>
  <si>
    <t>LAFS: short swim</t>
  </si>
  <si>
    <t>LAF: spin class - some 2:00/1:00 easy-ish repeats.</t>
  </si>
  <si>
    <t>LAFS: AA #12 and done!</t>
  </si>
  <si>
    <t>LAF: spin!</t>
  </si>
  <si>
    <t>RDB: to Tarpon Springs wJill.</t>
  </si>
  <si>
    <t>RDB: first Sunday wSuncoast</t>
  </si>
  <si>
    <t>RDB: to Tampa</t>
  </si>
  <si>
    <t>RDB: some causeway repeats</t>
  </si>
  <si>
    <t>LAF: w/u</t>
  </si>
  <si>
    <t>LAF: AA #11</t>
  </si>
  <si>
    <t>LAFS - AA #10 - oh man.</t>
  </si>
  <si>
    <t>LAFS: spin, spun, done. 144W @ 95 RPM.</t>
  </si>
  <si>
    <t>GRB: cold power play.</t>
  </si>
  <si>
    <t>Peloton: easy-ish spin.</t>
  </si>
  <si>
    <t>PF: AA #9. Swolled.</t>
  </si>
  <si>
    <t>PF: w/u</t>
  </si>
  <si>
    <t>CXB: 30:00 test - power on!</t>
  </si>
  <si>
    <t xml:space="preserve">CXB: rainy easy spinning </t>
  </si>
  <si>
    <t>CXB: first go with Lezyne GPS.</t>
  </si>
  <si>
    <t>LAF: short swim</t>
  </si>
  <si>
    <t>LAF: AA #8</t>
  </si>
  <si>
    <t>GRB: brr, but isn't that power meter lovely?</t>
  </si>
  <si>
    <t>LAF: AA #7</t>
  </si>
  <si>
    <t>LAF: swim sets</t>
  </si>
  <si>
    <t>RDB: Suncoast Saturday Spin!</t>
  </si>
  <si>
    <t>LAF: warmup</t>
  </si>
  <si>
    <t>LAF: AA #6. Stronger.</t>
  </si>
  <si>
    <t>CRB: ride home!</t>
  </si>
  <si>
    <t>CRB: to Clearwater Beach!</t>
  </si>
  <si>
    <t>LAF: sweat spin</t>
  </si>
  <si>
    <t>RDB: that's a cool 63 degrees.</t>
  </si>
  <si>
    <t>A.A. #5. Ouch.</t>
  </si>
  <si>
    <t>LAF: spin class</t>
  </si>
  <si>
    <t>LAF: some swimming to complete the week.</t>
  </si>
  <si>
    <t>LAF: spin with Jill, must be Sunday</t>
  </si>
  <si>
    <t>RDB: solid ride with the Suncoast crue.</t>
  </si>
  <si>
    <t>RDB: PT North and then to Clearwater</t>
  </si>
  <si>
    <t>VPC: A.A. #4. Dumb...bells. More total weight, less total time.</t>
  </si>
  <si>
    <t>LAF: semi work.</t>
  </si>
  <si>
    <t>LAF: A.A. #3. More reps.</t>
  </si>
  <si>
    <t>LAF: A.A. #2</t>
  </si>
  <si>
    <t>LAF: short post spin swim.</t>
  </si>
  <si>
    <t>LAF: easy short spin class with Jill.</t>
  </si>
  <si>
    <t>RDB: first ride with Suncoast Cycling Club. Fun ride.</t>
  </si>
  <si>
    <t>LAF: anatomical adaptation. How fancy.</t>
  </si>
  <si>
    <t>LAF: warm up</t>
  </si>
  <si>
    <t>LAF: swim time!</t>
  </si>
  <si>
    <t>LAF: spin class with Jill</t>
  </si>
  <si>
    <t>RDB: first snowbird ride - on the Pinellas.</t>
  </si>
  <si>
    <t>CRB: to Honeymoon Island Beach</t>
  </si>
  <si>
    <t>CRB: from Honeymoon Island Beach</t>
  </si>
  <si>
    <t>LAF: shoulder muscle feeling better.</t>
  </si>
  <si>
    <t>LAF: more spin fun.</t>
  </si>
  <si>
    <t>LAF: short swim, kick, pull.</t>
  </si>
  <si>
    <t>LAF: spin with Jill. It's been too long.</t>
  </si>
  <si>
    <t>LAF: sore shoulder muscles</t>
  </si>
  <si>
    <t>LAF: quick and easy(ish).</t>
  </si>
  <si>
    <t>LAF: short sets</t>
  </si>
  <si>
    <t>Peloton: #100</t>
  </si>
  <si>
    <t>Peloton: 99th Pton ride.</t>
  </si>
  <si>
    <t>Peloton: 90:00 PR, mid HR</t>
  </si>
  <si>
    <t>LAF: long swim, long workout, most time.</t>
  </si>
  <si>
    <t>LAF: base! How low can you go?</t>
  </si>
  <si>
    <t>Peloton: 200W, 100 RPM, 44%</t>
  </si>
  <si>
    <t>Peloton: 15 + 30 to get 3 for the week.</t>
  </si>
  <si>
    <t>PF: weights.</t>
  </si>
  <si>
    <t>Peloton: back in the saddle again.</t>
  </si>
  <si>
    <t>LAF: long swim</t>
  </si>
  <si>
    <t>LAF: taper spin.</t>
  </si>
  <si>
    <t>LAF: taper spin</t>
  </si>
  <si>
    <t>LTF: memories of LTF</t>
  </si>
  <si>
    <t>Peloton: 30 HIIT, 30 QUIT.</t>
  </si>
  <si>
    <t>GRB: little bit of Lowell.</t>
  </si>
  <si>
    <t>LAF: decent spin class on garbage spin bikes.</t>
  </si>
  <si>
    <t>The W - power sets</t>
  </si>
  <si>
    <t xml:space="preserve">LAF: sets, even one with some fly. </t>
  </si>
  <si>
    <t>LAF: quick swim</t>
  </si>
  <si>
    <t>LAF: IT'S JILL!</t>
  </si>
  <si>
    <t>Peloton: pretty intense "moderate" ride</t>
  </si>
  <si>
    <t>Peloton: RBX recovery w/weights.</t>
  </si>
  <si>
    <t>GRB: founders Gran Fondo</t>
  </si>
  <si>
    <t>Peloton: 15:00 PR attempt (and crushed said PR). Roubaix warm up. 299W avg, 265kj.</t>
  </si>
  <si>
    <t>Peloton - took the class I attended.</t>
  </si>
  <si>
    <t>LAF: easy spin....</t>
  </si>
  <si>
    <t>LAF: longest swim, longest week, 25 yd fly!</t>
  </si>
  <si>
    <t xml:space="preserve">LAF: timed swim (72 laps), then BUTTERFLY for fun. </t>
  </si>
  <si>
    <t>Peloton - AT PELOTON!</t>
  </si>
  <si>
    <t>LAF: spin class - I'm not a swine, instructor.</t>
  </si>
  <si>
    <t>LAF Largo: sets - ouch.</t>
  </si>
  <si>
    <t>RDB: Starkey Park With Rick</t>
  </si>
  <si>
    <t>GRB: first ride on Jake 3.0. Windy!</t>
  </si>
  <si>
    <t>LAF: 20:00 @ G18. 25 X :40/:20 at 250 W+ (G18).</t>
  </si>
  <si>
    <t>LAF: late night, post open mic, swim.</t>
  </si>
  <si>
    <t>LAF: 10:00 W PR, G 18-21. Tired legs.</t>
  </si>
  <si>
    <t>PF: upper body, 11 movements.</t>
  </si>
  <si>
    <t>PF: leg recovery, upper body strength training warm-up.</t>
  </si>
  <si>
    <t>CXB: to the lake (Michigan). And back!</t>
  </si>
  <si>
    <t>Peloton: 10:00 PR w/180 Max HR. 5 X :40/:20 w/181 Max HR.</t>
  </si>
  <si>
    <t>LAF: 2200 yds. Almost like, a workout.</t>
  </si>
  <si>
    <t>CXB: weight to power.</t>
  </si>
  <si>
    <t>FTB: loop de loop(y).</t>
  </si>
  <si>
    <t>Peloton: 55:00 @ 73%.</t>
  </si>
  <si>
    <t>FTB: awesome fun ride with Jill.</t>
  </si>
  <si>
    <t>Peloton: Nicole spin + gap.</t>
  </si>
  <si>
    <t>Peloton: HR max ride. 178, 180, 178, dead to the world.</t>
  </si>
  <si>
    <t>LAF: G17-20 w/ 30:00 stand @ G20.</t>
  </si>
  <si>
    <t>CXB: that was dumb, even for me. IL-4 sux at night.</t>
  </si>
  <si>
    <t>LAF: quick dumbbell run through the majors.</t>
  </si>
  <si>
    <t>LAF: swim/pull 200s + 2 X 50 all in.</t>
  </si>
  <si>
    <t>CXB: cruising the inter urban with Fred.</t>
  </si>
  <si>
    <t>CXB: tri-ing a new route. #mypredictionispain</t>
  </si>
  <si>
    <t>FTB: bike wash easy ride.</t>
  </si>
  <si>
    <t>FTB: OMFG. That is all.</t>
  </si>
  <si>
    <t>Peloton: tough hour with George and Christian. 177 max HR.</t>
  </si>
  <si>
    <t>LAF: spin city. 161W avg.</t>
  </si>
  <si>
    <t>LAF: Bootcamp!</t>
  </si>
  <si>
    <t>CXB: inter urban and Wabash trails.</t>
  </si>
  <si>
    <t>FTB: leg burner to the lake!</t>
  </si>
  <si>
    <t>PF: warm up.</t>
  </si>
  <si>
    <t>PF: strength training. This may leave a mark...</t>
  </si>
  <si>
    <t>CXB: RBX - missing Garmin time.</t>
  </si>
  <si>
    <t xml:space="preserve">CXB: RBX 36 - forgot to restart Garmin. </t>
  </si>
  <si>
    <t xml:space="preserve">Peloton: more watts. </t>
  </si>
  <si>
    <t>Peloton: 45:00 @ 70% resistance. #gravelstrong</t>
  </si>
  <si>
    <t>CXB: Spfld big gear.</t>
  </si>
  <si>
    <t>LAF: big (sweat) lake spin. #ick</t>
  </si>
  <si>
    <t>XTERRA DU - final run.</t>
  </si>
  <si>
    <t>MTB: XTERRA DU</t>
  </si>
  <si>
    <t>XTERRA DU - first run</t>
  </si>
  <si>
    <t>Peloton: intervals with CV^2.</t>
  </si>
  <si>
    <t>Spfld: tough run after heavy ride last night.</t>
  </si>
  <si>
    <t>CXB: Changed plans, sorry Al!!</t>
  </si>
  <si>
    <t>LAF: quick leg spin.</t>
  </si>
  <si>
    <t>LAF: tready tempo</t>
  </si>
  <si>
    <t>MTB: puzzle piece 100k on the fatty.</t>
  </si>
  <si>
    <t>Portage: loop again</t>
  </si>
  <si>
    <t>Portage: looper.</t>
  </si>
  <si>
    <t>Peloton - intervals</t>
  </si>
  <si>
    <t>Spfld: negative splits.</t>
  </si>
  <si>
    <t>CXB: lost bridge - spooky style.</t>
  </si>
  <si>
    <t>PT and Dunedin: more my pace today.</t>
  </si>
  <si>
    <t>PT: not ready for that.</t>
  </si>
  <si>
    <t>RDB: Withlacoochee Trail w/Rick</t>
  </si>
  <si>
    <t>RDB: First ride on the Pinellas.#hot</t>
  </si>
  <si>
    <t>RDB: from the bike shop</t>
  </si>
  <si>
    <t xml:space="preserve">PT: first run on the Pinellas Trail. </t>
  </si>
  <si>
    <t>LAF: 1 mile pull.</t>
  </si>
  <si>
    <t>LAF: frog boil - 6-10 MPH (inclusive). Best FB in a while.</t>
  </si>
  <si>
    <t>CXB: pavement, pave (ish), and gravel ride with Al.</t>
  </si>
  <si>
    <t>CXB: quick night ride.</t>
  </si>
  <si>
    <t>LAF: run/swim double. 10 X 50 on 1:00. All on the :39.</t>
  </si>
  <si>
    <t>LAF: easy 5k</t>
  </si>
  <si>
    <t>Ramona Beach / Long Lake: not the best swimming lake</t>
  </si>
  <si>
    <t>MTB: To/From Fort Custer. Ironically, no MTB.</t>
  </si>
  <si>
    <t>Peloton - G Hincapie pro ride w/Cadel in the class.</t>
  </si>
  <si>
    <t>LAF: another mile w/1000 pull.</t>
  </si>
  <si>
    <t>Spfld: whoa. 97% humidity.</t>
  </si>
  <si>
    <t>CXB: reverse brick. Ouch. Thanks Al!</t>
  </si>
  <si>
    <t>Spfld: some tempo and just....just...moist! (Ick intended.)</t>
  </si>
  <si>
    <t>CXB: Lost Bridge with Al</t>
  </si>
  <si>
    <t>MTB: Fun cruise around Carol Stream, et al.</t>
  </si>
  <si>
    <t>LAF: 5 X 200 pull, 10x 25 sprint.</t>
  </si>
  <si>
    <t>Peloton: intervals 1st half.</t>
  </si>
  <si>
    <t xml:space="preserve">Spfld: whoa Nellie </t>
  </si>
  <si>
    <t>CXB: that was not a recovery ride.</t>
  </si>
  <si>
    <t>CXB: Bill loop</t>
  </si>
  <si>
    <t>Spfld: recovery (life saving). :)</t>
  </si>
  <si>
    <t>Spfld: no, not a good run</t>
  </si>
  <si>
    <t>LAF: whoa. A mile.</t>
  </si>
  <si>
    <t>LAF: chill tready</t>
  </si>
  <si>
    <t>FTB: whew hot. Got the hondo.</t>
  </si>
  <si>
    <t>PF: tready - 4 mi tempo @ 6:56</t>
  </si>
  <si>
    <t>FTB: Rollin' with the phatness...</t>
  </si>
  <si>
    <t>Spfld: Exploring the dead end.</t>
  </si>
  <si>
    <t>Spfld: recovery walk</t>
  </si>
  <si>
    <t>Spfld: Loop to LBT. Hot time!</t>
  </si>
  <si>
    <t>CXB: Spfld - out at AT.</t>
  </si>
  <si>
    <t>LAF: frog boil with a 400 for grins...</t>
  </si>
  <si>
    <t>CXB: Spfld cruise about town.</t>
  </si>
  <si>
    <t>Portage: Recovery</t>
  </si>
  <si>
    <t>Portage: Long Run</t>
  </si>
  <si>
    <t>RDB: Weekly VIbol ride.</t>
  </si>
  <si>
    <t>Peloton: All in.</t>
  </si>
  <si>
    <t>Spfld: the bridge is lost.</t>
  </si>
  <si>
    <t>LAF: longest swim in like, forever.</t>
  </si>
  <si>
    <t>LAF: 6 X 400m @ 10MPH</t>
  </si>
  <si>
    <t>RDB: beat the storm</t>
  </si>
  <si>
    <t>Spfld: whew! Tired legs!</t>
  </si>
  <si>
    <t>RDB: lost bridge</t>
  </si>
  <si>
    <t>LAF: 100s alternate w/wo paddles.</t>
  </si>
  <si>
    <t>RDB: Race for Wishes, the LONG route.</t>
  </si>
  <si>
    <t>RDB: RFW warm-up.</t>
  </si>
  <si>
    <t>RDB: BTR race - holy hell.</t>
  </si>
  <si>
    <t>RDB: BTR race warm up.</t>
  </si>
  <si>
    <t>Portage: don't all bike racers run before racing?</t>
  </si>
  <si>
    <t>MTB: Easy spinning pre race weekend.</t>
  </si>
  <si>
    <t>Peloton: little light spin.</t>
  </si>
  <si>
    <t>Portage: recovery</t>
  </si>
  <si>
    <t>Portage: baked</t>
  </si>
  <si>
    <t>Portage - got some trails in there...</t>
  </si>
  <si>
    <t>RDB: ride home from TT</t>
  </si>
  <si>
    <t>RDB: Tuesday Night TT</t>
  </si>
  <si>
    <t>RDB: TT warm up.</t>
  </si>
  <si>
    <t>Row, row, row...</t>
  </si>
  <si>
    <t>Clawson Walkin</t>
  </si>
  <si>
    <t>Matteson Lake: the comeback continues.</t>
  </si>
  <si>
    <t>RDB: to Matteson Lake the long way</t>
  </si>
  <si>
    <t>Fort Custer Brick</t>
  </si>
  <si>
    <t>MTB: the MTN bike portion of the brick, which came first.</t>
  </si>
  <si>
    <t>RDB: breaking in the tubeless. Not planned at all.</t>
  </si>
  <si>
    <t>TT: First time on the TT in 4 years?</t>
  </si>
  <si>
    <t>Spfld: recovery walk.</t>
  </si>
  <si>
    <t>Spfld: some tempo work. Sore legs.</t>
  </si>
  <si>
    <t>LAF: well whaddya know? Swim @ 1:30/100.</t>
  </si>
  <si>
    <t>LAF: spin, boring instructor.</t>
  </si>
  <si>
    <t>Spfld: easy 5k</t>
  </si>
  <si>
    <t>Spfld: morning loop(y).</t>
  </si>
  <si>
    <t>LAF: easy spin</t>
  </si>
  <si>
    <t>LAF: intervals - 400s @ 10, 11, 11, 12? No, too much.</t>
  </si>
  <si>
    <t>LAF: yard by yard.</t>
  </si>
  <si>
    <t>Portage: holy hot brick Batman.</t>
  </si>
  <si>
    <t>RDB: Kal Tour - bittersweet.</t>
  </si>
  <si>
    <t>RDB: road ride with Vibol - hill intervals!</t>
  </si>
  <si>
    <t>Peloton: ouch</t>
  </si>
  <si>
    <t>Spfld: humid out and back.</t>
  </si>
  <si>
    <t>LAF: 200 yd swim with no AC ligaments because fuck that.</t>
  </si>
  <si>
    <t>LAF: hard 30:00</t>
  </si>
  <si>
    <t>Spfld: fun lunch run!</t>
  </si>
  <si>
    <t>MTB: Fort Custer with Josh and Shannon. Rollin, rollin, rollin.</t>
  </si>
  <si>
    <t>MTB: pedestrian Kal-Haven ride with Vibol.</t>
  </si>
  <si>
    <t>Spfld: walking recovery</t>
  </si>
  <si>
    <t>Spfld: hit the heat wall.</t>
  </si>
  <si>
    <t>LAF: recovery</t>
  </si>
  <si>
    <t>Spfld: yowza humid.</t>
  </si>
  <si>
    <t>CXB: More Kal-Haven with Vibol.</t>
  </si>
  <si>
    <t>Portage: 5k fun</t>
  </si>
  <si>
    <t>MTB: THE JUNGLE!</t>
  </si>
  <si>
    <t>LAF: easy easy spin</t>
  </si>
  <si>
    <t>Spfld: WTF run.</t>
  </si>
  <si>
    <t>#kalamazoo</t>
  </si>
  <si>
    <t>Spfld: hot ass brick</t>
  </si>
  <si>
    <t>Spfld: 10k Tuesday</t>
  </si>
  <si>
    <t xml:space="preserve">Peloton: 10:00 PR. Whew. </t>
  </si>
  <si>
    <t>PF: 22:48 5k + Frogboil.</t>
  </si>
  <si>
    <t>MTB: Kal-Haven with VIbol. Good times.</t>
  </si>
  <si>
    <t>Springfield - is it more humid this year?</t>
  </si>
  <si>
    <t>Spring! Field! Run!</t>
  </si>
  <si>
    <t>RDB: A-Z doing what Brad was doing, just slower. Awesome ride.</t>
  </si>
  <si>
    <t>CXB: Kal-Haven with Jill. Awesome trail.</t>
  </si>
  <si>
    <t>Portage: humid run with Jill assist.</t>
  </si>
  <si>
    <t>Portage: hoofed it home.</t>
  </si>
  <si>
    <t>Portage: bonk run. Very odd.</t>
  </si>
  <si>
    <t>FTB: Fat tire from the lake.</t>
  </si>
  <si>
    <t>Springfield HGI: quick brick</t>
  </si>
  <si>
    <t>PF: level 25 hills.</t>
  </si>
  <si>
    <t>Spfld: stroll about town, almost randomly.</t>
  </si>
  <si>
    <t>Spring Clean</t>
  </si>
  <si>
    <t>RDB: to the lake!</t>
  </si>
  <si>
    <t>SDT: 5k tready w/ 2mi Frogboil (.1mi, .1spd).</t>
  </si>
  <si>
    <t>PF: recumbent, 30:00 hills at L25.</t>
  </si>
  <si>
    <t>PF: easy brick</t>
  </si>
  <si>
    <t>PF: easy recumbent spin.</t>
  </si>
  <si>
    <t>Peloton: 30:00 hills, then freestyle.</t>
  </si>
  <si>
    <t>Tampa: Rollin with the flatness, you don't even know what the half is.</t>
  </si>
  <si>
    <t>Lots O Walking</t>
  </si>
  <si>
    <t xml:space="preserve">Dunedin Anniversary Walkabout </t>
  </si>
  <si>
    <t>RDB: gone with the wind. Great riding with the A-Z crue.</t>
  </si>
  <si>
    <t>CXB: First time on the Kal Haven. Woot.</t>
  </si>
  <si>
    <t>Portage: running again.</t>
  </si>
  <si>
    <t>FTB: Way longer than I planned.</t>
  </si>
  <si>
    <t>Peloton: Ben King 90.</t>
  </si>
  <si>
    <t>45 min Peloton Ride with Robin Arzon</t>
  </si>
  <si>
    <t>RDB: Easy spinning, way fun.</t>
  </si>
  <si>
    <t>FTB: to/through Al Sabo and back.</t>
  </si>
  <si>
    <t>45 min Peloton Ride with Jessica King</t>
  </si>
  <si>
    <t>RDB: Portage - first RDB in a while.</t>
  </si>
  <si>
    <t>FTB: Barry Roubaix (DNF)</t>
  </si>
  <si>
    <t>FTB: Cruisin the hood.</t>
  </si>
  <si>
    <t>PF: a little bit of everything.</t>
  </si>
  <si>
    <t>Portage: I just felt like run-ning.</t>
  </si>
  <si>
    <t>60 min Peloton Ride with Nicole Meline</t>
  </si>
  <si>
    <t>45 min Peloton Ride with Steven Little</t>
  </si>
  <si>
    <t>PF: tready 6 X 400 @9.</t>
  </si>
  <si>
    <t>45 min Peloton Ride with Cody Rigsby</t>
  </si>
  <si>
    <t>60 min Peloton Ride with Christian J Vande Velde</t>
  </si>
  <si>
    <t>Lowell 50 Fat Tire - COLD</t>
  </si>
  <si>
    <t>15 min Peloton Ride with Hannah Marie Corbin</t>
  </si>
  <si>
    <t>Bacon Loop</t>
  </si>
  <si>
    <t>45 min Peloton Ride with Hannah Marie Corbin</t>
  </si>
  <si>
    <t>Portage: new favorite route!</t>
  </si>
  <si>
    <t>SPI: easy tready testing the hamstring.</t>
  </si>
  <si>
    <t>Portage: Fun ride with Jill.</t>
  </si>
  <si>
    <t>100 RPM, 200W, &lt; 150 BPM. 60 min Peloton Ride with Nicole Meline</t>
  </si>
  <si>
    <t>Rest of the run (hit stop).</t>
  </si>
  <si>
    <t xml:space="preserve">5 X 1k repeats. </t>
  </si>
  <si>
    <t>PF: earned some stripes.</t>
  </si>
  <si>
    <t>PF: earned some more.</t>
  </si>
  <si>
    <t>Pleasanton Five Points: tready 5k.</t>
  </si>
  <si>
    <t>30 min Peloton Ride with Jennifer Jacobs</t>
  </si>
  <si>
    <t>Bacon!</t>
  </si>
  <si>
    <t>SPFLD: interval tready</t>
  </si>
  <si>
    <t>FTB: MMMUUUUUSSSSSSHHHHHH!</t>
  </si>
  <si>
    <t>Portage: modified South Shore loop</t>
  </si>
  <si>
    <t>FTB; Portage trails with Jill.</t>
  </si>
  <si>
    <t>LAF: not feeling in after a long week.</t>
  </si>
  <si>
    <t>LAF: spin</t>
  </si>
  <si>
    <t>LAF: brick 2nd in a row.</t>
  </si>
  <si>
    <t>LAF: short HIIT spin.</t>
  </si>
  <si>
    <t>Brick!</t>
  </si>
  <si>
    <t>Hill recumbent.</t>
  </si>
  <si>
    <t>Recovery spin.</t>
  </si>
  <si>
    <t>Fast Tready: final .5 in &lt; 3:00.</t>
  </si>
  <si>
    <t>PF: felt like running.</t>
  </si>
  <si>
    <t>Al Sabo: rest of the ride after Garmin died.</t>
  </si>
  <si>
    <t>Al Sabo: Fun fat tire ride with new friends</t>
  </si>
  <si>
    <t>Hotel Allegro: another less easy tready 5k.</t>
  </si>
  <si>
    <t>Hotel Allegro: easy tready 5k.</t>
  </si>
  <si>
    <t>LAF: mixed set spin.</t>
  </si>
  <si>
    <t>Portage Winter Blast 10k: 1st in AG.</t>
  </si>
  <si>
    <t>Fat Fast One Hour - 2nd Overall</t>
  </si>
  <si>
    <t>Fat Fest Practice Lap</t>
  </si>
  <si>
    <t>PF: easy hill 5k (compared to Cali).</t>
  </si>
  <si>
    <t>45 min Peloton Ride with Nicole Meline</t>
  </si>
  <si>
    <t>10 min Peloton Ride with Steven Little</t>
  </si>
  <si>
    <t>Portage: First Fat Tire Ride - Perfect Weather!</t>
  </si>
  <si>
    <t>Sfld: it's Chelsea's fault.</t>
  </si>
  <si>
    <t>LAF: starting with a spin.</t>
  </si>
  <si>
    <t>PF: mostly very easy Sunday.</t>
  </si>
  <si>
    <t>45 min Peloton Ride with Alex Toussaint</t>
  </si>
  <si>
    <t>Peloton: recovery (still).</t>
  </si>
  <si>
    <t>Hampton Vacaville: spinning off that 5k.</t>
  </si>
  <si>
    <t>Vacaville: OMFG</t>
  </si>
  <si>
    <t>Doubletree SPI: not feeling it today.</t>
  </si>
  <si>
    <t>Peloton: easy like Monday morning.</t>
  </si>
  <si>
    <t>Peloton: 2nd best 1HR KJ output.</t>
  </si>
  <si>
    <t>WMU: indoor track at WMU w/weight vest.</t>
  </si>
  <si>
    <t>Peloton: actual recovery ride.</t>
  </si>
  <si>
    <t>PF: Frogboil 6-10 @+.2</t>
  </si>
  <si>
    <t>PF: 2016 tready 5k PR</t>
  </si>
  <si>
    <t>Peloton: didn't mean to ride hard. But Peloton don't have that.</t>
  </si>
  <si>
    <t>Peloton: the doubles are gettin' kinda hectic.</t>
  </si>
  <si>
    <t>Portage: bog run, as in running ON the bog.</t>
  </si>
  <si>
    <t xml:space="preserve">Peloton: 20:00 then 45:00 rides. </t>
  </si>
  <si>
    <t>Peloton: easy-ish for another double.</t>
  </si>
  <si>
    <t>Al Sabo trail run.</t>
  </si>
  <si>
    <t>Peloton: needed 30 minutes to get enough miles to meet a Peloton challenge.</t>
  </si>
  <si>
    <t>PF: 5 X 400m @ 10 w/400m AC @ 6.</t>
  </si>
  <si>
    <t>Peloton: mid level, "recovery"?</t>
  </si>
  <si>
    <t>Peloton - easy scenic ride after an easy run.</t>
  </si>
  <si>
    <t>Portage: Bacon loop recovery.</t>
  </si>
  <si>
    <t>Peloton: toasted legs.</t>
  </si>
  <si>
    <t>PF: HILLS - 30:00 L12 (3-9.2%) @ 6.5MPH.</t>
  </si>
  <si>
    <t>Peloton: 60 X increments on 1:00. 40-100%.</t>
  </si>
  <si>
    <t>PF Kankakee: steady tready.</t>
  </si>
  <si>
    <t>LAF: variable stuff ride.</t>
  </si>
  <si>
    <t>Peloton: power climb 62% avg.</t>
  </si>
  <si>
    <t>Portage: Shaver!</t>
  </si>
  <si>
    <t>PF: whoa tired legs.</t>
  </si>
  <si>
    <t>MTB: Al Sabo with Perry B</t>
  </si>
  <si>
    <t>Peloton: pro day with Hincapie and Vande Velde</t>
  </si>
  <si>
    <t>Peloton: quick ride to keep the streak live.</t>
  </si>
  <si>
    <t>Peloton Mobile: hard spin</t>
  </si>
  <si>
    <t>Courtyard Arl Hts: hard brick - 6:56, 7:48.</t>
  </si>
  <si>
    <t>Peloton: Easy does it.</t>
  </si>
  <si>
    <t>PF: tready hills: 1%, 2.5-4.5% on the .4 mile.</t>
  </si>
  <si>
    <t>Peloton: 30:00 (296W avg) and 45:00 (290W avg).</t>
  </si>
  <si>
    <t>Peloton: tired recovery.</t>
  </si>
  <si>
    <t>Portage: Bacon Loop CCW</t>
  </si>
  <si>
    <t>PF: 10 x 400m, incr from 8.0 to 10 and back.</t>
  </si>
  <si>
    <t>Peloton: 45:00 TT (721kj, 267W). Hurting.</t>
  </si>
  <si>
    <t>LAF: teach + class</t>
  </si>
  <si>
    <t>2.6 mi of 5k @ 3% or more (up to 7%).</t>
  </si>
  <si>
    <t>Midway Airport: night walk.</t>
  </si>
  <si>
    <t>Riverside Courtyard: tready 5k.</t>
  </si>
  <si>
    <t>Peloton Turkey Burn Repeat</t>
  </si>
  <si>
    <t>Planet Fitness: tready 10k.</t>
  </si>
  <si>
    <t>Peloton: Ouch, just ouch.</t>
  </si>
  <si>
    <t>Kzoo: fat tire bike demo ride.</t>
  </si>
  <si>
    <t>Peloton: very tired, got it in tho.</t>
  </si>
  <si>
    <t>Vacaville Residence Inn: quick hill 2 miler.</t>
  </si>
  <si>
    <t>Vacaville Fitness: 30:00 power intervals</t>
  </si>
  <si>
    <t>Vacaville: Duathlon part III</t>
  </si>
  <si>
    <t>Vacaville: Duathlon part I</t>
  </si>
  <si>
    <t>60:00 sleep, gotta cold? 5:57 second mile.</t>
  </si>
  <si>
    <t>Peloton: no so easy easy day.</t>
  </si>
  <si>
    <t>Portage: running the Bacon segment.</t>
  </si>
  <si>
    <t>Peloton: keep yourself alive. Power incremental a.</t>
  </si>
  <si>
    <t>Pleasanton ClubFit: easy treadmill</t>
  </si>
  <si>
    <t>Pleasanton ClubFit: Duathlon part III</t>
  </si>
  <si>
    <t>Pleasanton ClubFit: Duathlon, part I</t>
  </si>
  <si>
    <t>Pleasanton ClubFit: Duathlon part II</t>
  </si>
  <si>
    <t>Pleasanton ClubSport: good spin class.</t>
  </si>
  <si>
    <t>Pleasanton: lots of long walks this week.</t>
  </si>
  <si>
    <t>Pleasanton: holy hill Batman!</t>
  </si>
  <si>
    <t>Pleasanton, CA walk "home"</t>
  </si>
  <si>
    <t>DTW: making due. Terminal A x 2.</t>
  </si>
  <si>
    <t>Portage: rest of the run.</t>
  </si>
  <si>
    <t>Portage: GPS died, exploring.</t>
  </si>
  <si>
    <t>Peloton: 45:00 and 1:00:00 bests.</t>
  </si>
  <si>
    <t>Portage: starting the speed building process again.</t>
  </si>
  <si>
    <t>Peloton: double class, 526KJ then 532KJ.</t>
  </si>
  <si>
    <t>Portage: SchrierPark exploration.</t>
  </si>
  <si>
    <t>Peloton: tired.</t>
  </si>
  <si>
    <t>Portage: mmmm Bacon!</t>
  </si>
  <si>
    <t>Peloton: hard easy ride.</t>
  </si>
  <si>
    <t>Portage: exploring, way fun.</t>
  </si>
  <si>
    <t>Lisle: running with Zack</t>
  </si>
  <si>
    <t>Peloton: happy with the 13 hard reps. The gray line is 400W.</t>
  </si>
  <si>
    <t>Bronson: to Portage rain ride.</t>
  </si>
  <si>
    <t>Peloton: ~30:00 scenic + 30:00 PR: 521KJ @ 291W avg.</t>
  </si>
  <si>
    <t>Portage: Bacon loop CW.</t>
  </si>
  <si>
    <t>Peloton: somehow managed my 2nd best ride. 250W avg.</t>
  </si>
  <si>
    <t>Portage: South Shore loop CW.</t>
  </si>
  <si>
    <t>Peloton: part II - the long part.</t>
  </si>
  <si>
    <t>Peloton: part I of II. Hard part.</t>
  </si>
  <si>
    <t>Portage: Bacon loop CCW.</t>
  </si>
  <si>
    <t>Peloton Bike: semi recovery. Fourth overall, 244W avg.</t>
  </si>
  <si>
    <t>Peloton: best ride so far. 271W, 301W for first 20:00.</t>
  </si>
  <si>
    <t>LAF: short brick</t>
  </si>
  <si>
    <t>LAF: mix in it up. 156W avg.</t>
  </si>
  <si>
    <t>MTB: First Portage ride - to Al Sabo Preserve.</t>
  </si>
  <si>
    <t>Portage: Strava CR hunting with Tim.</t>
  </si>
  <si>
    <t>LAF: long spin, mostly recovery.</t>
  </si>
  <si>
    <t>LAF: easy treadmill jaunt.</t>
  </si>
  <si>
    <t>LAF: 5x 1:00/1:00 at 95% power was tough.</t>
  </si>
  <si>
    <t>LAF: 184W average, 40:00 stand.</t>
  </si>
  <si>
    <t>Peloton Bike: partial class w/u, then 2nd best 45:00 class.</t>
  </si>
  <si>
    <t>Hilton Chicago: moderate spin.</t>
  </si>
  <si>
    <t>Chicago Hilton: indoor track run</t>
  </si>
  <si>
    <t>LAF: tired legs today.</t>
  </si>
  <si>
    <t>LAF: warm up. Rapido!</t>
  </si>
  <si>
    <t>LAF: spin class.</t>
  </si>
  <si>
    <t>LAF: the "I don't wanna run" 5k.</t>
  </si>
  <si>
    <t>LAF: at some point I gotta go easy.</t>
  </si>
  <si>
    <t>Peloton: 5/155, 705kj, 262W avg. 163BPM avg.</t>
  </si>
  <si>
    <t>Portage: South Shore loop.</t>
  </si>
  <si>
    <t>Peloton: tough class after an hour run.</t>
  </si>
  <si>
    <t>Portage: first run at HOME. That loop was way longer than I thought.</t>
  </si>
  <si>
    <t>Peloton: hot room ride.</t>
  </si>
  <si>
    <t>Peloton: first Peloton Bike class.</t>
  </si>
  <si>
    <t>GLHF: reverse brick</t>
  </si>
  <si>
    <t>GLHF: quick hit 2 miler</t>
  </si>
  <si>
    <t>GLHF: Duathlon part III - hard intervals.</t>
  </si>
  <si>
    <t>GLHF: Duathlon part II</t>
  </si>
  <si>
    <t>GLHF: Duathlon Sunday, part I.</t>
  </si>
  <si>
    <t>GLHF: 5k brick</t>
  </si>
  <si>
    <t>GLF: 1/2 hour Matrix record.</t>
  </si>
  <si>
    <t>LAF: tough spin, lots of standing.</t>
  </si>
  <si>
    <t>SDT: quick recovery spin, 5 am is almost here.</t>
  </si>
  <si>
    <t>SDT: speed work</t>
  </si>
  <si>
    <t>LAF: Watts - 5:00 w/u + 35:00 = 205W</t>
  </si>
  <si>
    <t>Springfield: Warm, sunny 10k. First 10k in a while.</t>
  </si>
  <si>
    <t>LAF: easy brick</t>
  </si>
  <si>
    <t>LAF: spin class+</t>
  </si>
  <si>
    <t>Springfield: Windy five...</t>
  </si>
  <si>
    <t>LAF: 10:00 incr + 40:00 stand + 5:00 cool down.</t>
  </si>
  <si>
    <t>LAF: tough spin!</t>
  </si>
  <si>
    <t>ALD: Precor 30:00, 3.43 mi in final 10:00.</t>
  </si>
  <si>
    <t>Abraham Lincoln Doubletree: easy tready 5k.</t>
  </si>
  <si>
    <t>GLHF: rolling hills. Those are rolling hills. Hills.</t>
  </si>
  <si>
    <t>GLHF: "...benign indifference..." for speed.</t>
  </si>
  <si>
    <t>MTB: Wattles to Colon back via M86.</t>
  </si>
  <si>
    <t>LAF: a little easier spin.</t>
  </si>
  <si>
    <t>LAF: hell of a power spin.</t>
  </si>
  <si>
    <t>GLHF: Matrix #hourrecord</t>
  </si>
  <si>
    <t>GLHF: easy spinning of the run.</t>
  </si>
  <si>
    <t>GLHF: time to shed some lbs...</t>
  </si>
  <si>
    <t>LAF: 40/20s and 2x Tabatas (and a 10:00 stand).</t>
  </si>
  <si>
    <t>LAF: Easier spin today.</t>
  </si>
  <si>
    <t>LAF: very tough spin. Instructor is an idiot.</t>
  </si>
  <si>
    <t>LAF: little sumpin after spin.</t>
  </si>
  <si>
    <t>LAF: Keiser bike - lots of standing spin.</t>
  </si>
  <si>
    <t>CrossFit Livewire: Barbells For Boobs, Amazing Grace</t>
  </si>
  <si>
    <t>GLHF: Matrix easy short spin.</t>
  </si>
  <si>
    <t>GLHF: felt good on the trendy today.</t>
  </si>
  <si>
    <t>GLHF: Matrix all out. #halfhourrecord</t>
  </si>
  <si>
    <t>LAF: 2 x tabata highlight of the spin</t>
  </si>
  <si>
    <t>Springfield: Good times running with Greg and Chelsea.</t>
  </si>
  <si>
    <t>Chicago: to/from office from hotel.</t>
  </si>
  <si>
    <t>LAF: Teaching spin again. Crazy mileage. What?</t>
  </si>
  <si>
    <t>Springfield: Nice early bird run.</t>
  </si>
  <si>
    <t>LAF: Keiser #2015hourrecord</t>
  </si>
  <si>
    <t>Bronson: a little bit quicker...</t>
  </si>
  <si>
    <t>MTB: to the Portage house.</t>
  </si>
  <si>
    <t>To/From Office</t>
  </si>
  <si>
    <t>Springfield: Out and back, silence.</t>
  </si>
  <si>
    <t>LAF: like a Chevy Chase spin...</t>
  </si>
  <si>
    <t>GLHF: Matrix fitness test.</t>
  </si>
  <si>
    <t>GLHF: Easy tready warm-up.</t>
  </si>
  <si>
    <t>Bronson: longest run in a while.</t>
  </si>
  <si>
    <t>Lincoln Doubletree 5k</t>
  </si>
  <si>
    <t>LAF: Keiser spin, 1/2 class, 1/2 kick ass.</t>
  </si>
  <si>
    <t>MTB: Pre-dawn tour of RIver Bends and CR Park with Josh.</t>
  </si>
  <si>
    <t>Auburn Hills: Goodbye CRT.</t>
  </si>
  <si>
    <t>MTB: Springfield.</t>
  </si>
  <si>
    <t>LAF: Keiser bike spin</t>
  </si>
  <si>
    <t xml:space="preserve">MTB: Springfield: Ride the walking / riding trail. </t>
  </si>
  <si>
    <t>MTB: The Jungle. Climbs that damn hill, but my Garmin was dead. Of course.</t>
  </si>
  <si>
    <t>MTB: Bloomer with Josh - the guy who called the ambulance after my crash. #surreal</t>
  </si>
  <si>
    <t>Auburn Hills: first real run post crash. I will take it.</t>
  </si>
  <si>
    <t>MTB: Could NOT get up that ONE DAMN HILL!! #thejungle</t>
  </si>
  <si>
    <t>WBVG: Hills on the recumbent.</t>
  </si>
  <si>
    <t xml:space="preserve">LTF Vestavia Hills: coolio </t>
  </si>
  <si>
    <t>LTF Vestavia Hills: Best spin here. 217W avg.</t>
  </si>
  <si>
    <t>MTB: Bloomer, because f*** that. #redemption</t>
  </si>
  <si>
    <t>ParkShore Resort: Gigging and lifting.</t>
  </si>
  <si>
    <t>ParkShore Resort: hills on the recumbent.</t>
  </si>
  <si>
    <t>MTB: Bronson loop.</t>
  </si>
  <si>
    <t>RDB: Garmin still sucks. Decent Bronson ride.</t>
  </si>
  <si>
    <t>MTB: Cycling was a good idea.</t>
  </si>
  <si>
    <t>Bronson: Running was a bad idea.</t>
  </si>
  <si>
    <t>MTB: Truly, a RECOVERY ride. Damn that felt good.</t>
  </si>
  <si>
    <t>WBVG: Never give up. 10x :40/:20. It's not cycling but it beats the recliner.</t>
  </si>
  <si>
    <t>Bethany Beach: walk from the beach with Jill.</t>
  </si>
  <si>
    <t>Bethany Beach: Walk to breakfast</t>
  </si>
  <si>
    <t>Bethany Beach: Walking in the sand with Jill</t>
  </si>
  <si>
    <t>Bethany Beach: Long walk with Jill</t>
  </si>
  <si>
    <t>MTB: After my wreck, some rather desperate riding to civilization.</t>
  </si>
  <si>
    <t>MTB: To Bloomer then WIPEOUT</t>
  </si>
  <si>
    <t>LTF: Vestavia Hills. Sweat-a-thon spin. 178W, 88RPM</t>
  </si>
  <si>
    <t>Birmingham: 5k before spin. HOT OUT.</t>
  </si>
  <si>
    <t>LTF AL: that hurt.</t>
  </si>
  <si>
    <t>Birmingham: hot run to LTF.</t>
  </si>
  <si>
    <t>Birmingham SpringHill: recovery short spin.</t>
  </si>
  <si>
    <t>Birmingham, AL: more hills, more heat, more awesome.</t>
  </si>
  <si>
    <t>GLHF: Tready with speed work.</t>
  </si>
  <si>
    <t>GLHF: Spin with Jill. Ahh, the Sunday routine.</t>
  </si>
  <si>
    <t>Birmingham SpringHill Suites: Easy spin...</t>
  </si>
  <si>
    <t>Birmingham (AL): Hot stuff y'all.</t>
  </si>
  <si>
    <t>LTF Vestavia Hills: Spin. 256W, 96RPM.</t>
  </si>
  <si>
    <t>Birmingham (AL): Run to LTF</t>
  </si>
  <si>
    <t>Birmingham, Alabama: Run to LTF.</t>
  </si>
  <si>
    <t>Birmingham: Run from LTF</t>
  </si>
  <si>
    <t>LTF: Spin class. LTF is awesome everywhere.</t>
  </si>
  <si>
    <t>SOS 5k Cooldown: Running with Jill.</t>
  </si>
  <si>
    <t>SOS 5k: Hot day. 1st in AG, 5th Overall.</t>
  </si>
  <si>
    <t>MTB: Felt strong. It's all that AL humidity.</t>
  </si>
  <si>
    <t>MTB: Coupla hard segments with the wind.</t>
  </si>
  <si>
    <t>Birmingham Courtyard: tready recovery.</t>
  </si>
  <si>
    <t>Birmingham: Don't try this at home kids.</t>
  </si>
  <si>
    <t>Birmingham Courtyard: steady treaty with a little speed burst.</t>
  </si>
  <si>
    <t>Bronson, Portage: Moving heavy stuff.</t>
  </si>
  <si>
    <t>RDB: Whew that was some wind.</t>
  </si>
  <si>
    <t>Birmingham: easy recovery 10 spot.</t>
  </si>
  <si>
    <t>Birmingham: Humid + Hills = Happy Dance (Minus the dance of course).</t>
  </si>
  <si>
    <t>RDB: unfavorable wind.</t>
  </si>
  <si>
    <t>Bronson: hard run.</t>
  </si>
  <si>
    <t>Auburn Hills: hot time in the city.</t>
  </si>
  <si>
    <t>MTB: Bloomer!</t>
  </si>
  <si>
    <t>Golf: I know, it's only exercise-ish.</t>
  </si>
  <si>
    <t>Auburn Hills: ran it more briskly than normal.</t>
  </si>
  <si>
    <t>Orlando Marriott: ugh.</t>
  </si>
  <si>
    <t>Orlando Marriott: tabata</t>
  </si>
  <si>
    <t>Orlando: quick run through core movements + 2:00 plank.</t>
  </si>
  <si>
    <t>Orlando: basketball - it's been a while.</t>
  </si>
  <si>
    <t>Orlando: HOT run. Garmin knew how far/long but no map.</t>
  </si>
  <si>
    <t>MTB: CRT - West Bloomfield Trail - M5 Trail.</t>
  </si>
  <si>
    <t>Troy, Orion: gigging for five hours.</t>
  </si>
  <si>
    <t>Huron OH: Run beaches!</t>
  </si>
  <si>
    <t>CXB: Blew up just shy of the MOT. That KOM will have to die another day.</t>
  </si>
  <si>
    <t>Portage: Demo D8. That's it. No mas!</t>
  </si>
  <si>
    <t>Bronson: More easy (and cool) running.</t>
  </si>
  <si>
    <t>GLHF: ugh. Should have taken today off.</t>
  </si>
  <si>
    <t>Portage: Demo day 7. Screw the rhyming. It's hard shit.</t>
  </si>
  <si>
    <t>MTB: First Portage ride - fittingly, to Matteson Lake.</t>
  </si>
  <si>
    <t>Bronson: Easy working my ankle back.</t>
  </si>
  <si>
    <t>Portage: D6. Sick of breaking sh**. ;)</t>
  </si>
  <si>
    <t>RDB: Easy out and back until the TT from town.</t>
  </si>
  <si>
    <t>MTB: Easy recovery to the hotel.</t>
  </si>
  <si>
    <t>MTB: Sprint from Auburn Hills to Clawson.</t>
  </si>
  <si>
    <t>Portage: D5 - still alive?</t>
  </si>
  <si>
    <t>Portage: D4, gimme some more!</t>
  </si>
  <si>
    <t>GLHF: first spin at GLHF in a while. Power.</t>
  </si>
  <si>
    <t>Portage: D3, the saga continues.</t>
  </si>
  <si>
    <t>Portage: Demolition, man - take II. Really 4 hours +.</t>
  </si>
  <si>
    <t>Portage: demolition, man.</t>
  </si>
  <si>
    <t>CXB: Hard to ride with legs on fire from Nike Fit.</t>
  </si>
  <si>
    <t>Nike Fit. Yowza.</t>
  </si>
  <si>
    <t>Chicago: train to office, office to car wall/run</t>
  </si>
  <si>
    <t>Gardening and lifting heavy stuff.</t>
  </si>
  <si>
    <t>Nike Fit</t>
  </si>
  <si>
    <t>Auburn Hills: Ankle almost 100%.</t>
  </si>
  <si>
    <t>MTB: Hillapalooza in The Jungle. Check out the 10 x 10 x 8 (I think) repeats.</t>
  </si>
  <si>
    <t>Auburn Hills: Nike Fit. Ouch, but not OUCH&amp;!#%.</t>
  </si>
  <si>
    <t>MTB: Frustrating ride. Hill repeats did me in.</t>
  </si>
  <si>
    <t>MTB: Bloomer - gettin' my mojo back.</t>
  </si>
  <si>
    <t>MTB: CRT/PCT to Lake Orion and back. Long time since my last late night ride.</t>
  </si>
  <si>
    <t>CXB: Easy spinning,except the hill back.</t>
  </si>
  <si>
    <t>Auburn Hills: Easy 5</t>
  </si>
  <si>
    <t>Bronson: Post run recovery.</t>
  </si>
  <si>
    <t>Bronson: Bookend 1 mi intervals with hard recovery.</t>
  </si>
  <si>
    <t>RDB: Pushing the SuperSix Evo.</t>
  </si>
  <si>
    <t>Auburn Hills, Easy 3 miler.</t>
  </si>
  <si>
    <t>MTB: CRT/MOT - Down goes Richmond!</t>
  </si>
  <si>
    <t>Gigging - Four Hours Worth</t>
  </si>
  <si>
    <t>CXB: About half way to Richmond. Longest ride in a while.</t>
  </si>
  <si>
    <t>CRT: Easy-ish running. First time using Garmin FR 220. If it wasn't free, I would not have gotten the Garmin.</t>
  </si>
  <si>
    <t>MTB: CRT, The Jungle, Extended CRT to Silverdome</t>
  </si>
  <si>
    <t>Bronson: Hot and hilly 400s.</t>
  </si>
  <si>
    <t>MTB: Road riding on the old Kona.</t>
  </si>
  <si>
    <t>Bronson: long run. Felt good.</t>
  </si>
  <si>
    <t>MTB: CRT and Bloomer. Jill's first MTB.</t>
  </si>
  <si>
    <t>CRT: cool down after run.</t>
  </si>
  <si>
    <t>CRT: HR "fast" run. HR Avg: 164, Max 172.</t>
  </si>
  <si>
    <t>MTB: Bloomer. Crash. Ouch. #MyHour</t>
  </si>
  <si>
    <t>WBVG: Tempo run. Not quite my tempo.</t>
  </si>
  <si>
    <t>MTB: GoPro ride in The Jungle</t>
  </si>
  <si>
    <t>MTB: Murphy Park. A little spin.</t>
  </si>
  <si>
    <t>WBVG: 7 x 400 @ 12MPH @1%. That was the goal anyway.</t>
  </si>
  <si>
    <t>WBVG: easy Tready.</t>
  </si>
  <si>
    <t>WBVG: easy recumbent.</t>
  </si>
  <si>
    <t>Auburn Hills: long run the hilly way. NGHFB Playlist.</t>
  </si>
  <si>
    <t>Auburn Hills: Nothing in the tank.</t>
  </si>
  <si>
    <t xml:space="preserve">WBVG: tempo. W/U, 17:00 @9MPH, 1:00@MPH, 2:00@9MPH, C/D. Ouch. </t>
  </si>
  <si>
    <t>Vacaville Courtyard: 9 x 200m @ 12 MPH w/200m recovery. 1% incline.</t>
  </si>
  <si>
    <t>WBVG: Easy spin to recover from XFit.</t>
  </si>
  <si>
    <t>GLHF: 3 x 1 mi during XFit.</t>
  </si>
  <si>
    <t>XFit - got all 300 squats in.</t>
  </si>
  <si>
    <t>Bronson: Longest run in a while.</t>
  </si>
  <si>
    <t>RDB: lake to Colon and back.</t>
  </si>
  <si>
    <t>Coldwater: CHC 5k. 5th OA, 2nd AG. First race sub 20:00 5k.</t>
  </si>
  <si>
    <t>Coldwater: Moving Jill's shi...valuable vintage pieces.</t>
  </si>
  <si>
    <t>GLHF: tempo - 5:00 w/u, 20:00 @ 8.9 MPH 1%, 10:00 w/d.</t>
  </si>
  <si>
    <t>6 x 400 @ 11.5</t>
  </si>
  <si>
    <t>WBVG: easy Monday...</t>
  </si>
  <si>
    <t>MTB: Bloomer fun, another flat. Time to change the tire.</t>
  </si>
  <si>
    <t>Auburn Hills: Heart &amp; Hands</t>
  </si>
  <si>
    <t>Auburn Hills: Heart &amp; Hands WU</t>
  </si>
  <si>
    <t>CXB: Easy, short ride.</t>
  </si>
  <si>
    <t>CRT: not a good run.</t>
  </si>
  <si>
    <t>MTB: Nuttin' But Hills. But why must I flat in WAVES?</t>
  </si>
  <si>
    <t>CXB: Big Gear (Only), 18 MPH HW Home</t>
  </si>
  <si>
    <t>Auburn Hills - Easy-ish Hill Repeats</t>
  </si>
  <si>
    <t>WBVG: hot indoors today!</t>
  </si>
  <si>
    <t>WBVG: Hard mile + 400s.</t>
  </si>
  <si>
    <t>CXB: Easy rider.</t>
  </si>
  <si>
    <t>CXB: All out downhill with the wind. Suffer home.</t>
  </si>
  <si>
    <t>Auburn Hills Loop</t>
  </si>
  <si>
    <t>MTB: more Bloomer. No GPS. Yay. Not.</t>
  </si>
  <si>
    <t>MTB: Bloomer Full On</t>
  </si>
  <si>
    <t>WBVG: Easy short spin.</t>
  </si>
  <si>
    <t>WVG: felt strong.</t>
  </si>
  <si>
    <t>Bronson: all out final mile.</t>
  </si>
  <si>
    <t>CXB: Easy Sunday spin. Exploring Bloomer Trail.</t>
  </si>
  <si>
    <t>CXB: Hard flats.</t>
  </si>
  <si>
    <t>CRT, etc: good brick. Now go lay down.</t>
  </si>
  <si>
    <t>MTB: Is this heaven? No...it's Pontiac.</t>
  </si>
  <si>
    <t>CRT: to the M59 bridge and back</t>
  </si>
  <si>
    <t>MTB: You know where you are? You're in the jungle baby.</t>
  </si>
  <si>
    <t>MTB: Starting to really dig this trail.</t>
  </si>
  <si>
    <t>CRT: hate my GPS options.</t>
  </si>
  <si>
    <t>CXB: ADVENTURE!</t>
  </si>
  <si>
    <t>CRT; Dumb Garmin lost yet another workout.</t>
  </si>
  <si>
    <t>GLHF: last 2 MI, +.1 SPD for ever +.1 DIST.</t>
  </si>
  <si>
    <t xml:space="preserve">GLHF: 10.5 mi record on Matrix. </t>
  </si>
  <si>
    <t>CXB: CRT - MOT: 15 mile return w/15 MPH headwind. #ouch</t>
  </si>
  <si>
    <t>CRT: damn that was fun.</t>
  </si>
  <si>
    <t>GLHF: 10, 9, mix.</t>
  </si>
  <si>
    <t>RDB: Glorious Bronson cruise on the Evo.</t>
  </si>
  <si>
    <t>GLHF: easy brick.</t>
  </si>
  <si>
    <t>GLHF: turbo vid class.</t>
  </si>
  <si>
    <t>CRT: easy brick.</t>
  </si>
  <si>
    <t>MTB: Found some decent mountain biking.</t>
  </si>
  <si>
    <t>MTB - CRT: not the best recovery ride...a bit too much throttle.</t>
  </si>
  <si>
    <t>WBVG: solid 5k.</t>
  </si>
  <si>
    <t>CXB: Hills, heavy wind, good times.</t>
  </si>
  <si>
    <t>Vegas, Red Rock</t>
  </si>
  <si>
    <t>Running in Vegas baby.</t>
  </si>
  <si>
    <t>WBVG: 1.1 @ 8.1, 1.5 @ 9.0, .5 @ 11.</t>
  </si>
  <si>
    <t>WBVG: Med hill recumbent.</t>
  </si>
  <si>
    <t>WBVG: Solid.</t>
  </si>
  <si>
    <t>WBVG: recovery ride...</t>
  </si>
  <si>
    <t>WBVG: 1.6 mi @ 10MPH.</t>
  </si>
  <si>
    <t>CRT/PCT: First time on the PCT. Good times.</t>
  </si>
  <si>
    <t>WB: Oh Yeah.</t>
  </si>
  <si>
    <t>WBVG: Easy tready run. Damn snow.</t>
  </si>
  <si>
    <t>CRT: love this trail.</t>
  </si>
  <si>
    <t>CXB: Wind knocked me off my bike. Fortunately, I landed on my feet.</t>
  </si>
  <si>
    <t>CRT: OK, got this stupid Garmin to connect. It's still stupid.</t>
  </si>
  <si>
    <t>MTB: The entire improved CRT. Not in shape for that.</t>
  </si>
  <si>
    <t xml:space="preserve">WBVG: almost there. </t>
  </si>
  <si>
    <t>WBHI: 15:00 @ L 20</t>
  </si>
  <si>
    <t>WBHI: Back in the groove.</t>
  </si>
  <si>
    <t>WBHI: Queue the Rocky music. Getting stronger.</t>
  </si>
  <si>
    <t>WBHI: 25:00 @ L15.</t>
  </si>
  <si>
    <t>CRT: Back to the CRT, great place to start after my shoulder scare.</t>
  </si>
  <si>
    <t>WBHI: medium intensity recumbent.</t>
  </si>
  <si>
    <t>WBHI: 76 (289). Will this shoulder end it? Not today...</t>
  </si>
  <si>
    <t>Bronson: 75 (290). Easy warm fun run.</t>
  </si>
  <si>
    <t>Bronson: First 2015 ride on the Evo. Ahhh....</t>
  </si>
  <si>
    <t>Bronson: 74 (291). Feelin good!</t>
  </si>
  <si>
    <t>GLHF: 73 (292). Hella hard after the bike.</t>
  </si>
  <si>
    <t xml:space="preserve">GLHF: Matrix hour. </t>
  </si>
  <si>
    <t>W Chicago: 72 (293). Easy Tready recovery.</t>
  </si>
  <si>
    <t>Chicago: 71 (294). Outdoor 5k PR!</t>
  </si>
  <si>
    <t>WBG: 30+/30. Medium spin.</t>
  </si>
  <si>
    <t>WB: 70 (295). Fun run.</t>
  </si>
  <si>
    <t>WB: 69 (296). Reunited and it feels so good. Wait...</t>
  </si>
  <si>
    <t>WBHI: 68 (297). Streak is in jeopardy. Leg hurt a lot today.</t>
  </si>
  <si>
    <t>Bronson: 67 (298). Fast run...not intentionally.</t>
  </si>
  <si>
    <t>GLHF: Matrix #indoorhourrecord</t>
  </si>
  <si>
    <t>GLHF: Easy warmup run.</t>
  </si>
  <si>
    <t>GLHF: 30:00 Matrix PR #1/2hourrecord</t>
  </si>
  <si>
    <t>GLHF: 66 (299). Leg feels decent...</t>
  </si>
  <si>
    <t>W Chicago: 30/30.</t>
  </si>
  <si>
    <t>W Chicago: 65 (300). Feeling less worse.</t>
  </si>
  <si>
    <t>WBG: hard sprint. Then no more energy.</t>
  </si>
  <si>
    <t>WBG: 64 (301). Running with Fritz.</t>
  </si>
  <si>
    <t>WBHI: 63 (302). Easy 5k.</t>
  </si>
  <si>
    <t>WBG: 62 (303). Easy run, resting my left leg.</t>
  </si>
  <si>
    <t>GLHF: Matrix recumbent - accurate it seems.</t>
  </si>
  <si>
    <t>GLHF: 61 (304). Medium intensity treadmill.</t>
  </si>
  <si>
    <t>GLHF: 60 (305). New Tready 5k PR.</t>
  </si>
  <si>
    <t>GLHF: quick spin w/Jill</t>
  </si>
  <si>
    <t>Matteson Lake: 59 (306). Zig zag.</t>
  </si>
  <si>
    <t>NY 70 Park: 58 (307). Easy Tready...</t>
  </si>
  <si>
    <t>WBHI: 57 (308) - easy 5k...</t>
  </si>
  <si>
    <t>WBG: 56 (309). Medium intensity.</t>
  </si>
  <si>
    <t>Matteson Lake: 55 (310). That run was tough.</t>
  </si>
  <si>
    <t>GLHF: 54 (311). Fast-is final mile.</t>
  </si>
  <si>
    <t>GLHF: medium intensity.</t>
  </si>
  <si>
    <t>GLHF: 5:44 final mile. Hit the wrong button stopped treadmill.</t>
  </si>
  <si>
    <t>Matteson Lake: 53 (312). The frozen tundra...</t>
  </si>
  <si>
    <t>Matteson Lake: Doing my part to put the "all" in "all sports lake."</t>
  </si>
  <si>
    <t>GLHF: Getting my hour in.</t>
  </si>
  <si>
    <t>GLHF: 52 (313). WB Fast.</t>
  </si>
  <si>
    <t>Matteson Lake: 51 (314). I know what the Tauntauns felt like.</t>
  </si>
  <si>
    <t>WBG: stand.</t>
  </si>
  <si>
    <t>WBG: 50 (315). Need some Spring!</t>
  </si>
  <si>
    <t>WBHI: easy rider</t>
  </si>
  <si>
    <t>WBHI: 49 (316). Felt good, easy hour with a little fast running.</t>
  </si>
  <si>
    <t>WBHI: Yep, still not feeling it.</t>
  </si>
  <si>
    <t>WBHI: 48 (317). 5-10 MPH frog boil. Not feeling it.</t>
  </si>
  <si>
    <t>GLHF: 47 (318). Easy 5k.</t>
  </si>
  <si>
    <t>GLHF: high cadence spin.</t>
  </si>
  <si>
    <t>GLHF: 46 (319). Easy brick.</t>
  </si>
  <si>
    <t>GLHF: 70% mostly standing.</t>
  </si>
  <si>
    <t>GLHF: recovery walk.</t>
  </si>
  <si>
    <t>GLHF: 45 (320). 20:30 5k. Active recovery.</t>
  </si>
  <si>
    <t>GLHF: Tired ride, cut the hour short.</t>
  </si>
  <si>
    <t>GLHF: 44 (321). Easy climb 5k @ 2%.</t>
  </si>
  <si>
    <t>WBG: 10:00 climb + recovery.</t>
  </si>
  <si>
    <t>WBG: 43 (322). Fastest Tready 5k ever.</t>
  </si>
  <si>
    <t>WBHI: 42 (323). Easy 5k - just BARELY got that in.</t>
  </si>
  <si>
    <t>GLHF: 41 (324). Almost didn't get this one done.</t>
  </si>
  <si>
    <t>GLHF: 40 (325). Easy recovery.</t>
  </si>
  <si>
    <t>GLHF: 6:35 first mile. Then died.</t>
  </si>
  <si>
    <t>GLHF: 39 (326). Unplanned quick 5k.</t>
  </si>
  <si>
    <t>GLHF: 38 (327). Some quick running last mi or so.</t>
  </si>
  <si>
    <t>GLHF: 60% max for most. Not feeling it today.</t>
  </si>
  <si>
    <t>W Chicago. Easy-ish reverse brick.</t>
  </si>
  <si>
    <t>W Chicago. 37 (328). 5:50 last mile.</t>
  </si>
  <si>
    <t>Matteson Lake. 36 (329). That dude was onto something with the walk on water thing.</t>
  </si>
  <si>
    <t>GLHF: 35 (330). Easy 5k brick.</t>
  </si>
  <si>
    <t>GLHF: 40:00 stand.</t>
  </si>
  <si>
    <t>GLHF: Duathlon strong.</t>
  </si>
  <si>
    <t>GLHF: medium intensity...</t>
  </si>
  <si>
    <t>GLHF: 34 (331). Still no fast running.</t>
  </si>
  <si>
    <t>GLHF: 33 (332). Good recovery brick.</t>
  </si>
  <si>
    <t>GLHF: awesome power sets. Love it when riding is fresh.</t>
  </si>
  <si>
    <t>Bronson: 32 (333). Earned the streak in 12" of snow and 17 MPH winds. Corrupt Garmin sucks.</t>
  </si>
  <si>
    <t>GLHF: 31 (334). Long Frog Boil 2.5-10.4.</t>
  </si>
  <si>
    <t>Bronson: 30 (335). Hard run, esp mile 2. Garmin screwed up (AGAIN).</t>
  </si>
  <si>
    <t>WB: 29 (336). Exploring the grounds.</t>
  </si>
  <si>
    <t>WBHI: 28 (337). 6:58 @ 1% for 2.4. Frog boil last .5.</t>
  </si>
  <si>
    <t>WBHI: recovery recumbent.</t>
  </si>
  <si>
    <t>West Bend: 27 (338). Felt good.</t>
  </si>
  <si>
    <t>WBHI: 26 (339). Easy 5k, HR 135 avg.</t>
  </si>
  <si>
    <t>GLHF: Quadruple double. Easy spin after brutal 6 mile run.</t>
  </si>
  <si>
    <t>Bronson: 25 (340). 16 MPH headwind. OUCH.</t>
  </si>
  <si>
    <t>GLHF: walk recovery.</t>
  </si>
  <si>
    <t>GLHF: 24 (341). Some frog boil - tired legs.</t>
  </si>
  <si>
    <t>GLHF: 25:00 stand.</t>
  </si>
  <si>
    <t>WBHI: 23 (342). Hardest easy 5k in a while.</t>
  </si>
  <si>
    <t xml:space="preserve">WBHI: medium difficulty recumbent. </t>
  </si>
  <si>
    <t>WBHI: easy recover recumbent ride.</t>
  </si>
  <si>
    <t>WBHI: 22 (343). 4 x 400 @ 12MPH @ 1%.</t>
  </si>
  <si>
    <t>WB: 21 (344). ATF trio. Brrrr</t>
  </si>
  <si>
    <t xml:space="preserve">WBHI: 20 (345). Random hills. </t>
  </si>
  <si>
    <t>Bronson: 19 (346). Hard run. Indoor &lt;&gt; outdoor right now.</t>
  </si>
  <si>
    <t>GLHF: mostly standing to extend my "run."</t>
  </si>
  <si>
    <t>GLHF: 18 (347). Comfy 10k.</t>
  </si>
  <si>
    <t>GLHF: 17 (348). All over the place. Fast, medium, walk, increments. Very ADD.</t>
  </si>
  <si>
    <t>GLHF: 16 (349). Frog boil, 6-10.2. A little tired today.</t>
  </si>
  <si>
    <t>WBG: 15 (350). Easy peasy 10k @ 1%</t>
  </si>
  <si>
    <t xml:space="preserve">WBHI: 14 (351). 5:27 mile after a fast mile. </t>
  </si>
  <si>
    <t>WBH: 13 (352). Runnin like Ruffalo 5k.</t>
  </si>
  <si>
    <t>WBHI: 12 (353). Hard 5k all uphill + 1.9 mi easy.</t>
  </si>
  <si>
    <t>GLHF: 30:00 stand.</t>
  </si>
  <si>
    <t>GLHF: 11 (354). Frog Boil 6-10.6. Ran a 5:38 in mile 4.</t>
  </si>
  <si>
    <t>Bronson: 10 (355). Balmy weather compared to yesterday.</t>
  </si>
  <si>
    <t>Bronson: (9) 356. Brrr. The lake is not totally frozen.</t>
  </si>
  <si>
    <t>WBG: 8 (357). First Frog Boil (6-10.4 @ 1:00 incr).</t>
  </si>
  <si>
    <t>WBHI: 7 (358) - easy 5k to keep the streak (9) alive.</t>
  </si>
  <si>
    <t>WBG: 6 (359) - fastest ever 10k. Thanks for the push Schilke.</t>
  </si>
  <si>
    <t>WBHI: #5 (360). Medium Tready.</t>
  </si>
  <si>
    <t>GLHF: 4 (361). Easy 5k @ 1%.</t>
  </si>
  <si>
    <t>GLHF: 10:00 incr + 25:00 stand.</t>
  </si>
  <si>
    <t>GLHF: 3 (362). 3.4 mi @ 8.9 MPH. 4x 400s, 12, 10, 11, 12 MPH.</t>
  </si>
  <si>
    <t>GLHF: 2, streak=4 (363). 9, 8, 7 per mile.</t>
  </si>
  <si>
    <t>GLHF: first tabata in a while.</t>
  </si>
  <si>
    <t>GLHF: run #1 (364). Easy peasy.</t>
  </si>
  <si>
    <t>GLHF: easy spin</t>
  </si>
  <si>
    <t>GLHF: easy 5k w/2x .3 mi @ 12MPH.</t>
  </si>
  <si>
    <t>Seattle: punisher.</t>
  </si>
  <si>
    <t>Seattle: Zack attack.</t>
  </si>
  <si>
    <t>Seattle: St Edwards hill. The legs remember.</t>
  </si>
  <si>
    <t>Seattle: like a boss.</t>
  </si>
  <si>
    <t>Seattle: I love hills.</t>
  </si>
  <si>
    <t>Seattle: rest of the run approx</t>
  </si>
  <si>
    <t>Seattle: phone died</t>
  </si>
  <si>
    <t>DG Doubletree: 5k</t>
  </si>
  <si>
    <t>DG Doubletree: easy 10k</t>
  </si>
  <si>
    <t>WB Hampton. I'll take that brick.</t>
  </si>
  <si>
    <t>WB Hampton: medium recumbent spin.</t>
  </si>
  <si>
    <t>WB: past downtown and back.</t>
  </si>
  <si>
    <t>WBG: 21:27 5k and then some mixed sets.</t>
  </si>
  <si>
    <t>WB: Schilke rage run.</t>
  </si>
  <si>
    <t>GLHF: felt great on Tready. Muscle trouble stopped me.</t>
  </si>
  <si>
    <t>GLHF: easy tready @ 2%</t>
  </si>
  <si>
    <t xml:space="preserve">WB: Tim is tougher than he looks. </t>
  </si>
  <si>
    <t>WB: knocked the shit out myself.</t>
  </si>
  <si>
    <t>GLHF: easy recovery spin.</t>
  </si>
  <si>
    <t>GLHF: 5:52 3rd mi. Fastest ever. WB reset the bar.</t>
  </si>
  <si>
    <t>GLHF: 5 mi @ 3% incl.</t>
  </si>
  <si>
    <t>GLHF: heavy 35:00 stand.</t>
  </si>
  <si>
    <t>WBHC: first ever sub 20:00 5k. Indoor but I'll take it.</t>
  </si>
  <si>
    <t>WB: Fritz and Tim</t>
  </si>
  <si>
    <t>WB: Tim, Chad, Andy. Felt like 18 degrees.</t>
  </si>
  <si>
    <t>WB: Fritz/Tim gallop.</t>
  </si>
  <si>
    <t>GLHF: Caleb recovery run...</t>
  </si>
  <si>
    <t>MTB: ride to the gym - let the west wind blow (when I'm going west).</t>
  </si>
  <si>
    <t>Bronson: I hate Garmin. Run with Caleb.</t>
  </si>
  <si>
    <t>GLHF: power spin with Jill.</t>
  </si>
  <si>
    <t>GLHF: super easy recovery spin</t>
  </si>
  <si>
    <t>GLHF: tempo tread @1%</t>
  </si>
  <si>
    <t>GLHF: Tready turkey trot, easy @2.5% incl.</t>
  </si>
  <si>
    <t>Bronson: something got messed up with my Garmin. Lost the fastest mile of my life. (No really.) I'll have to do it again.</t>
  </si>
  <si>
    <t>GLHF: fanale - 55:00 standing climb.</t>
  </si>
  <si>
    <t>GLHF: part III - £#¥%£}+!</t>
  </si>
  <si>
    <t>GLHF: part II - FN slow (2% incl).</t>
  </si>
  <si>
    <t>GLHF: part I - WB fast-ish.</t>
  </si>
  <si>
    <t>GLHF: steady, short spin.</t>
  </si>
  <si>
    <t>Bronson: brought back the BOOM!</t>
  </si>
  <si>
    <t xml:space="preserve">Bronson: to Wheeler 10k. </t>
  </si>
  <si>
    <t>GLHF: spin.</t>
  </si>
  <si>
    <t>Bronson: Babcok out and back.</t>
  </si>
  <si>
    <t>WB: runnin with The Devil</t>
  </si>
  <si>
    <t>WB: no coyotes.</t>
  </si>
  <si>
    <t>WB: ninja run.</t>
  </si>
  <si>
    <t>WB: over 10k. Phone died.</t>
  </si>
  <si>
    <t>Bronson: BOOM day 1: to the Welcome To Bronson sign and back.</t>
  </si>
  <si>
    <t>GLHF: gentle treadmill recovery.</t>
  </si>
  <si>
    <t>GLHF: short spin</t>
  </si>
  <si>
    <t>Ryan/Coffman loop x5.</t>
  </si>
  <si>
    <t>WB: got a couple of 10 MPH 400s in in the tready.</t>
  </si>
  <si>
    <t>WB: Hey! I ran as fast as Schilke. Of course, we were running together.</t>
  </si>
  <si>
    <t>WBHI: short inclined Tready.</t>
  </si>
  <si>
    <t>WB: easy recovery short spin.</t>
  </si>
  <si>
    <t>WB: fastest indoor 5k ever. #westbendfast_not</t>
  </si>
  <si>
    <t>WB: hard spin w/30:00 standing climb</t>
  </si>
  <si>
    <t>WB: Fix on 11/5 Run</t>
  </si>
  <si>
    <t>WB: Night run with Schilke</t>
  </si>
  <si>
    <t>GLHF: pretending to be WB fast on the tready.</t>
  </si>
  <si>
    <t>GLHF: easy ish spin.</t>
  </si>
  <si>
    <t>WB: kinda spooky zig zag night run.</t>
  </si>
  <si>
    <t>WB: death by Strava segment</t>
  </si>
  <si>
    <t>WB: Ground. SORE legs.11</t>
  </si>
  <si>
    <t>GLHF: spin with Jill.</t>
  </si>
  <si>
    <t>GLHF: spin + spin class</t>
  </si>
  <si>
    <t>MTB: First outside ride in a while. To Quincy and back.</t>
  </si>
  <si>
    <t>WB: lunch run fun</t>
  </si>
  <si>
    <t>WBG: tough intervals and climbs.</t>
  </si>
  <si>
    <t>WBG: easy spin after running.</t>
  </si>
  <si>
    <t>WB Trail With Tim</t>
  </si>
  <si>
    <t>GLHF: 20:00 @ 80% max, 25:00 @ 90% max.</t>
  </si>
  <si>
    <t>GLHF: easy Tready run.</t>
  </si>
  <si>
    <t>GLHF: spin with Jill</t>
  </si>
  <si>
    <t>WBG: 50:00 standing climb.</t>
  </si>
  <si>
    <t>WBHI: fast run.</t>
  </si>
  <si>
    <t>WBG: spin, spin, spin.</t>
  </si>
  <si>
    <t>WBG: semi recovery spin.</t>
  </si>
  <si>
    <t>GLHF: endurance interval vid.</t>
  </si>
  <si>
    <t>GLHF: sit and spin</t>
  </si>
  <si>
    <t>GLHF: Tready run.</t>
  </si>
  <si>
    <t>WBG: More standing climbs!</t>
  </si>
  <si>
    <t>Hampton Inn: hotel spin</t>
  </si>
  <si>
    <t>GLHF: standing climb-apalooza</t>
  </si>
  <si>
    <t>GLHF: another tough vid workout.</t>
  </si>
  <si>
    <t>GLHF; Interval 5k, low @ 7 MPH , high @ 9 MPH.</t>
  </si>
  <si>
    <t>GLHF: Long spin</t>
  </si>
  <si>
    <t>GLHF: "get out lactic acid" spin.</t>
  </si>
  <si>
    <t>GLHF: body blast</t>
  </si>
  <si>
    <t>GLHF: Tready quick run.</t>
  </si>
  <si>
    <t>RDB: Gilead Lake loop. 180+ HR on the way back. Felt strong today.</t>
  </si>
  <si>
    <t>GLHF: 50:00 standing climb w/incr every 5:00.</t>
  </si>
  <si>
    <t>Hyatt St Louis Spin</t>
  </si>
  <si>
    <t>GLHF: really rough video spin class.</t>
  </si>
  <si>
    <t>Run around the hood</t>
  </si>
  <si>
    <t>MTB: No real easy legs on that one. New route, single speed.</t>
  </si>
  <si>
    <t>GLHF: tough spin with Jill.</t>
  </si>
  <si>
    <t>MTB: Clockwise loop - 17-20 MPH SE wind. Rode easy today.</t>
  </si>
  <si>
    <t>CXB: Heavy SE wind - hard ride. Good times.</t>
  </si>
  <si>
    <t>West Mi Health: Fitness Test. 13:45 @ 182 BPM.</t>
  </si>
  <si>
    <t>GLHF: tough sets spin.</t>
  </si>
  <si>
    <t>GLHF: recovery</t>
  </si>
  <si>
    <t>CXB: Hard ride to Colon and back.</t>
  </si>
  <si>
    <t>GLHF: tough and fun video spin class.</t>
  </si>
  <si>
    <t>GLHF: spin 2 - 40:00 @ 120-130 RPM</t>
  </si>
  <si>
    <t>GLHF: Power spin!</t>
  </si>
  <si>
    <t>MTB: Bronson, Coldwater, Girard, Union CIty loop.</t>
  </si>
  <si>
    <t>GLHF: good spin!</t>
  </si>
  <si>
    <t>RDB: Hot time in the old town today! Wow! That was almost MD hot.</t>
  </si>
  <si>
    <t>CXB: Semi-easy spin with Jill.</t>
  </si>
  <si>
    <t>CXB: Tough ride - 58:00 against the wind on a very sore body.</t>
  </si>
  <si>
    <t>GLHF: body pump class.</t>
  </si>
  <si>
    <t>GLHF: Labor spin with Jill</t>
  </si>
  <si>
    <t>MTB: Morgantown exploring plus a nice MTB run.</t>
  </si>
  <si>
    <t>RDB: Hard ride on the Evo against a 10 MPH headwind.</t>
  </si>
  <si>
    <t>MTB: LIght spin around the lake (and more).</t>
  </si>
  <si>
    <t>CXB: First ever century.</t>
  </si>
  <si>
    <t>CXB: Long sorta square. Decent SW wind.</t>
  </si>
  <si>
    <t>MTB: Recovery ride - Wattles to Colon and back.</t>
  </si>
  <si>
    <t>GLHF: 40:00 cadence + class.</t>
  </si>
  <si>
    <t>CXB: Hard ride to/from Gilead Lake.</t>
  </si>
  <si>
    <t>GLHF: Standing + power spin.</t>
  </si>
  <si>
    <t>CXB: Nice ride with Jill. The Jake is almost finely tuned.</t>
  </si>
  <si>
    <t>RDB: Ride with Caleb. Tough wind, fun ride.</t>
  </si>
  <si>
    <t>MTB: Ziggity Zaggety, Wind. That sums it up.</t>
  </si>
  <si>
    <t>CXB: First ride on the rebuilt Jake The Snake</t>
  </si>
  <si>
    <t>CXB: Actual first ride on The Jake. Broke the chain.</t>
  </si>
  <si>
    <t>Moving Stuff x3</t>
  </si>
  <si>
    <t>RDB: Hard count CW loop.</t>
  </si>
  <si>
    <t>RDB: Easy first 50:00, then rode back for real.</t>
  </si>
  <si>
    <t>GLHF: Body Pump</t>
  </si>
  <si>
    <t>MTB: Hard ride to the gym, didn't want to be late for class.</t>
  </si>
  <si>
    <t>MTB: Lots of headwind - rode the big gear 100%.</t>
  </si>
  <si>
    <t>RDB: Easy peasy until Jill had a blowout and had to TT home to get the car.</t>
  </si>
  <si>
    <t>MTB: Night riding around the hood.</t>
  </si>
  <si>
    <t>MTB: Exploring to Coldwater then pushed home via Bronson.</t>
  </si>
  <si>
    <t>RDB: Hard ride out against heavy headwind, TT from Colon.</t>
  </si>
  <si>
    <t>GLHF: 1:00:00 standing plus wu cd</t>
  </si>
  <si>
    <t>GLHF: Sunday gym spin with Jill</t>
  </si>
  <si>
    <t>MTB: wind direction changed from head wind to head wind as I turned around. OUCH! I also found some hills.</t>
  </si>
  <si>
    <t>GLHF: standing climb spin - then bonked. Need food.</t>
  </si>
  <si>
    <t>MTB: SS-ing the clockwise loop.</t>
  </si>
  <si>
    <t>RDB: Nice spin for 87 miles on the day. Sturgis, part II.</t>
  </si>
  <si>
    <t>MTB: 35 mile SS (biggest gear). Nice loop through Sturgis.</t>
  </si>
  <si>
    <t>RDB: Easy 86 - 66 South.</t>
  </si>
  <si>
    <t>GLHF: Legs felt GOOD.</t>
  </si>
  <si>
    <t>5k with Jill, including a tabata and some uphill pickups.</t>
  </si>
  <si>
    <t>MTB: 1:17:00 out against a 14 MPH headwind. It didn't really get easier after that...</t>
  </si>
  <si>
    <t>Unpacking and live gig.</t>
  </si>
  <si>
    <t>MTB: Easy spin with Jill.</t>
  </si>
  <si>
    <t>RDB: to Orland Indiana and back. Tough headwind home.</t>
  </si>
  <si>
    <t>Easy run with Jill checking out part before unseen.</t>
  </si>
  <si>
    <t>GLHF: strength class with Jill.</t>
  </si>
  <si>
    <t>RDB: easier ride from downtown to the gym.</t>
  </si>
  <si>
    <t>RDB: TT riding hard into Coldwater.</t>
  </si>
  <si>
    <t>RDB: Metric Century with Jill to top of a great 4th of July weekend.</t>
  </si>
  <si>
    <t>RDB: Easy spin. And by "easy," I mean "easy."</t>
  </si>
  <si>
    <t>Coldwater 5k - pacing Jill</t>
  </si>
  <si>
    <t>07/04/2014 Coldwater, MI</t>
  </si>
  <si>
    <t>RDB: First ride on the Evo. "She's fast enough for you old man."</t>
  </si>
  <si>
    <t>GLHF: spin with Jill - 30:00 stand.</t>
  </si>
  <si>
    <t>GLHF: Body Pump class - biceps!</t>
  </si>
  <si>
    <t>MTB: Easy ride to the gym. Wind-aided after Bronson.</t>
  </si>
  <si>
    <t>GLHF: spin w/lots of standing</t>
  </si>
  <si>
    <t>Kayaking lily pad-a-palooza.</t>
  </si>
  <si>
    <t>Clawson Freedom Run 5k</t>
  </si>
  <si>
    <t>Clawson 5k warm up.</t>
  </si>
  <si>
    <t>Clawson 5k warmup-too</t>
  </si>
  <si>
    <t>MTB: Arbogast out and back.</t>
  </si>
  <si>
    <t>GLHF: spin to loosen my back.</t>
  </si>
  <si>
    <t>GLHF: tough Body Pump class.</t>
  </si>
  <si>
    <t>MTB: The loop, clockwise. Big gearin'.</t>
  </si>
  <si>
    <t>Kayaking Matteson Lake. This is pretty much the entire lake.</t>
  </si>
  <si>
    <t>GLHF: spin fun with Jill</t>
  </si>
  <si>
    <t>MTB: TT - test ride on the Mahuna. All out.</t>
  </si>
  <si>
    <t>GLHF: hard spin including 18 and 22:00 standing climbs.</t>
  </si>
  <si>
    <t>MTB: westwardly loop. Nice SSE wind to keep me company.</t>
  </si>
  <si>
    <t>5k with Jill - Matteson Lake Rd.</t>
  </si>
  <si>
    <t>MTB: Busted the chain. That's how powerful (or weak the chain was). Jill saves the day again.</t>
  </si>
  <si>
    <t>MTB: (Look boss) DesPlains River Trail - flat fun with lots of water and mud.</t>
  </si>
  <si>
    <t>Westin Tready: 30:00 hills then 1%.</t>
  </si>
  <si>
    <t>Westin O'Hare: quick 5k.</t>
  </si>
  <si>
    <t>06/08/2014 Bronson, MI</t>
  </si>
  <si>
    <t>MTB: The loop - clockwise. Singe (BIG) gear. The last 5 mi was torture.</t>
  </si>
  <si>
    <t>MTB: extra distance when Garmin stopped.</t>
  </si>
  <si>
    <t>Run: ATL Airport easy run.</t>
  </si>
  <si>
    <t>Renaissance ATL Tready: H/M/E miles.</t>
  </si>
  <si>
    <t>GLHF: long run w/fast (9 MPH) sets.</t>
  </si>
  <si>
    <t>Ride with the Billmans and Jill.</t>
  </si>
  <si>
    <t>MTB: Ride to M-60 East</t>
  </si>
  <si>
    <t>GLHF: 30 min standing climb.</t>
  </si>
  <si>
    <t>MTB: Bronson/Coldwater loop counter clockwise.</t>
  </si>
  <si>
    <t>GLHF: easy 5k on the mill.</t>
  </si>
  <si>
    <t>GLHF: morning spin class.</t>
  </si>
  <si>
    <t>MTB: To Battle Creek and back.</t>
  </si>
  <si>
    <t>MTB: Fort Custer - Red/Blue partial then the full Red loop.</t>
  </si>
  <si>
    <t>MTB: Ride to Coldwater with Jill.</t>
  </si>
  <si>
    <t>GLHF: easy spin.</t>
  </si>
  <si>
    <t>RDB: Long ride home from the gym. Wind NOT at my back.</t>
  </si>
  <si>
    <t>GLHF: Ride 2 of 3.</t>
  </si>
  <si>
    <t>RDB: Ride to the gym - wind at my back.</t>
  </si>
  <si>
    <t>GLHF: Weights with Jill.</t>
  </si>
  <si>
    <t>GRHF: Tready run - back in the mix with Jill.</t>
  </si>
  <si>
    <t>MTB: Tool around town with Jill w/Palmer lake stop.</t>
  </si>
  <si>
    <t>MTB: Farrand Rd. repeats. Decent headwind traveling South.</t>
  </si>
  <si>
    <t>GLHF: noon spin.</t>
  </si>
  <si>
    <t>Easy out, segment "sprint" back.</t>
  </si>
  <si>
    <t>Vegas Walk-A-Thon</t>
  </si>
  <si>
    <t>Vegas long walk</t>
  </si>
  <si>
    <t>GLHF: Easy spin, recovering from yesterday.</t>
  </si>
  <si>
    <t>GLHF: Strength class, think it was called "OMFG that hurt like hell," because OMFG that hurt like hell.</t>
  </si>
  <si>
    <t>RDB: Almost to Sturgis (MI) and back. MD legs and MI "hills" are a good fit.</t>
  </si>
  <si>
    <t>GLF: 25:00 standing climb, 25:00 power seated climb.</t>
  </si>
  <si>
    <t>GLF: Weights with Jill.</t>
  </si>
  <si>
    <t>Lake: Leaves - what a BS job, butt a solid workout.</t>
  </si>
  <si>
    <t>GLF: First spin class at Great Lakes Fitness.</t>
  </si>
  <si>
    <t>MTB: First Bronson ride as a resident. Sweet.</t>
  </si>
  <si>
    <t>MTB: ride to the store and back.</t>
  </si>
  <si>
    <t>MTB: Final RCT ride. Good times.</t>
  </si>
  <si>
    <t>S&amp;H:291W 38:00 of 47:00 @ 315W+</t>
  </si>
  <si>
    <t>MTB: light spin around the (soon to be old) hood.</t>
  </si>
  <si>
    <t>MTB: tooling around Rockville.</t>
  </si>
  <si>
    <t>DC Hike</t>
  </si>
  <si>
    <t>CCAC: Final RPM class at CCAC. :-(</t>
  </si>
  <si>
    <t>CCAC: Final Tuesday RPM class. *tear*</t>
  </si>
  <si>
    <t>MTB: Last ride home from work.</t>
  </si>
  <si>
    <t>CCAC: RPM - weights</t>
  </si>
  <si>
    <t>CCAC: RPM - bike</t>
  </si>
  <si>
    <t>MTB: ICC trail</t>
  </si>
  <si>
    <t>CCAC: RPM</t>
  </si>
  <si>
    <t>CCAC: RPM - tabata-pa-looza.</t>
  </si>
  <si>
    <t>MTB: Mostly easy MTB riding.</t>
  </si>
  <si>
    <t>S&amp;H: heavy legs today. 15:00 @ 300W, 5x :90/:30 @ 300W, 2x :60/:60 @ 400W. 176W avg.</t>
  </si>
  <si>
    <t>MTB:easy spin and hill climb. Explored no-person's land.</t>
  </si>
  <si>
    <t>CCAC: RPM - seriously heavy spinning.</t>
  </si>
  <si>
    <t>MTB: a little ride around the hood.</t>
  </si>
  <si>
    <t>S&amp;H: Not a very good workout today. Highlight: 4 x 2:30 stand/sit (20:00).</t>
  </si>
  <si>
    <t>CCAC: RPM w/weights - weights.</t>
  </si>
  <si>
    <t>CCAC: RPM w/weights - bike.</t>
  </si>
  <si>
    <t>MTB: long way home - CCT, GBT, RCT.</t>
  </si>
  <si>
    <t>CCAC: 90 min RPM</t>
  </si>
  <si>
    <t>MTB: Ride home. It's about damn time.</t>
  </si>
  <si>
    <t xml:space="preserve">CCAC: RPM, weights </t>
  </si>
  <si>
    <t>CCAC: RPM W/weights - bike</t>
  </si>
  <si>
    <t>S&amp;H: 15:00 standing climb (G30, 60+ RPM), 10x :40/:20 at 400W+ (G17 @ 93-96 RPM).</t>
  </si>
  <si>
    <t>CCAC: RPM weight portion.</t>
  </si>
  <si>
    <t>CCAC: RPM bike portion</t>
  </si>
  <si>
    <t>CCAC: Biking, biking, biking.</t>
  </si>
  <si>
    <t>CCAC: RPM weights portion</t>
  </si>
  <si>
    <t>S&amp;H: 5:00 w/u, 40:00 @ 325W+, 2:00 w/d. 302W avg.</t>
  </si>
  <si>
    <t>CCAC: Weight portion of RPM w/weights.</t>
  </si>
  <si>
    <t>CCAC: Bike portion of RPM w/weights.</t>
  </si>
  <si>
    <t>CCAC: feeling ill, but a good ride.</t>
  </si>
  <si>
    <t>CCAC: 2 x 10:00 climb + 5x :90/:30.</t>
  </si>
  <si>
    <t>CCAC: a bunch of stuff. 5x :90/:30 hurt.</t>
  </si>
  <si>
    <t>S&amp;H: Corktown from Maryland</t>
  </si>
  <si>
    <t>S&amp;H: spin - 20:00 @ 350W+ (G16, 92 RPM), 15:00 @ 315W (G15 @ 90RPM). Ouch.</t>
  </si>
  <si>
    <t>MTB: night ride after getting home</t>
  </si>
  <si>
    <t>CCAC: RPM with weights - weights/abs</t>
  </si>
  <si>
    <t>CCAC: RPM with weights bike portion.</t>
  </si>
  <si>
    <t>CCAC: Power RPM with Jill.</t>
  </si>
  <si>
    <t>CCAC: - RPM: the weights.</t>
  </si>
  <si>
    <t>CCAC: RPM with (emphasis on) weights.</t>
  </si>
  <si>
    <t>LTF Indoor Tri - Run</t>
  </si>
  <si>
    <t>LTF Indoor Tri - Bike</t>
  </si>
  <si>
    <t>LTF: Indoor Tri - Swim</t>
  </si>
  <si>
    <t>CCAC: Easy? RPM class.</t>
  </si>
  <si>
    <t>CCAC: Semi-recovery ride, pre triathlon.</t>
  </si>
  <si>
    <t>RPM: big class. Fun times.</t>
  </si>
  <si>
    <t>Derwood: shoveling - oh yes, it's a workout.</t>
  </si>
  <si>
    <t>Run: Derwood - snow and boots and snow and boots.</t>
  </si>
  <si>
    <t>S&amp;H: not really feeling it. 199W average.</t>
  </si>
  <si>
    <t>S&amp;H: broke the treadmill.</t>
  </si>
  <si>
    <t>S&amp;H: MTB VRT race.</t>
  </si>
  <si>
    <t>CCAC: RPM. That is all.</t>
  </si>
  <si>
    <t>CCAC: weight/ab portion of RPM/weights.</t>
  </si>
  <si>
    <t>CCAC: Round two, hurtville.</t>
  </si>
  <si>
    <t>CCAC: RPM #1 - Rachel's last day teaching spin.</t>
  </si>
  <si>
    <t>CCAC: Only one in class so I did an easy recovery spin.</t>
  </si>
  <si>
    <t>S&amp;H: G15, 90 RPM, 300W, 45:00. 3:00 sprints at 30:00 and 40:00 at 350W (100 RPM).</t>
  </si>
  <si>
    <t>Hills, ice, hills, ice. Nice.</t>
  </si>
  <si>
    <t>CCAC: Tired today - but still did 4 x tabatas.</t>
  </si>
  <si>
    <t>MTB: Ride home from work. In the snow. Did I mention the snow?</t>
  </si>
  <si>
    <t>CCAC: This was not on the schedule, but still fun.</t>
  </si>
  <si>
    <t xml:space="preserve">CCAC: all standing! </t>
  </si>
  <si>
    <t>CCAC: Solo spin. (15:00 seated, 15:00 standing) x 2.</t>
  </si>
  <si>
    <t>Roof shoveling, then normal shoveling to clean up.</t>
  </si>
  <si>
    <t>Wow...that is all.</t>
  </si>
  <si>
    <t>Snow Shoveling - aka heavy lifting.</t>
  </si>
  <si>
    <t>CCAC: Supa power ride.</t>
  </si>
  <si>
    <t>CCAC: Weight/abs portion of RPM.</t>
  </si>
  <si>
    <t>CCAC: Tough 8x :30/:30 plus 4x :40/:20.</t>
  </si>
  <si>
    <t xml:space="preserve">S&amp;H: Spin class. </t>
  </si>
  <si>
    <t>S&amp;H: 200 s/k/p plus 1000m long swim.</t>
  </si>
  <si>
    <t>S&amp;H: used the MTB game contraption.</t>
  </si>
  <si>
    <t>CCAC: Weights</t>
  </si>
  <si>
    <t>CCAC: ride portion of RPM with weights.</t>
  </si>
  <si>
    <t>CCAC: 1 mi @ 9MPH, 1 mi @ 7MPH, .4 @ 9.5 MPH</t>
  </si>
  <si>
    <t>CCAC: spinnin' and winnin'</t>
  </si>
  <si>
    <t>CCAC: Power with 3 x Tabata</t>
  </si>
  <si>
    <t>CCAC: Weight portion of RPM</t>
  </si>
  <si>
    <t>CCAC: RPM (bike portion).</t>
  </si>
  <si>
    <t>S&amp;H: swim - first interval set in a LONG time.</t>
  </si>
  <si>
    <t>S&amp;H: Spin class.</t>
  </si>
  <si>
    <t>Run in Derwood. 3 x Wick Hill sprints.</t>
  </si>
  <si>
    <t>S&amp;H: quick swim, 1000m straight.</t>
  </si>
  <si>
    <t>MTB: Ride home - getting this from Garmin after having manually entered it.</t>
  </si>
  <si>
    <t>S&amp;H: 5 x :40/:20s @ 400 watts was the highlight.</t>
  </si>
  <si>
    <t>CCAC: Tough sets on the spin bike.</t>
  </si>
  <si>
    <t>S&amp;H: short swim to finish a tri day.</t>
  </si>
  <si>
    <t>S&amp;H: brick tready.</t>
  </si>
  <si>
    <t>Sport &amp; Health: spin w/45:00 standing climb.</t>
  </si>
  <si>
    <t>CCAC: Weight portion of RPM with weights.</t>
  </si>
  <si>
    <t>CCAC: Bike portion of RPM with weights</t>
  </si>
  <si>
    <t>CCAC: Back to the gym!</t>
  </si>
  <si>
    <t>Derwood: Long run in the snow. Good times.</t>
  </si>
  <si>
    <t>MTB: First MTB ride on the Kahuna. Good times.</t>
  </si>
  <si>
    <t>LTF Troy: Power!</t>
  </si>
  <si>
    <t>Drury Inn Troy</t>
  </si>
  <si>
    <t>LTF Troy: 1600m 3 x 500m sets.</t>
  </si>
  <si>
    <t>LTF Troy: awesome spin bike spin. TT for the first 25:00.</t>
  </si>
  <si>
    <t>Hampton Inn MDW: hard 5k on mill.</t>
  </si>
  <si>
    <t>Hampton Inn MDW; Hills on recumbent</t>
  </si>
  <si>
    <t>MTB: FIrst (short, easy) ride on the Kahuna.</t>
  </si>
  <si>
    <t>S&amp;H: Power spin - 35:00 (20 then 15) in gear 20.</t>
  </si>
  <si>
    <t>CCAC: Incline Tready Run</t>
  </si>
  <si>
    <t>CCAC: Solid RPM class.</t>
  </si>
  <si>
    <t>CCAC: Treadmill run. Wore out from step one.</t>
  </si>
  <si>
    <t>CCAC: spin #2 - running late from work but got some work in.</t>
  </si>
  <si>
    <t>CCAC: spin - power riding.</t>
  </si>
  <si>
    <t>Sport &amp; Health: swm drills, short and sweet. 300m.</t>
  </si>
  <si>
    <t>Sport &amp; Health: spin class.</t>
  </si>
  <si>
    <t>Sport &amp; Health: Nice Treadmill 5k.</t>
  </si>
  <si>
    <t>Sport &amp; Health: 1500m swim.</t>
  </si>
  <si>
    <t>CCAC: Back in the saddle again.</t>
  </si>
  <si>
    <t>CCAC: "Century" spin - 100 minutes.</t>
  </si>
  <si>
    <t>Sports &amp; Health: chilled a bit in spin class.</t>
  </si>
  <si>
    <t>CCAC: Bike portion of killer upper body spin/lift class.</t>
  </si>
  <si>
    <t>Sport &amp; Health: Spin Class</t>
  </si>
  <si>
    <t>Sport &amp; Health. Spin clas.</t>
  </si>
  <si>
    <t>CCAC: Upper body madness.</t>
  </si>
  <si>
    <t>CCAC: Little spin after a run.</t>
  </si>
  <si>
    <t>CCAC: RPM madness</t>
  </si>
  <si>
    <t>CCAC: hard but enjoyable RPM class (bike portion)</t>
  </si>
  <si>
    <t>Drury Inn Troy: Recumbent easy spin</t>
  </si>
  <si>
    <t>CCAC: Welcome back to RPM ride...</t>
  </si>
  <si>
    <t>VRT: A little Alpe and some other climbing. Not feeling it.</t>
  </si>
  <si>
    <t>VRT: Sort easy spin to shake off some leg pain.</t>
  </si>
  <si>
    <t>CCAC: Increased weight...ouch.</t>
  </si>
  <si>
    <t>CCAC: RPM power then speed.</t>
  </si>
  <si>
    <t>CCAC: Nice break. Time to hit it again.</t>
  </si>
  <si>
    <t>CCAC: Long pre-turkey RPM class on very sore legs. Oh yeah.</t>
  </si>
  <si>
    <t>CCAC: RPM with some sore legs.</t>
  </si>
  <si>
    <t>RPM: cycle portion of very hard 90 min RPM with weights set</t>
  </si>
  <si>
    <t>CCAC: BIke portion of RPM with step repeaters and weights.</t>
  </si>
  <si>
    <t>CCAC: Lots of weights, and some riding too at RPM.</t>
  </si>
  <si>
    <t>CCAC: Heavy, heavy, heavy at RPM.</t>
  </si>
  <si>
    <t>CCAC: Bike portion of RPM w/weights</t>
  </si>
  <si>
    <t>CCAC: Three tough sets in RPM.</t>
  </si>
  <si>
    <t>CCAC: Lots of stuff in RPM.</t>
  </si>
  <si>
    <t>CCAC: Spin portion of RPM with weights</t>
  </si>
  <si>
    <t>CCAC: Toughest RPM workout to date.</t>
  </si>
  <si>
    <t>CCAC: Power RPM class.</t>
  </si>
  <si>
    <t>CCAC: Spin portion of RPM with weights.</t>
  </si>
  <si>
    <t>CCAC: Power spin on top of weights.</t>
  </si>
  <si>
    <t>MTB: Ride home from work on busted crank.</t>
  </si>
  <si>
    <t>CCAC: Erin rocked a touch RPM workout.</t>
  </si>
  <si>
    <t>CCAC: Stacked power sets in RPM today.</t>
  </si>
  <si>
    <t>CCAC: Intense RPM class w/4 x tabatas.</t>
  </si>
  <si>
    <t>CCAC: Spin portion of RPM w/weights class.</t>
  </si>
  <si>
    <t>RDB: Potomac Pedaler's. Schooled by Juan.</t>
  </si>
  <si>
    <t>CCAC: RPM - highlighted by 4 x 4:00 tabatas.</t>
  </si>
  <si>
    <t>CCAC: All weights rep-a-palooza RPM class</t>
  </si>
  <si>
    <t>CCAC: RPM class. Tough 60.</t>
  </si>
  <si>
    <t>CCAC: bike portion of RPM/weight workout</t>
  </si>
  <si>
    <t>CCAC: Really tough first hour, easier the last 30:00</t>
  </si>
  <si>
    <t>CCAC: Easy-ish ride/weights today.</t>
  </si>
  <si>
    <t>CCAC: Climb-a-palooza spin class.</t>
  </si>
  <si>
    <t>CCAC: double up!</t>
  </si>
  <si>
    <t>Fun holiday spin with my buddy Dan from The Philipines.</t>
  </si>
  <si>
    <t>RDB: Major Jake tryout. Didn't go so great.</t>
  </si>
  <si>
    <t>CCAC: Nice all-spin RPM class.</t>
  </si>
  <si>
    <t>CCAC: spin portion of weight training/spin workout.</t>
  </si>
  <si>
    <t>CCAC: RPM 90:00 x 2.</t>
  </si>
  <si>
    <t>CCAC: RPM class, good times.</t>
  </si>
  <si>
    <t>CCAC: Bike portion of awesome Monday 90:00 burn.</t>
  </si>
  <si>
    <t>MTB: Ride to work. Great weather.</t>
  </si>
  <si>
    <t>MTB: Fun a** tooling around the hood.</t>
  </si>
  <si>
    <t>CCAC: tough spin class today. Back is better. Psychocross is possible!</t>
  </si>
  <si>
    <t>CCAC: Enduro ride today. Hit the hill, keep the hill.</t>
  </si>
  <si>
    <t>CCAC: sore back and all, a good spin with lots O standing climbs.</t>
  </si>
  <si>
    <t>CCAC: RPM part two - in a mood to ride.</t>
  </si>
  <si>
    <t>CCAC: 27 movements + some spin this a.m.</t>
  </si>
  <si>
    <t>RDB: Awesome ride with Juan, Gunnar, Susan, and Justin.</t>
  </si>
  <si>
    <t>Not much riding during a 20 movement weight training/spin class.</t>
  </si>
  <si>
    <t>CCAC: tired RPM class. End of my rope.</t>
  </si>
  <si>
    <t>MTB: Ride home - heavy legs.</t>
  </si>
  <si>
    <t>CCAC: Cycling portion of Nike Training Club weight workout.</t>
  </si>
  <si>
    <t>CCAC: Tough power ride w/three tabatas for fun.</t>
  </si>
  <si>
    <t>CCAC: biking portion of a mostly weight training circuit combo workout.</t>
  </si>
  <si>
    <t>MTB: Ride home. Dude on the Cervelo TT thought he was gonna drop me. That was all I needed.</t>
  </si>
  <si>
    <t>CCAC: riding portion of weights/ride workout.</t>
  </si>
  <si>
    <t>CCAC: Power ride today in RPM class.</t>
  </si>
  <si>
    <t>CCAC: Short(er) biking part of an 1:15:00 spin/weight workout.</t>
  </si>
  <si>
    <t>CCAC: double duty teaching RPM.</t>
  </si>
  <si>
    <t xml:space="preserve">CCAC: Banging out 105 minutes of RPM. </t>
  </si>
  <si>
    <t>CCAC: biking portion of weights/spin.</t>
  </si>
  <si>
    <t xml:space="preserve">MTB: South Germantown CX Race. </t>
  </si>
  <si>
    <t>MTB: South Germantown CX race course warmup.</t>
  </si>
  <si>
    <t>MTB: South Germantown CX race warmup.</t>
  </si>
  <si>
    <t>CCAC: Great week of RPM. Riding portion of a weight/ride workout.</t>
  </si>
  <si>
    <t>CCAC: Aerobic endurance today.</t>
  </si>
  <si>
    <t>CCAC: Riding portion of a total body workout.</t>
  </si>
  <si>
    <t>CCAC: repeat of morning workout, but only an hour.</t>
  </si>
  <si>
    <t>CCAC: Almost 2 hours of spin class. Awesomesauce.</t>
  </si>
  <si>
    <t>CCAC: Total body conditioning.</t>
  </si>
  <si>
    <t>MTB: semi-relaxed ride on RCT.</t>
  </si>
  <si>
    <t>CCAC: Pretty tired but got in a good RPM class.</t>
  </si>
  <si>
    <t>MTB: short spin at the Arlie Center in VA.</t>
  </si>
  <si>
    <t>CCAC: Much fun in the weight/bike RPM class.</t>
  </si>
  <si>
    <t>CCAC: Very difficult RPM class. 3 hrs for the day.</t>
  </si>
  <si>
    <t>CCAC: 90:00 of climbing. That is all.</t>
  </si>
  <si>
    <t>MTB: Hard shoulder work on Ty and Perry's ride.</t>
  </si>
  <si>
    <t>MTB: Great to be back on the CRT.</t>
  </si>
  <si>
    <t>CCAC: Awesomely difficult RPM class.</t>
  </si>
  <si>
    <t>CCAC: Wow that hurt.</t>
  </si>
  <si>
    <t>CCAC: Evening RPM class.</t>
  </si>
  <si>
    <t>CCAC: Tough RPM class.</t>
  </si>
  <si>
    <t>CCAC: Riding portion of total body workout.</t>
  </si>
  <si>
    <t>MTB: Team Bikeman.com ride with the G-man.</t>
  </si>
  <si>
    <t>CCAC: Long RPM class with 2 x 20:00 standing climbs.</t>
  </si>
  <si>
    <t>CCAC: Riding portion of a brutal total body workout.</t>
  </si>
  <si>
    <t>CCAC: Intense 90:00 class. Whoa.</t>
  </si>
  <si>
    <t>CCAC: LONG RPM class today.</t>
  </si>
  <si>
    <t>MTB: Great to be MTB-ing in the hood again. Pre-gig relaxer (as it goes) with some repeats.</t>
  </si>
  <si>
    <t>Hampton Inn, Garner, NC. Recumbent recovery.</t>
  </si>
  <si>
    <t>Hampton Inn, Garner, NC: Recumbent fun.</t>
  </si>
  <si>
    <t>CCAC: 2nd RPM class of the day.</t>
  </si>
  <si>
    <t>CCAC: Short but sweet RPM class. Gonna repeat later today (but longer).</t>
  </si>
  <si>
    <t>MTB: Chevy Chase to Mt. Vernon and back. Epic.</t>
  </si>
  <si>
    <t>CCAC: Recovery ride RPM class.</t>
  </si>
  <si>
    <t>MTB: Wet ride home - all RCT.</t>
  </si>
  <si>
    <t>CCAC: Holy hell. Total condition + spin = hard as hell.</t>
  </si>
  <si>
    <t>MTB: Ride home from work to cap off the triple workout day.</t>
  </si>
  <si>
    <t>CCAC: RPM with weights and step.</t>
  </si>
  <si>
    <t>CCAC: Hard RPM class, not what I was planning on.</t>
  </si>
  <si>
    <t>RPM class - total body conditioning, with spin. #ouch</t>
  </si>
  <si>
    <t>MTB: Easy ride to the gym/work.</t>
  </si>
  <si>
    <t>MTB: Ride home from Chevy Chase.</t>
  </si>
  <si>
    <t>CCAC: RPM class - hard for half, easy recovery for half.</t>
  </si>
  <si>
    <t>CCAC: RPM class with weights and ab (off the bike).</t>
  </si>
  <si>
    <t>CCAC: Redo the a.m. workout but only 60 minutes.</t>
  </si>
  <si>
    <t>CCAC: Another awesomely tough class. Instructor is an a**hole though.</t>
  </si>
  <si>
    <t>CCAC: 5 set RPM class. Heart rate monitors change things.</t>
  </si>
  <si>
    <t>CCAC: LONG week teaching RPM class. I'm aerobically fit.</t>
  </si>
  <si>
    <t xml:space="preserve">CCAC: The 2:00 intervals w/redline did me in. </t>
  </si>
  <si>
    <t>CCAC: Awesome RPM class.</t>
  </si>
  <si>
    <t>CCAC: RPM class, was thinking recovery, that didn't happen.</t>
  </si>
  <si>
    <t>CCAC: RPM class, take II. Red line standing sprints. Woot.</t>
  </si>
  <si>
    <t>CCAC: Tough tabata-based RPM class.</t>
  </si>
  <si>
    <t>VRT: Warm up plus Alpe dHuez (in 59:59). Woot.</t>
  </si>
  <si>
    <t>CCAC: Semi-recovery RPM class</t>
  </si>
  <si>
    <t>MTB: Ride to work - feeling the miles, loving the humidity.</t>
  </si>
  <si>
    <t>MTB: Ride home from work. Sweet, sweet, sweat.</t>
  </si>
  <si>
    <t>CCAC: Celebrating Alpe d'Huez in RPM class.</t>
  </si>
  <si>
    <t>MTB: Ride to work. Oh I love humidity.</t>
  </si>
  <si>
    <t>MTB: Ride home from work. Nice and warm.</t>
  </si>
  <si>
    <t>CCAC: Repeat RPM class, but rode as hard as I could. #ouch</t>
  </si>
  <si>
    <t>CCAC: Quasi recovery RPM class.</t>
  </si>
  <si>
    <t>CCAC: Mount Ventoux inspired RPM class.</t>
  </si>
  <si>
    <t>RDB: Ride up Georgia. First RD ride in a while.</t>
  </si>
  <si>
    <t>CCAC: Rode the "mountains" of Stage 9 again.</t>
  </si>
  <si>
    <t>CCAC: Normal RPM class - recovery more than anything.</t>
  </si>
  <si>
    <t xml:space="preserve">MTB: Hot ride with Lew in VA. </t>
  </si>
  <si>
    <t xml:space="preserve">CCAC: Subbing for the noon spin class. </t>
  </si>
  <si>
    <t>CCAC: TdF Stage 10 part deux.</t>
  </si>
  <si>
    <t>CCAC: RPM class - sprinters delight.</t>
  </si>
  <si>
    <t>CCAC: RPM class with a salute to the 5 mountains of TdF Stage 9.</t>
  </si>
  <si>
    <t>MTB: Ride to work. A bit of a hot one this a.m.</t>
  </si>
  <si>
    <t>MTB: Ride home from work. Forgot the GPS.</t>
  </si>
  <si>
    <t>CCAC: Toughest workout. 2 x 4:00 Tabatas were the highlight.</t>
  </si>
  <si>
    <t>CCAC: Repeat the TdF RPM class. Harder the second time around.</t>
  </si>
  <si>
    <t>CCAC: TdF inspired RPM class.</t>
  </si>
  <si>
    <t>MTB: Ride to work. Nice and hot - riding faster.</t>
  </si>
  <si>
    <t>CCAC: Recovery RPM class - extra non-scheduled class.</t>
  </si>
  <si>
    <t>CCAC: 90:00 RPM class highlighted with a 15:00 standing climb. Oh yes I did.</t>
  </si>
  <si>
    <t>MTB: Back on the bike for the first time since the Hagerstown crit. Missed the bike.</t>
  </si>
  <si>
    <t>CCAC: Brutal RPM class. I'm a bastard.</t>
  </si>
  <si>
    <t>CCAC: Extended RPM Class</t>
  </si>
  <si>
    <t>Chevy Chase Athletic Club: Teaching RPM class. Still Ill.</t>
  </si>
  <si>
    <t xml:space="preserve">RDB: Hagerstown Crit - Till I got lapped. I'll blame it on the chest cold. </t>
  </si>
  <si>
    <t>Chevy Chase Athletic Club: Teaching 90 Minute RPM class.</t>
  </si>
  <si>
    <t>Chevy Chase Athletic Club: Teaching RPM class.</t>
  </si>
  <si>
    <t>MTB: Bike to work - flat tire. Yay...not.</t>
  </si>
  <si>
    <t>MTB: easy ride with Jill.</t>
  </si>
  <si>
    <t>VRT: recovery spin on the VRT.</t>
  </si>
  <si>
    <t>Chevy Chase Athletic Club: Teaching RPM class and then some.</t>
  </si>
  <si>
    <t>MTB: Ride home after teaching RPM. Meant to ride really easy. Not so much.</t>
  </si>
  <si>
    <t>MTB: Ride to work - back on the Kona.</t>
  </si>
  <si>
    <t>Chevy Chase Athletic Club: Taught RPM. Very tough workout.</t>
  </si>
  <si>
    <t>RDB: Roadie ride home to D.C. first.</t>
  </si>
  <si>
    <t>RDB: Ride to work roadie style, hence all the PRs.</t>
  </si>
  <si>
    <t>Chevy Chase Athletic Club RPM class, tabatas in the house.</t>
  </si>
  <si>
    <t>MTB: Ride home on the BMC. Forgot GPS at home.</t>
  </si>
  <si>
    <t>Chevy Chase Athletic Club - Taught RPM</t>
  </si>
  <si>
    <t>RDB: Easy ride with Chris - his first real ride on his Specialized Tarmac.</t>
  </si>
  <si>
    <t>MTB:Long ride with Perry, Jill, and Ty. Easy peasy.</t>
  </si>
  <si>
    <t>Chevy Chase Athletic Club: RPM - class is growing. TT and a big-ish hill.</t>
  </si>
  <si>
    <t>MTB: Ride to work. The BMC was flying today.</t>
  </si>
  <si>
    <t>MTB: Ride home from work. C&amp;O.</t>
  </si>
  <si>
    <t>MTB: Ride to work on a Saturday morn. Miles, miles, miles.</t>
  </si>
  <si>
    <t>MTB: Bike ride home from work day. Finished with Loid.</t>
  </si>
  <si>
    <t>MTB: Bike to work day...like every day.</t>
  </si>
  <si>
    <t>MTB: Ride from gym. Ride #3.</t>
  </si>
  <si>
    <t>MTB: Ride to gym. Ride #1.</t>
  </si>
  <si>
    <t>Chevy Chase Athletic Club: Teaching RPM class. Ride #2.</t>
  </si>
  <si>
    <t>Chevy Chase Athletic Club - more people in my class today. Hard ride.</t>
  </si>
  <si>
    <t>MTB: Mother's Day Mauler</t>
  </si>
  <si>
    <t>MTB: Mother's Day Mauler Warmup</t>
  </si>
  <si>
    <t xml:space="preserve">MTB: Ride home from work. Tired (junk miles). </t>
  </si>
  <si>
    <t>MTB: Ride to work. Trying the triple/double combo pack. Sunny and cool this a.m.</t>
  </si>
  <si>
    <t>MTB: Ride home from work. Wild and wild first half, sunny and mild the second.</t>
  </si>
  <si>
    <t>MTB: Ride to work. Short way, in a hurry to teach spin.</t>
  </si>
  <si>
    <t>Chevy Chase Athletic Club: Taught RPM class. Someone showed.</t>
  </si>
  <si>
    <t>MTB: Ride home from work along 355. Tough third ride of the day.</t>
  </si>
  <si>
    <t>MTB: Ride to work. Heavy backpack. Great temperature. Three rides today.</t>
  </si>
  <si>
    <t>MTB: Hill-a-palooza. Think I rode every hill around the house (at least once).</t>
  </si>
  <si>
    <t>VRT: Recovery spin.</t>
  </si>
  <si>
    <t>MTB: Hard ride home from work.</t>
  </si>
  <si>
    <t>MTB: Ride to work - May flowers, but cold.</t>
  </si>
  <si>
    <t>MTB: Ride home from work - another wet and wild one.</t>
  </si>
  <si>
    <t>MTB: Wet, very early morning ride. Fun stuff.</t>
  </si>
  <si>
    <t>MTB: Good to be home ride.</t>
  </si>
  <si>
    <t>Shanghai Equatorial Hotel - Final Shanghai ride.</t>
  </si>
  <si>
    <t>Shanghai Equitorial Hotel: Recumbent recovery spin.</t>
  </si>
  <si>
    <t>Shanghai Equitarial Hotel: Spin to Win With Jill</t>
  </si>
  <si>
    <t>VRT: Spinning With Jill</t>
  </si>
  <si>
    <t>MTB: Ride home from work - rode it pretty quick. That distance seems off.</t>
  </si>
  <si>
    <t>MTB: Early (early) bike ride to work. Nice and warm.</t>
  </si>
  <si>
    <t>MTB: A little lunch time mtb fun. Climb Mt. Ridiculous for the first time.</t>
  </si>
  <si>
    <t>MTB: Ride home from work. Rode almost all of it easy-ish. Had to get home quick.</t>
  </si>
  <si>
    <t>MTB: ride to work. Tough go this a.m. after the late ride last night.</t>
  </si>
  <si>
    <t>MTB: late night ride home. Relaxing ride.</t>
  </si>
  <si>
    <t>MTB: Ride to work the long way. Glorious weather and I'm not prone to use the word glorious.</t>
  </si>
  <si>
    <t>MTB: Ride home with a Parilla loop thrown in for fun.</t>
  </si>
  <si>
    <t xml:space="preserve">MTB: Ride to work - warmest morning in a LONG time. </t>
  </si>
  <si>
    <t>MTB: Millenium Trail - first ride for B and first time with Jill this year.</t>
  </si>
  <si>
    <t>MTB: Ride home from work. Heavy wind (again), but warm like butta.</t>
  </si>
  <si>
    <t>MTB: Ride home from work. Windy! All trail, short/short route.</t>
  </si>
  <si>
    <t>CCAC: Spin class w/Christine</t>
  </si>
  <si>
    <t>MTB: Fitty to Georgetown (Kennedy Center) and back.</t>
  </si>
  <si>
    <t>MTB: Late night ride on Rock Creek Trail.</t>
  </si>
  <si>
    <t>CCAC: Spin class - tough one. Very tough. Tabatas x 3.</t>
  </si>
  <si>
    <t>CXB: Ride home from work. Big gear, tough ride.</t>
  </si>
  <si>
    <t>CCAC: Taught spin class. People showed up this time.</t>
  </si>
  <si>
    <t>MTB: Ride home from work on the BMC.</t>
  </si>
  <si>
    <t>MTB: ride to work. On the BMC like a boss.</t>
  </si>
  <si>
    <t>CCAC: First time as spin instructor. Good times.</t>
  </si>
  <si>
    <t xml:space="preserve">MTB: flat (blowout) shortened ride to work. </t>
  </si>
  <si>
    <t>VRT: didn't feel hard, but it was a good spin.</t>
  </si>
  <si>
    <t>MTB: first time on RCT with the Mahuna.</t>
  </si>
  <si>
    <t>MTB: First time on the Kona Mahuna 29er</t>
  </si>
  <si>
    <t>CXB: Ride home. Was supposed to be easy. It wasn't.</t>
  </si>
  <si>
    <t>CXB: Ride to work WST -&gt; RCT -&gt; CCT.</t>
  </si>
  <si>
    <t xml:space="preserve">MTB: Ride home from work. </t>
  </si>
  <si>
    <t>MTB: ride to work, short short way. Early afternoon sunny ride.</t>
  </si>
  <si>
    <t>VRT: More recovery riding.</t>
  </si>
  <si>
    <t>VRT: Recovery spin after hard strength workout yesterday.</t>
  </si>
  <si>
    <t>VRT: Hard ride to get my hondo for the week.</t>
  </si>
  <si>
    <t>VRT: Col du Tourmalet - to the top!</t>
  </si>
  <si>
    <t>VRT: Sorta hard recovery ride. Very late for a spin.</t>
  </si>
  <si>
    <t>CXB: Ride home to work. Put simply - that hurt.</t>
  </si>
  <si>
    <t>CXB: Yet another deer hunter friendly way to work. I like this one.</t>
  </si>
  <si>
    <t>RD: Tridelphia loop with Juan and Gunnar. COLD.</t>
  </si>
  <si>
    <t>MTB: Second ride with the TE29. Much better - rode out hard.</t>
  </si>
  <si>
    <t>Hampton Inn Garner NC - recovery spin.</t>
  </si>
  <si>
    <t>Hampton Inn Garner, NC - recumbent cardio like a boss.</t>
  </si>
  <si>
    <t>Hampton Inn Garner, NC: recumbent</t>
  </si>
  <si>
    <t>Hampton Inn Garner NC: recumbent easy</t>
  </si>
  <si>
    <t>WSC: Sping at about 140 BPM / 104 RPM.</t>
  </si>
  <si>
    <t>VRT: Rode it hard for a solid calorie burn.</t>
  </si>
  <si>
    <t>01/29/2013 Bethesda, MD</t>
  </si>
  <si>
    <t>CXB: Ride home from work - deer hunter friendly way. Not as much fun as 6 a.m.</t>
  </si>
  <si>
    <t>CXB: Ride to work - the deer hunter friendly way. Tired everything.</t>
  </si>
  <si>
    <t>WSC: spin right after total body conditioning. Ouch.</t>
  </si>
  <si>
    <t>WSC: Recovery spin.</t>
  </si>
  <si>
    <t>WSC: Spin Bike. Boatload of standing, like 40:00 worth.</t>
  </si>
  <si>
    <t>WSC: Whole buncha spinning.</t>
  </si>
  <si>
    <t>MTB: First ride on the BMC. First ride post FLU, felt like hell.</t>
  </si>
  <si>
    <t>MTB: Recovery ride, but my dumb idea of negative splits made it hurt.</t>
  </si>
  <si>
    <t>RB: New deer hunter friendly route to work. First road ride in a while.</t>
  </si>
  <si>
    <t>VRT: nice recovery spin.</t>
  </si>
  <si>
    <t>WSC: moderately hard spin.</t>
  </si>
  <si>
    <t>SHC: Spin class - pretty brutal. HR &gt; 170 for most of it.</t>
  </si>
  <si>
    <t>Great MTN ride with the Derwoodshire Bike Club. Welcome Chris.</t>
  </si>
  <si>
    <t>VRT: Recovery spin for this week's hundred.</t>
  </si>
  <si>
    <t>SHC (Sport &amp; Health Club): Spin Class. Really difficult class.</t>
  </si>
  <si>
    <t>VRT: 9 mi of Col du Tourmalet plus some flat land</t>
  </si>
  <si>
    <t>JAN 1 VRT: First ride of 2013, still sick.</t>
  </si>
  <si>
    <t>VRT: Harder 30 minute spin.</t>
  </si>
  <si>
    <t>VRT: Easy ride - tired after all that holiday fun.</t>
  </si>
  <si>
    <t>Even MORE Drury Inn</t>
  </si>
  <si>
    <t>More Drury Inn</t>
  </si>
  <si>
    <t>Drury Inn Recumbent.</t>
  </si>
  <si>
    <t>MTB: ride home from work. Slow flat didn't help.</t>
  </si>
  <si>
    <t>MTB: ride to work - tired legs from strength training. A bit chilly.</t>
  </si>
  <si>
    <t>MTB: ride home from work. Heavy head wind.</t>
  </si>
  <si>
    <t xml:space="preserve">MTB: ride to work - great morning to ride. </t>
  </si>
  <si>
    <t>VRT: Consistent 1 HR on the trainer.</t>
  </si>
  <si>
    <t>MTB: RCT with B at night. Good times.</t>
  </si>
  <si>
    <t>MTB: Ride home - chilly but a good ride.</t>
  </si>
  <si>
    <t>VRT: Tough TT - pace up quick, max out, recover, repeat.</t>
  </si>
  <si>
    <t>MTB: Ride home from work. Warm and cozy - worked it at the end.</t>
  </si>
  <si>
    <t>MTB: ride to work. Foggy, wet, warm.</t>
  </si>
  <si>
    <t>MTB: Ride to Bethesda w/B. Good times.</t>
  </si>
  <si>
    <t>VRT: 60 minutes spin.</t>
  </si>
  <si>
    <t>MTB: Ride home from work (WST) + Some Lake Frank</t>
  </si>
  <si>
    <t>MTB: Ride home - West Side Trail. Warm again.</t>
  </si>
  <si>
    <t>MTB: Ride to D.C. with B.</t>
  </si>
  <si>
    <t>VRT: Easy recovery ride.</t>
  </si>
  <si>
    <t>VRT: Rode the Matteson Lake Road via VRT. Hard final 7 mi.</t>
  </si>
  <si>
    <t>VRT: l'Alpe d'Huez - it's still hard on a VRT.</t>
  </si>
  <si>
    <t xml:space="preserve">CXB: MABRA Championship CX Race - rode it with the rear brake partially engaged. </t>
  </si>
  <si>
    <t>CXB: MABRA Championship warm-up.</t>
  </si>
  <si>
    <t>MTB: mtn and trail with B.</t>
  </si>
  <si>
    <t>VRT: 4 x 4:00 Tabata w/2:00 AR.</t>
  </si>
  <si>
    <t>MTB: Rock Creek Trail with Jill.</t>
  </si>
  <si>
    <t xml:space="preserve">MTB: Schaeffer Farm with B. </t>
  </si>
  <si>
    <t xml:space="preserve">MTB: hard ride home from work. </t>
  </si>
  <si>
    <t>MTB: ride to work, first with the Edge 500. Good times.</t>
  </si>
  <si>
    <t>VRT: 115-120 RPM spin on the virtual reality trainer.</t>
  </si>
  <si>
    <t>MTB: Rockburn Cross on my MTN bike. Distance is an estimate.</t>
  </si>
  <si>
    <t>Awesome walk with Jill.</t>
  </si>
  <si>
    <t>MTB: Exploring the new trail and my new Garmin 500.</t>
  </si>
  <si>
    <t>MTB: Ride to work. Back in the saddle again.</t>
  </si>
  <si>
    <t>MTB: ride home from work. GPS has failed me for the last time. G500 arrived!</t>
  </si>
  <si>
    <t>CXB: New MTB loop with Gunnar. Snapped my derailleur hanger. Bummer.</t>
  </si>
  <si>
    <t>VRT: Thrilled to ride. Just what my ribs needed.</t>
  </si>
  <si>
    <t>MTB: Fountainhead Race. GPS kept auto pausing. Distance really 6 miles, time was 49 min.</t>
  </si>
  <si>
    <t>MTB: Fountainhead MTB Race Warmup.</t>
  </si>
  <si>
    <t>Fill-in mileage from Fountainhead and rides to/from train station.</t>
  </si>
  <si>
    <t>CXB: Easy ride (except 2 segments) on a beautiful crisp night.</t>
  </si>
  <si>
    <t>VRT: 3 x 4:00 Tabata w/2:00 AR. Solid peaks.</t>
  </si>
  <si>
    <t>CXB: Ride home - heavy headwind.</t>
  </si>
  <si>
    <t>CXB: Ride to work. Coldish, but loved the light.</t>
  </si>
  <si>
    <t>MTB: Iceman Cometh Challenge</t>
  </si>
  <si>
    <t>MTB: Iceman Warmup - Yeah, Not Much</t>
  </si>
  <si>
    <t>MTB: A light ride around Turtle Creek Hotel and Casino.</t>
  </si>
  <si>
    <t>MTB: To M-12 and back - pretty hard.</t>
  </si>
  <si>
    <t>MTB: Rock Creek Trail and Hurricane Sandy.</t>
  </si>
  <si>
    <t>CXB: AACX Race Warm-Up. Snapped my chain, DNS the race. Bummer.</t>
  </si>
  <si>
    <t>MTB: Schaeffer Farm and Hoyles Mill with Bryan.</t>
  </si>
  <si>
    <t>CXB: Ride home from work, short short way. Mostly easier ride.</t>
  </si>
  <si>
    <t>CXB: Ride to work the short short way. Easy riding.</t>
  </si>
  <si>
    <t>CXB: CX practice at RCRP MTN trail. Hard ride, tired legs.</t>
  </si>
  <si>
    <t>CXB: 4 x 4:00 Tabata (3:00 easy in between) + 6 x Hill Repeats (6 Hills of Hell).</t>
  </si>
  <si>
    <t>CXB: Very easy into work. Garmin battery dead.</t>
  </si>
  <si>
    <t>CXB: ride home from work plus some dark MTB riding.</t>
  </si>
  <si>
    <t xml:space="preserve">CXB: Easy ride to work, very little on Beach, about 35 degrees. </t>
  </si>
  <si>
    <t>VRT: 4:00 Tabata x 3. Interesting power peaks and valleys.</t>
  </si>
  <si>
    <t>CXB: First night CX ride with Bryan in Mont. Village.</t>
  </si>
  <si>
    <t>MTB: First part of MoCo Epic.</t>
  </si>
  <si>
    <t>MoCo Epic - The last 54 miles.</t>
  </si>
  <si>
    <t>CXB: Seneca Creek Cx Race.</t>
  </si>
  <si>
    <t>CXB: Seneca Park Cx Course Warmup</t>
  </si>
  <si>
    <t>CXB: Ride home, taper ride.</t>
  </si>
  <si>
    <t>CXB: Ride to work, easy spin, acclimating to the dropping temps.</t>
  </si>
  <si>
    <t>VRT: 4:00 Tabata x 2. That hurt.</t>
  </si>
  <si>
    <t>MTB: RCT, exploring around Lake Frank and Lakeview Trail.</t>
  </si>
  <si>
    <t>MTB: RCRP - I like loops. First time back on the Trek.</t>
  </si>
  <si>
    <t>CXB: Psychocross - Stupid GPS Shut Off Again.</t>
  </si>
  <si>
    <t>CXB: Psychocross warmup.</t>
  </si>
  <si>
    <t>VRT: 6 Miles of Col du Tormalet and 7 Miles of Other Stuff</t>
  </si>
  <si>
    <t>CXB: Ride home from work w/interval training.</t>
  </si>
  <si>
    <t>CXB: Foggy, misty ride to work.</t>
  </si>
  <si>
    <t>CXB: CX Ride Home</t>
  </si>
  <si>
    <t xml:space="preserve">CXB: CX Training at Home. </t>
  </si>
  <si>
    <t>VRT: Easy Recovery Spin</t>
  </si>
  <si>
    <t>MTB: Schaeffer Farm Wih B.E.</t>
  </si>
  <si>
    <t>Farm Tour 75 Miler. Lots-o-climbing.</t>
  </si>
  <si>
    <t>CXB: Ride home from work. More easy riding, except one segment.</t>
  </si>
  <si>
    <t>CXB: Very early. Eezzo Breezzo.</t>
  </si>
  <si>
    <t>CXB: Ride home - hard ride part II.</t>
  </si>
  <si>
    <t>CXB: Ride to work - hard ride on Beach.</t>
  </si>
  <si>
    <t xml:space="preserve">CXB: Easy recovery ride with Jill on the Millennium Trail. </t>
  </si>
  <si>
    <t>MTB: Ronde Von Stony bike race.</t>
  </si>
  <si>
    <t>MTB: pre race ride. Probably rode too hard.</t>
  </si>
  <si>
    <t>VRT: A little virtual reality spin.</t>
  </si>
  <si>
    <t>CXB: ride home. 3 flat tires, wet. Not fun.</t>
  </si>
  <si>
    <t>CXB: ride to work, knocking the hurt out of my legs. Wet, slow ride.</t>
  </si>
  <si>
    <t>MTB: Schaeffer Park With Bryan and Alone. Getting There.</t>
  </si>
  <si>
    <t>MTB: ride home from work + some mountain biking.</t>
  </si>
  <si>
    <t>MTB: ride to work. Wasn't feelin it.</t>
  </si>
  <si>
    <t>MTB: Add Another 1.38 Miles - Garmin Reset. Rock Creek Regional Park.</t>
  </si>
  <si>
    <t>MTB: total dark ride home. Awesomeness.</t>
  </si>
  <si>
    <t>MTB: ride to work - dark and chilly this a.m.</t>
  </si>
  <si>
    <t>MTB: Really 35 miles or so with Jill. Easy ride.</t>
  </si>
  <si>
    <t>Schaeffer MB Trail With Bryan - Got to Work on Handling.</t>
  </si>
  <si>
    <t>MTB: Mountain biking in RC Regional Park. Garmin lost about 20 minutes of this workout.</t>
  </si>
  <si>
    <t>Arlie Center - awesome ride on campus, a couple good climbs.</t>
  </si>
  <si>
    <t>MTB: Arlie Center - totally dark, sort of scary ride. One of the most fun ever.</t>
  </si>
  <si>
    <t>MTB: ride home from work. Like it was my job.</t>
  </si>
  <si>
    <t>MTB: Ride to work. Very dark out @ 5:15.</t>
  </si>
  <si>
    <t xml:space="preserve">MTB: Full Millennium Trail. Easy ride with Jill. </t>
  </si>
  <si>
    <t>MTN: Some "real" mountain biking with the Derwoodshire Bike Club. Good times.</t>
  </si>
  <si>
    <t>MTB: ride to work - easy going.</t>
  </si>
  <si>
    <t>Cap Cresc., Custis, W&amp;OD, 4 Mile Loop, Mt. Vernon, and Rock Creek Trails.</t>
  </si>
  <si>
    <t>RB: First time on Laytonsville Ride. Got dropped and lost. Thank you to the folks who saved me.</t>
  </si>
  <si>
    <t>MTB: ride home - short way, West Side Trail. Easy Breezy.</t>
  </si>
  <si>
    <t>MTB: Ride to work. Rode the segment to Randolph hard.</t>
  </si>
  <si>
    <t>MTB: ride home from work, all trail.</t>
  </si>
  <si>
    <t>MTB: ride to work. Realized my back brake had been engaged for three days. It's easier this way.</t>
  </si>
  <si>
    <t>VRT: Sorta Tough 15 Miler on the VRT</t>
  </si>
  <si>
    <t>RB: First time on a road bike in a long time. Ride around the neighborhood.</t>
  </si>
  <si>
    <t>MTB: Really 49.6 miles. The LONG way home.</t>
  </si>
  <si>
    <t>MTB: ride to work. Those six days off hurt.</t>
  </si>
  <si>
    <t>MTB: Cap. Cresc, W &amp; OD, and Mt. Vernon Trails.</t>
  </si>
  <si>
    <t>MTB: ride to work - easy does it.</t>
  </si>
  <si>
    <t>MTB: ride home from work. Hard ride with a bit of a headwind.</t>
  </si>
  <si>
    <t>MTB: ride to work - took it easy.</t>
  </si>
  <si>
    <t>Flat Shortened Chevy Chase to Derwood</t>
  </si>
  <si>
    <t>Ride to work on the CXB. Good fun.</t>
  </si>
  <si>
    <t>CCT at Dorset to MVT to Alexandria - Easy Ride With Jill</t>
  </si>
  <si>
    <t>MTB: Ride to work, wet and wild! Took 355 from Cedar.</t>
  </si>
  <si>
    <t>MTB: Ride home from work. Rode Beach like I stole something.</t>
  </si>
  <si>
    <t>Chevy Chase to Derwood Short Way</t>
  </si>
  <si>
    <t>MTB: Ride to work.</t>
  </si>
  <si>
    <t>Derwood - RCT - Beach Dr., to D.C. and Back.</t>
  </si>
  <si>
    <t>Derwood - RCT South - G'Town Branch - Capital Crescent - C&amp;O.</t>
  </si>
  <si>
    <t>Wick Hill Sprints after hard VRT.</t>
  </si>
  <si>
    <t>VRT: Tried Tourmalet, Some D'Huez, TdF Prologue, W/D. Hard ride.</t>
  </si>
  <si>
    <t>Easy Recovery Spin on the VRT</t>
  </si>
  <si>
    <t>MTB: Ride home from work.</t>
  </si>
  <si>
    <t>MTB: Derwood to Chevy Chase via Darnestown, C&amp;O, and CCT.</t>
  </si>
  <si>
    <t>MTB: FIrst Ride on Millennium Trail.</t>
  </si>
  <si>
    <t>VRT: Limoges - First Time to Finish</t>
  </si>
  <si>
    <t>Ride home from work - tough ride, six hills really hurt. #nolungs</t>
  </si>
  <si>
    <t>Ride to work - good ride, just getting over chest cold.</t>
  </si>
  <si>
    <t>Matteson Lake Loop Clockwise - Short at Snow Prarie</t>
  </si>
  <si>
    <t>MTB: easy ride home along 355.</t>
  </si>
  <si>
    <t>MTB: ride to work, fastest ever on the MTB.</t>
  </si>
  <si>
    <t>MTB: ride home from work. Rode it hard until Garrett Park.</t>
  </si>
  <si>
    <t>MTB: ride to work, extended just a spell to get over 20.</t>
  </si>
  <si>
    <t>VRT: Warmup plus TdF prologue.</t>
  </si>
  <si>
    <t>06/30/2012 Rockville, MD</t>
  </si>
  <si>
    <t>MTB: ride home from work.</t>
  </si>
  <si>
    <t>06/29/2012 Rockville, MD</t>
  </si>
  <si>
    <t>06/28/2012 Bethesda, MD</t>
  </si>
  <si>
    <t>06/28/2012 Rockville, MD</t>
  </si>
  <si>
    <t>06/25/2012 Bethesda, MD</t>
  </si>
  <si>
    <t>06/25/2012 Rockville, MD</t>
  </si>
  <si>
    <t>06/24/2012 Chevy Chase, MD</t>
  </si>
  <si>
    <t>06/24/2012 Rockville, MD</t>
  </si>
  <si>
    <t>06/22/2012 Chevy Chase, MD</t>
  </si>
  <si>
    <t>06/22/2012 Rockville, MD</t>
  </si>
  <si>
    <t>06/20/2012 Chevy Chase, MD</t>
  </si>
  <si>
    <t>06/20/2012 Rockville, MD</t>
  </si>
  <si>
    <t>06/19/2012 Rockville, MD</t>
  </si>
  <si>
    <t>CXB: ride from work to MCC.</t>
  </si>
  <si>
    <t>06/15/2012 Rockville, MD</t>
  </si>
  <si>
    <t>VRT: ride at home.</t>
  </si>
  <si>
    <t>06/13/2012 Bethesda, MD</t>
  </si>
  <si>
    <t>06/13/2012 Rockville, MD</t>
  </si>
  <si>
    <t>06/09/2012 Rockville, MD</t>
  </si>
  <si>
    <t>06/08/2012 Chevy Chase, MD</t>
  </si>
  <si>
    <t>MTB: Long ride home.</t>
  </si>
  <si>
    <t>06/06/2012 Rockville, MD</t>
  </si>
  <si>
    <t>06/04/2012 Bethesda, MD</t>
  </si>
  <si>
    <t>06/04/2012 Rockville, MD</t>
  </si>
  <si>
    <t>06/03/2012 Rockville, MD</t>
  </si>
  <si>
    <t>06/02/2012 Rockville, MD</t>
  </si>
  <si>
    <t>06/01/2012 Rockville, MD</t>
  </si>
  <si>
    <t>05/30/2012 Chevy Chase, MD</t>
  </si>
  <si>
    <t>05/30/2012 Rockville, MD</t>
  </si>
  <si>
    <t>05/25/2012 Traverse City, MI</t>
  </si>
  <si>
    <t>05/23/2012 Bronson, MI</t>
  </si>
  <si>
    <t>05/22/2012 Bronson, MI</t>
  </si>
  <si>
    <t>05/19/2012 Charter Township Of Shelby, MI</t>
  </si>
  <si>
    <t>05/19/2012 Troy, MI</t>
  </si>
  <si>
    <t>05/17/2012 Chevy Chase, MD</t>
  </si>
  <si>
    <t>05/17/2012 Rockville, MD</t>
  </si>
  <si>
    <t>05/16/2012 Chevy Chase, MD</t>
  </si>
  <si>
    <t>MTB: ride to work.</t>
  </si>
  <si>
    <t>05/12/2012 Rockville, MD</t>
  </si>
  <si>
    <t>05/08/2012 Rockville, MD</t>
  </si>
  <si>
    <t>05/03/2012 Chevy Chase, MD</t>
  </si>
  <si>
    <t>05/01/2012 Bethesda, MD</t>
  </si>
  <si>
    <t>05/01/2012 Rockville, MD</t>
  </si>
  <si>
    <t>04/25/2012 Rockville, MD</t>
  </si>
  <si>
    <t>VRT: recover spin.</t>
  </si>
  <si>
    <t>04/18/2012 Bethesda, MD</t>
  </si>
  <si>
    <t>04/18/2012 Rockville, MD</t>
  </si>
  <si>
    <t>04/09/2012 Chevy Chase, MD</t>
  </si>
  <si>
    <t>04/09/2012 Rockville, MD</t>
  </si>
  <si>
    <t>04/08/2012 Rockville, MD</t>
  </si>
  <si>
    <t>MTB: route along 200.</t>
  </si>
  <si>
    <t>VRT: Easy spin.</t>
  </si>
  <si>
    <t>VRT: Bonzai Sports Time Trial</t>
  </si>
  <si>
    <t>VRT: flat ride.</t>
  </si>
  <si>
    <t>CXB: flat shortened ride home from work.</t>
  </si>
  <si>
    <t>CXB: ride to work.</t>
  </si>
  <si>
    <t>03/15/2012 Bethesda, MD</t>
  </si>
  <si>
    <t>03/15/2012 Rockville, MD</t>
  </si>
  <si>
    <t>CXB: great ride home until flat.</t>
  </si>
  <si>
    <t>CXB: run ride.</t>
  </si>
  <si>
    <t>03/09/2012 Bethesda, MD</t>
  </si>
  <si>
    <t>MTB: ride to work - first time from Derwood for real.</t>
  </si>
  <si>
    <t>CXB: ride to and from work. First time from Derwood.</t>
  </si>
  <si>
    <t>MTB: Easy ride to work.</t>
  </si>
  <si>
    <t>MTB: Silver Spring to Chevy Chase</t>
  </si>
  <si>
    <t>02/04/2012 Silver Spring, MD</t>
  </si>
  <si>
    <t>02/03/2012 Silver Spring, MD</t>
  </si>
  <si>
    <t>02/02/2012 Silver Spring, MD</t>
  </si>
  <si>
    <t>LTF: Group Cycling.</t>
  </si>
  <si>
    <t>08/08/2010 Bronson, MI</t>
  </si>
  <si>
    <t>08/06/2010 Bronson, MI</t>
  </si>
  <si>
    <t>07/29/2010 Bronson, MI</t>
  </si>
  <si>
    <t>07/06/2010 Coldwater, MI</t>
  </si>
  <si>
    <t>07/03/2010 Colon, MI</t>
  </si>
  <si>
    <t>Ride</t>
  </si>
  <si>
    <t>Workout</t>
  </si>
  <si>
    <t>VirtualRide</t>
  </si>
  <si>
    <t>Walk</t>
  </si>
  <si>
    <t>VirtualRun</t>
  </si>
  <si>
    <t>Run</t>
  </si>
  <si>
    <t>Swim</t>
  </si>
  <si>
    <t>WeightTraining</t>
  </si>
  <si>
    <t>StairStepper</t>
  </si>
  <si>
    <t>Rowing</t>
  </si>
  <si>
    <t>Elliptical</t>
  </si>
  <si>
    <t>Crossfit</t>
  </si>
  <si>
    <t>Hike</t>
  </si>
  <si>
    <t>Kayaking</t>
  </si>
  <si>
    <t>b521467</t>
  </si>
  <si>
    <t>b534975</t>
  </si>
  <si>
    <t>b1395475</t>
  </si>
  <si>
    <t>b5611099</t>
  </si>
  <si>
    <t>b1477130</t>
  </si>
  <si>
    <t>g3154106</t>
  </si>
  <si>
    <t>b575984</t>
  </si>
  <si>
    <t>b5742915</t>
  </si>
  <si>
    <t>b2468160</t>
  </si>
  <si>
    <t>b350107</t>
  </si>
  <si>
    <t>b5611100</t>
  </si>
  <si>
    <t>b5611102</t>
  </si>
  <si>
    <t>b258301</t>
  </si>
  <si>
    <t>b2653090</t>
  </si>
  <si>
    <t>g2495690</t>
  </si>
  <si>
    <t>b3365885</t>
  </si>
  <si>
    <t>g652180</t>
  </si>
  <si>
    <t>g1514293</t>
  </si>
  <si>
    <t>b250312</t>
  </si>
  <si>
    <t>g967965</t>
  </si>
  <si>
    <t>b3051875</t>
  </si>
  <si>
    <t>g559148</t>
  </si>
  <si>
    <t>b1108192</t>
  </si>
  <si>
    <t>b635473</t>
  </si>
  <si>
    <t>g34363</t>
  </si>
  <si>
    <t>b445468</t>
  </si>
  <si>
    <t>b266100</t>
  </si>
  <si>
    <t>b249850</t>
  </si>
  <si>
    <t>b250313</t>
  </si>
  <si>
    <t>average_speed_mph</t>
  </si>
  <si>
    <t>distance_mi</t>
  </si>
  <si>
    <t>elevation_gain_ft</t>
  </si>
  <si>
    <t>gear_desc</t>
  </si>
  <si>
    <t>Giant OCR2 RDB</t>
  </si>
  <si>
    <t>VeloVie TT</t>
  </si>
  <si>
    <t>Cannondale SuperSix 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</si>
</sst>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2972"/>
  <sheetViews>
    <sheetView tabSelected="1" topLeftCell="C1" workbookViewId="0">
      <selection activeCell="J2975" sqref="J2975"/>
    </sheetView>
  </sheetViews>
  <sheetFormatPr defaultRowHeight="14.25" x14ac:dyDescent="0.45"/>
  <cols>
    <col min="1" max="1" width="50.19921875" customWidth="1"/>
    <col min="2" max="2" width="12.33203125" customWidth="1"/>
    <col min="3" max="3" width="12.3984375" bestFit="1" customWidth="1"/>
    <col min="4" max="4" width="13.265625" bestFit="1" customWidth="1"/>
    <col min="5" max="5" width="13.46484375" bestFit="1" customWidth="1"/>
    <col min="6" max="6" width="19.265625" bestFit="1" customWidth="1"/>
    <col min="7" max="7" width="16.73046875" bestFit="1" customWidth="1"/>
    <col min="8" max="8" width="12.9296875" bestFit="1" customWidth="1"/>
    <col min="9" max="9" width="8.796875" bestFit="1" customWidth="1"/>
    <col min="10" max="10" width="20.53125" bestFit="1" customWidth="1"/>
    <col min="11" max="11" width="14.6640625" bestFit="1" customWidth="1"/>
    <col min="12" max="12" width="19.265625" bestFit="1" customWidth="1"/>
    <col min="13" max="13" width="11.796875" bestFit="1" customWidth="1"/>
    <col min="14" max="14" width="14.46484375" bestFit="1" customWidth="1"/>
    <col min="15" max="15" width="17.53125" bestFit="1" customWidth="1"/>
    <col min="16" max="16" width="14.59765625" bestFit="1" customWidth="1"/>
  </cols>
  <sheetData>
    <row r="1" spans="1:16" x14ac:dyDescent="0.45">
      <c r="A1" t="s">
        <v>0</v>
      </c>
      <c r="B1" t="s">
        <v>1</v>
      </c>
      <c r="C1" t="s">
        <v>2730</v>
      </c>
      <c r="D1" t="s">
        <v>2</v>
      </c>
      <c r="E1" t="s">
        <v>3</v>
      </c>
      <c r="F1" t="s">
        <v>4</v>
      </c>
      <c r="G1" t="s">
        <v>2731</v>
      </c>
      <c r="H1" t="s">
        <v>5</v>
      </c>
      <c r="I1" t="s">
        <v>6</v>
      </c>
      <c r="J1" t="s">
        <v>2732</v>
      </c>
      <c r="K1" t="s">
        <v>7</v>
      </c>
      <c r="L1" t="s">
        <v>2729</v>
      </c>
      <c r="M1" t="s">
        <v>8</v>
      </c>
      <c r="N1" t="s">
        <v>9</v>
      </c>
      <c r="O1" t="s">
        <v>10</v>
      </c>
      <c r="P1" t="s">
        <v>11</v>
      </c>
    </row>
    <row r="2" spans="1:16" hidden="1" x14ac:dyDescent="0.45">
      <c r="A2" t="s">
        <v>12</v>
      </c>
      <c r="B2">
        <v>27358.9</v>
      </c>
      <c r="C2">
        <f>CONVERT(B2, "m", "mi")</f>
        <v>17.000032311301997</v>
      </c>
      <c r="D2">
        <v>3600</v>
      </c>
      <c r="E2">
        <v>3600</v>
      </c>
      <c r="F2">
        <v>0</v>
      </c>
      <c r="G2">
        <f>F2 * 3.28084</f>
        <v>0</v>
      </c>
      <c r="H2" t="s">
        <v>2686</v>
      </c>
      <c r="I2" t="s">
        <v>2700</v>
      </c>
      <c r="J2" t="str">
        <f t="shared" ref="J2:J9" si="0">_xlfn.SWITCH(I2,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Recumbent</v>
      </c>
      <c r="K2">
        <v>7.6</v>
      </c>
      <c r="L2">
        <f>K2 * 2.23694</f>
        <v>17.000744000000001</v>
      </c>
      <c r="M2">
        <v>0</v>
      </c>
    </row>
    <row r="3" spans="1:16" hidden="1" x14ac:dyDescent="0.45">
      <c r="A3" t="s">
        <v>13</v>
      </c>
      <c r="B3">
        <v>0</v>
      </c>
      <c r="C3">
        <f t="shared" ref="C3:C66" si="1">CONVERT(B3, "m", "mi")</f>
        <v>0</v>
      </c>
      <c r="D3">
        <v>210</v>
      </c>
      <c r="E3">
        <v>210</v>
      </c>
      <c r="F3">
        <v>0</v>
      </c>
      <c r="G3">
        <f t="shared" ref="G3:G66" si="2">F3 * 3.28084</f>
        <v>0</v>
      </c>
      <c r="H3" t="s">
        <v>2687</v>
      </c>
      <c r="J3" t="str">
        <f t="shared" si="0"/>
        <v>No Match</v>
      </c>
      <c r="K3">
        <v>0</v>
      </c>
      <c r="L3">
        <f t="shared" ref="L3:L66" si="3">K3 * 2.23694</f>
        <v>0</v>
      </c>
      <c r="M3">
        <v>0</v>
      </c>
    </row>
    <row r="4" spans="1:16" hidden="1" x14ac:dyDescent="0.45">
      <c r="A4" t="s">
        <v>14</v>
      </c>
      <c r="B4">
        <v>32830.699999999997</v>
      </c>
      <c r="C4">
        <f t="shared" si="1"/>
        <v>20.40005120098624</v>
      </c>
      <c r="D4">
        <v>4080</v>
      </c>
      <c r="E4">
        <v>4080</v>
      </c>
      <c r="F4">
        <v>0</v>
      </c>
      <c r="G4">
        <f t="shared" si="2"/>
        <v>0</v>
      </c>
      <c r="H4" t="s">
        <v>2686</v>
      </c>
      <c r="I4" t="s">
        <v>2701</v>
      </c>
      <c r="J4" t="str">
        <f t="shared" si="0"/>
        <v>Gym Spin Bike</v>
      </c>
      <c r="K4">
        <v>8.0470000000000006</v>
      </c>
      <c r="L4">
        <f t="shared" si="3"/>
        <v>18.000656180000004</v>
      </c>
      <c r="M4">
        <v>0</v>
      </c>
    </row>
    <row r="5" spans="1:16" hidden="1" x14ac:dyDescent="0.45">
      <c r="A5" t="s">
        <v>15</v>
      </c>
      <c r="B5">
        <v>0</v>
      </c>
      <c r="C5">
        <f t="shared" si="1"/>
        <v>0</v>
      </c>
      <c r="D5">
        <v>210</v>
      </c>
      <c r="E5">
        <v>210</v>
      </c>
      <c r="F5">
        <v>0</v>
      </c>
      <c r="G5">
        <f t="shared" si="2"/>
        <v>0</v>
      </c>
      <c r="H5" t="s">
        <v>2687</v>
      </c>
      <c r="J5" t="str">
        <f t="shared" si="0"/>
        <v>No Match</v>
      </c>
      <c r="K5">
        <v>0</v>
      </c>
      <c r="L5">
        <f t="shared" si="3"/>
        <v>0</v>
      </c>
      <c r="M5">
        <v>0</v>
      </c>
    </row>
    <row r="6" spans="1:16" hidden="1" x14ac:dyDescent="0.45">
      <c r="A6" t="s">
        <v>16</v>
      </c>
      <c r="B6">
        <v>0</v>
      </c>
      <c r="C6">
        <f t="shared" si="1"/>
        <v>0</v>
      </c>
      <c r="D6">
        <v>90</v>
      </c>
      <c r="E6">
        <v>90</v>
      </c>
      <c r="F6">
        <v>0</v>
      </c>
      <c r="G6">
        <f t="shared" si="2"/>
        <v>0</v>
      </c>
      <c r="H6" t="s">
        <v>2687</v>
      </c>
      <c r="J6" t="str">
        <f t="shared" si="0"/>
        <v>No Match</v>
      </c>
      <c r="K6">
        <v>0</v>
      </c>
      <c r="L6">
        <f t="shared" si="3"/>
        <v>0</v>
      </c>
      <c r="M6">
        <v>0</v>
      </c>
    </row>
    <row r="7" spans="1:16" hidden="1" x14ac:dyDescent="0.45">
      <c r="A7" t="s">
        <v>17</v>
      </c>
      <c r="B7">
        <v>58084.5</v>
      </c>
      <c r="C7">
        <f t="shared" si="1"/>
        <v>36.092035015509424</v>
      </c>
      <c r="D7">
        <v>7163</v>
      </c>
      <c r="E7">
        <v>7577</v>
      </c>
      <c r="F7">
        <v>95</v>
      </c>
      <c r="G7">
        <f t="shared" si="2"/>
        <v>311.6798</v>
      </c>
      <c r="H7" t="s">
        <v>2686</v>
      </c>
      <c r="I7" t="s">
        <v>2702</v>
      </c>
      <c r="J7" t="str">
        <f t="shared" si="0"/>
        <v>Cannondale SuperSix Evo</v>
      </c>
      <c r="K7">
        <v>8.109</v>
      </c>
      <c r="L7">
        <f t="shared" si="3"/>
        <v>18.139346460000002</v>
      </c>
      <c r="M7">
        <v>12.3</v>
      </c>
      <c r="N7">
        <v>149.5</v>
      </c>
      <c r="O7">
        <v>141</v>
      </c>
      <c r="P7">
        <v>179</v>
      </c>
    </row>
    <row r="8" spans="1:16" hidden="1" x14ac:dyDescent="0.45">
      <c r="A8" t="s">
        <v>18</v>
      </c>
      <c r="B8">
        <v>0</v>
      </c>
      <c r="C8">
        <f t="shared" si="1"/>
        <v>0</v>
      </c>
      <c r="D8">
        <v>180</v>
      </c>
      <c r="E8">
        <v>180</v>
      </c>
      <c r="F8">
        <v>0</v>
      </c>
      <c r="G8">
        <f t="shared" si="2"/>
        <v>0</v>
      </c>
      <c r="H8" t="s">
        <v>2687</v>
      </c>
      <c r="J8" t="str">
        <f t="shared" si="0"/>
        <v>No Match</v>
      </c>
      <c r="K8">
        <v>0</v>
      </c>
      <c r="L8">
        <f t="shared" si="3"/>
        <v>0</v>
      </c>
      <c r="M8">
        <v>0</v>
      </c>
    </row>
    <row r="9" spans="1:16" hidden="1" x14ac:dyDescent="0.45">
      <c r="A9" t="s">
        <v>19</v>
      </c>
      <c r="B9">
        <v>0</v>
      </c>
      <c r="C9">
        <f t="shared" si="1"/>
        <v>0</v>
      </c>
      <c r="D9">
        <v>210</v>
      </c>
      <c r="E9">
        <v>210</v>
      </c>
      <c r="F9">
        <v>0</v>
      </c>
      <c r="G9">
        <f t="shared" si="2"/>
        <v>0</v>
      </c>
      <c r="H9" t="s">
        <v>2687</v>
      </c>
      <c r="J9" t="str">
        <f t="shared" si="0"/>
        <v>No Match</v>
      </c>
      <c r="K9">
        <v>0</v>
      </c>
      <c r="L9">
        <f t="shared" si="3"/>
        <v>0</v>
      </c>
      <c r="M9">
        <v>0</v>
      </c>
    </row>
    <row r="10" spans="1:16" x14ac:dyDescent="0.45">
      <c r="A10" t="s">
        <v>20</v>
      </c>
      <c r="B10">
        <v>30312.6</v>
      </c>
      <c r="C10">
        <f t="shared" si="1"/>
        <v>18.835376401813409</v>
      </c>
      <c r="D10">
        <v>2873</v>
      </c>
      <c r="E10">
        <v>2873</v>
      </c>
      <c r="F10">
        <v>100</v>
      </c>
      <c r="G10">
        <f t="shared" si="2"/>
        <v>328.084</v>
      </c>
      <c r="H10" t="s">
        <v>2688</v>
      </c>
      <c r="I10" t="s">
        <v>2703</v>
      </c>
      <c r="J10" t="s">
        <v>2735</v>
      </c>
      <c r="K10">
        <v>10.551</v>
      </c>
      <c r="L10">
        <f t="shared" si="3"/>
        <v>23.601953940000001</v>
      </c>
      <c r="M10">
        <v>15</v>
      </c>
      <c r="N10">
        <v>226.2</v>
      </c>
      <c r="O10">
        <v>169.3</v>
      </c>
      <c r="P10">
        <v>185</v>
      </c>
    </row>
    <row r="11" spans="1:16" hidden="1" x14ac:dyDescent="0.45">
      <c r="A11" t="s">
        <v>21</v>
      </c>
      <c r="B11">
        <v>2871.8</v>
      </c>
      <c r="C11">
        <f t="shared" si="1"/>
        <v>1.7844537898671757</v>
      </c>
      <c r="D11">
        <v>378</v>
      </c>
      <c r="E11">
        <v>378</v>
      </c>
      <c r="F11">
        <v>13</v>
      </c>
      <c r="G11">
        <f t="shared" si="2"/>
        <v>42.650919999999999</v>
      </c>
      <c r="H11" t="s">
        <v>2688</v>
      </c>
      <c r="I11" t="s">
        <v>2704</v>
      </c>
      <c r="J11" t="str">
        <f t="shared" ref="J11:J74" si="4">_xlfn.SWITCH(I11,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1">
        <v>7.5970000000000004</v>
      </c>
      <c r="L11">
        <f t="shared" si="3"/>
        <v>16.994033180000002</v>
      </c>
      <c r="M11">
        <v>10.4</v>
      </c>
      <c r="N11">
        <v>120.3</v>
      </c>
      <c r="O11">
        <v>116.2</v>
      </c>
      <c r="P11">
        <v>126</v>
      </c>
    </row>
    <row r="12" spans="1:16" hidden="1" x14ac:dyDescent="0.45">
      <c r="A12" t="s">
        <v>22</v>
      </c>
      <c r="B12">
        <v>29451.1</v>
      </c>
      <c r="C12">
        <f t="shared" si="1"/>
        <v>18.300065119700946</v>
      </c>
      <c r="D12">
        <v>3600</v>
      </c>
      <c r="E12">
        <v>3600</v>
      </c>
      <c r="F12">
        <v>0</v>
      </c>
      <c r="G12">
        <f t="shared" si="2"/>
        <v>0</v>
      </c>
      <c r="H12" t="s">
        <v>2686</v>
      </c>
      <c r="I12" t="s">
        <v>2701</v>
      </c>
      <c r="J12" t="str">
        <f t="shared" si="4"/>
        <v>Gym Spin Bike</v>
      </c>
      <c r="K12">
        <v>8.1809999999999992</v>
      </c>
      <c r="L12">
        <f t="shared" si="3"/>
        <v>18.30040614</v>
      </c>
      <c r="M12">
        <v>0</v>
      </c>
    </row>
    <row r="13" spans="1:16" hidden="1" x14ac:dyDescent="0.45">
      <c r="A13" t="s">
        <v>23</v>
      </c>
      <c r="B13">
        <v>0</v>
      </c>
      <c r="C13">
        <f t="shared" si="1"/>
        <v>0</v>
      </c>
      <c r="D13">
        <v>180</v>
      </c>
      <c r="E13">
        <v>180</v>
      </c>
      <c r="F13">
        <v>0</v>
      </c>
      <c r="G13">
        <f t="shared" si="2"/>
        <v>0</v>
      </c>
      <c r="H13" t="s">
        <v>2687</v>
      </c>
      <c r="J13" t="str">
        <f t="shared" si="4"/>
        <v>No Match</v>
      </c>
      <c r="K13">
        <v>0</v>
      </c>
      <c r="L13">
        <f t="shared" si="3"/>
        <v>0</v>
      </c>
      <c r="M13">
        <v>0</v>
      </c>
    </row>
    <row r="14" spans="1:16" hidden="1" x14ac:dyDescent="0.45">
      <c r="A14" t="s">
        <v>24</v>
      </c>
      <c r="B14">
        <v>17992.7</v>
      </c>
      <c r="C14">
        <f t="shared" si="1"/>
        <v>11.180145450568679</v>
      </c>
      <c r="D14">
        <v>2168</v>
      </c>
      <c r="E14">
        <v>2168</v>
      </c>
      <c r="F14">
        <v>94</v>
      </c>
      <c r="G14">
        <f t="shared" si="2"/>
        <v>308.39895999999999</v>
      </c>
      <c r="H14" t="s">
        <v>2688</v>
      </c>
      <c r="I14" t="s">
        <v>2704</v>
      </c>
      <c r="J14" t="str">
        <f t="shared" si="4"/>
        <v>Jakenstein</v>
      </c>
      <c r="K14">
        <v>8.2989999999999995</v>
      </c>
      <c r="L14">
        <f t="shared" si="3"/>
        <v>18.56436506</v>
      </c>
      <c r="M14">
        <v>14.2</v>
      </c>
      <c r="N14">
        <v>149.6</v>
      </c>
    </row>
    <row r="15" spans="1:16" hidden="1" x14ac:dyDescent="0.45">
      <c r="A15" t="s">
        <v>25</v>
      </c>
      <c r="B15">
        <v>0</v>
      </c>
      <c r="C15">
        <f t="shared" si="1"/>
        <v>0</v>
      </c>
      <c r="D15">
        <v>180</v>
      </c>
      <c r="E15">
        <v>180</v>
      </c>
      <c r="F15">
        <v>0</v>
      </c>
      <c r="G15">
        <f t="shared" si="2"/>
        <v>0</v>
      </c>
      <c r="H15" t="s">
        <v>2687</v>
      </c>
      <c r="J15" t="str">
        <f t="shared" si="4"/>
        <v>No Match</v>
      </c>
      <c r="K15">
        <v>0</v>
      </c>
      <c r="L15">
        <f t="shared" si="3"/>
        <v>0</v>
      </c>
      <c r="M15">
        <v>0</v>
      </c>
    </row>
    <row r="16" spans="1:16" hidden="1" x14ac:dyDescent="0.45">
      <c r="A16" t="s">
        <v>26</v>
      </c>
      <c r="B16">
        <v>75854.399999999994</v>
      </c>
      <c r="C16">
        <f t="shared" si="1"/>
        <v>47.133738964447623</v>
      </c>
      <c r="D16">
        <v>9377</v>
      </c>
      <c r="E16">
        <v>10320</v>
      </c>
      <c r="F16">
        <v>106</v>
      </c>
      <c r="G16">
        <f t="shared" si="2"/>
        <v>347.76904000000002</v>
      </c>
      <c r="H16" t="s">
        <v>2686</v>
      </c>
      <c r="I16" t="s">
        <v>2702</v>
      </c>
      <c r="J16" t="str">
        <f t="shared" si="4"/>
        <v>Cannondale SuperSix Evo</v>
      </c>
      <c r="K16">
        <v>8.0890000000000004</v>
      </c>
      <c r="L16">
        <f t="shared" si="3"/>
        <v>18.094607660000001</v>
      </c>
      <c r="M16">
        <v>12.1</v>
      </c>
      <c r="N16">
        <v>141.1</v>
      </c>
      <c r="O16">
        <v>143.69999999999999</v>
      </c>
      <c r="P16">
        <v>177</v>
      </c>
    </row>
    <row r="17" spans="1:16" x14ac:dyDescent="0.45">
      <c r="A17" t="s">
        <v>27</v>
      </c>
      <c r="B17">
        <v>26021.8</v>
      </c>
      <c r="C17">
        <f t="shared" si="1"/>
        <v>16.169196890161459</v>
      </c>
      <c r="D17">
        <v>2769</v>
      </c>
      <c r="E17">
        <v>2769</v>
      </c>
      <c r="F17">
        <v>275</v>
      </c>
      <c r="G17">
        <f t="shared" si="2"/>
        <v>902.23099999999999</v>
      </c>
      <c r="H17" t="s">
        <v>2688</v>
      </c>
      <c r="I17" t="s">
        <v>2703</v>
      </c>
      <c r="J17" t="s">
        <v>2735</v>
      </c>
      <c r="K17">
        <v>9.3979999999999997</v>
      </c>
      <c r="L17">
        <f t="shared" si="3"/>
        <v>21.022762119999999</v>
      </c>
      <c r="M17">
        <v>15.6</v>
      </c>
      <c r="N17">
        <v>212.3</v>
      </c>
      <c r="O17">
        <v>164.2</v>
      </c>
      <c r="P17">
        <v>180</v>
      </c>
    </row>
    <row r="18" spans="1:16" hidden="1" x14ac:dyDescent="0.45">
      <c r="A18" t="s">
        <v>28</v>
      </c>
      <c r="B18">
        <v>2157.6</v>
      </c>
      <c r="C18">
        <f t="shared" si="1"/>
        <v>1.3406704843712718</v>
      </c>
      <c r="D18">
        <v>1197</v>
      </c>
      <c r="E18">
        <v>1238</v>
      </c>
      <c r="F18">
        <v>7.6</v>
      </c>
      <c r="G18">
        <f t="shared" si="2"/>
        <v>24.934383999999998</v>
      </c>
      <c r="H18" t="s">
        <v>2689</v>
      </c>
      <c r="I18" t="s">
        <v>2705</v>
      </c>
      <c r="J18" t="str">
        <f t="shared" si="4"/>
        <v>No Match</v>
      </c>
      <c r="K18">
        <v>1.8029999999999999</v>
      </c>
      <c r="L18">
        <f t="shared" si="3"/>
        <v>4.0332028200000005</v>
      </c>
      <c r="M18">
        <v>3.1</v>
      </c>
    </row>
    <row r="19" spans="1:16" hidden="1" x14ac:dyDescent="0.45">
      <c r="A19" t="s">
        <v>29</v>
      </c>
      <c r="B19">
        <v>0</v>
      </c>
      <c r="C19">
        <f t="shared" si="1"/>
        <v>0</v>
      </c>
      <c r="D19">
        <v>150</v>
      </c>
      <c r="E19">
        <v>150</v>
      </c>
      <c r="F19">
        <v>0</v>
      </c>
      <c r="G19">
        <f t="shared" si="2"/>
        <v>0</v>
      </c>
      <c r="H19" t="s">
        <v>2687</v>
      </c>
      <c r="J19" t="str">
        <f t="shared" si="4"/>
        <v>No Match</v>
      </c>
      <c r="K19">
        <v>0</v>
      </c>
      <c r="L19">
        <f t="shared" si="3"/>
        <v>0</v>
      </c>
      <c r="M19">
        <v>0</v>
      </c>
    </row>
    <row r="20" spans="1:16" hidden="1" x14ac:dyDescent="0.45">
      <c r="A20" t="s">
        <v>19</v>
      </c>
      <c r="B20">
        <v>0</v>
      </c>
      <c r="C20">
        <f t="shared" si="1"/>
        <v>0</v>
      </c>
      <c r="D20">
        <v>210</v>
      </c>
      <c r="E20">
        <v>210</v>
      </c>
      <c r="F20">
        <v>0</v>
      </c>
      <c r="G20">
        <f t="shared" si="2"/>
        <v>0</v>
      </c>
      <c r="H20" t="s">
        <v>2687</v>
      </c>
      <c r="J20" t="str">
        <f t="shared" si="4"/>
        <v>No Match</v>
      </c>
      <c r="K20">
        <v>0</v>
      </c>
      <c r="L20">
        <f t="shared" si="3"/>
        <v>0</v>
      </c>
      <c r="M20">
        <v>0</v>
      </c>
    </row>
    <row r="21" spans="1:16" hidden="1" x14ac:dyDescent="0.45">
      <c r="A21" t="s">
        <v>30</v>
      </c>
      <c r="B21">
        <v>25199.1</v>
      </c>
      <c r="C21">
        <f t="shared" si="1"/>
        <v>15.657994810307802</v>
      </c>
      <c r="D21">
        <v>2733</v>
      </c>
      <c r="E21">
        <v>2811</v>
      </c>
      <c r="F21">
        <v>93</v>
      </c>
      <c r="G21">
        <f t="shared" si="2"/>
        <v>305.11811999999998</v>
      </c>
      <c r="H21" t="s">
        <v>2688</v>
      </c>
      <c r="I21" t="s">
        <v>2704</v>
      </c>
      <c r="J21" t="str">
        <f t="shared" si="4"/>
        <v>Jakenstein</v>
      </c>
      <c r="K21">
        <v>9.2200000000000006</v>
      </c>
      <c r="L21">
        <f t="shared" si="3"/>
        <v>20.624586800000003</v>
      </c>
      <c r="M21">
        <v>16.3</v>
      </c>
      <c r="N21">
        <v>164.9</v>
      </c>
      <c r="O21">
        <v>117.9</v>
      </c>
      <c r="P21">
        <v>173</v>
      </c>
    </row>
    <row r="22" spans="1:16" hidden="1" x14ac:dyDescent="0.45">
      <c r="A22" t="s">
        <v>31</v>
      </c>
      <c r="B22">
        <v>3281.7</v>
      </c>
      <c r="C22">
        <f t="shared" si="1"/>
        <v>2.039153841565259</v>
      </c>
      <c r="D22">
        <v>356</v>
      </c>
      <c r="E22">
        <v>356</v>
      </c>
      <c r="F22">
        <v>8</v>
      </c>
      <c r="G22">
        <f t="shared" si="2"/>
        <v>26.24672</v>
      </c>
      <c r="H22" t="s">
        <v>2688</v>
      </c>
      <c r="I22" t="s">
        <v>2704</v>
      </c>
      <c r="J22" t="str">
        <f t="shared" si="4"/>
        <v>Jakenstein</v>
      </c>
      <c r="K22">
        <v>9.218</v>
      </c>
      <c r="L22">
        <f t="shared" si="3"/>
        <v>20.62011292</v>
      </c>
      <c r="M22">
        <v>11.5</v>
      </c>
      <c r="N22">
        <v>151.19999999999999</v>
      </c>
      <c r="O22">
        <v>117.7</v>
      </c>
      <c r="P22">
        <v>136</v>
      </c>
    </row>
    <row r="23" spans="1:16" hidden="1" x14ac:dyDescent="0.45">
      <c r="A23" t="s">
        <v>32</v>
      </c>
      <c r="B23">
        <v>0</v>
      </c>
      <c r="C23">
        <f t="shared" si="1"/>
        <v>0</v>
      </c>
      <c r="D23">
        <v>210</v>
      </c>
      <c r="E23">
        <v>210</v>
      </c>
      <c r="F23">
        <v>0</v>
      </c>
      <c r="G23">
        <f t="shared" si="2"/>
        <v>0</v>
      </c>
      <c r="H23" t="s">
        <v>2687</v>
      </c>
      <c r="J23" t="str">
        <f t="shared" si="4"/>
        <v>No Match</v>
      </c>
      <c r="K23">
        <v>0</v>
      </c>
      <c r="L23">
        <f t="shared" si="3"/>
        <v>0</v>
      </c>
      <c r="M23">
        <v>0</v>
      </c>
    </row>
    <row r="24" spans="1:16" x14ac:dyDescent="0.45">
      <c r="A24" t="s">
        <v>33</v>
      </c>
      <c r="B24">
        <v>17310.3</v>
      </c>
      <c r="C24">
        <f t="shared" si="1"/>
        <v>10.756121748985922</v>
      </c>
      <c r="D24">
        <v>1589</v>
      </c>
      <c r="E24">
        <v>1640</v>
      </c>
      <c r="F24">
        <v>153</v>
      </c>
      <c r="G24">
        <f t="shared" si="2"/>
        <v>501.96852000000001</v>
      </c>
      <c r="H24" t="s">
        <v>2688</v>
      </c>
      <c r="I24" t="s">
        <v>2703</v>
      </c>
      <c r="J24" t="s">
        <v>2735</v>
      </c>
      <c r="K24">
        <v>10.894</v>
      </c>
      <c r="L24">
        <f t="shared" si="3"/>
        <v>24.36922436</v>
      </c>
      <c r="M24">
        <v>18.100000000000001</v>
      </c>
      <c r="N24">
        <v>255.4</v>
      </c>
      <c r="O24">
        <v>170.5</v>
      </c>
      <c r="P24">
        <v>181</v>
      </c>
    </row>
    <row r="25" spans="1:16" x14ac:dyDescent="0.45">
      <c r="A25" t="s">
        <v>31</v>
      </c>
      <c r="B25">
        <v>11346</v>
      </c>
      <c r="C25">
        <f t="shared" si="1"/>
        <v>7.0500775471247916</v>
      </c>
      <c r="D25">
        <v>1458</v>
      </c>
      <c r="E25">
        <v>1494</v>
      </c>
      <c r="F25">
        <v>40</v>
      </c>
      <c r="G25">
        <f t="shared" si="2"/>
        <v>131.2336</v>
      </c>
      <c r="H25" t="s">
        <v>2688</v>
      </c>
      <c r="I25" t="s">
        <v>2703</v>
      </c>
      <c r="J25" t="s">
        <v>2735</v>
      </c>
      <c r="K25">
        <v>7.782</v>
      </c>
      <c r="L25">
        <f t="shared" si="3"/>
        <v>17.407867080000003</v>
      </c>
      <c r="M25">
        <v>12.3</v>
      </c>
      <c r="N25">
        <v>129.69999999999999</v>
      </c>
      <c r="O25">
        <v>120.8</v>
      </c>
      <c r="P25">
        <v>138</v>
      </c>
    </row>
    <row r="26" spans="1:16" x14ac:dyDescent="0.45">
      <c r="A26" t="s">
        <v>34</v>
      </c>
      <c r="B26">
        <v>30228.2</v>
      </c>
      <c r="C26">
        <f t="shared" si="1"/>
        <v>18.782932673188579</v>
      </c>
      <c r="D26">
        <v>3308</v>
      </c>
      <c r="E26">
        <v>3308</v>
      </c>
      <c r="F26">
        <v>94</v>
      </c>
      <c r="G26">
        <f t="shared" si="2"/>
        <v>308.39895999999999</v>
      </c>
      <c r="H26" t="s">
        <v>2688</v>
      </c>
      <c r="I26" t="s">
        <v>2703</v>
      </c>
      <c r="J26" t="s">
        <v>2735</v>
      </c>
      <c r="K26">
        <v>9.1379999999999999</v>
      </c>
      <c r="L26">
        <f t="shared" si="3"/>
        <v>20.44115772</v>
      </c>
      <c r="M26">
        <v>15.8</v>
      </c>
      <c r="N26">
        <v>125.2</v>
      </c>
      <c r="O26">
        <v>124.2</v>
      </c>
      <c r="P26">
        <v>144</v>
      </c>
    </row>
    <row r="27" spans="1:16" x14ac:dyDescent="0.45">
      <c r="A27" t="s">
        <v>35</v>
      </c>
      <c r="B27">
        <v>26906.7</v>
      </c>
      <c r="C27">
        <f t="shared" si="1"/>
        <v>16.719048258172275</v>
      </c>
      <c r="D27">
        <v>2523</v>
      </c>
      <c r="E27">
        <v>2523</v>
      </c>
      <c r="F27">
        <v>88</v>
      </c>
      <c r="G27">
        <f t="shared" si="2"/>
        <v>288.71391999999997</v>
      </c>
      <c r="H27" t="s">
        <v>2688</v>
      </c>
      <c r="I27" t="s">
        <v>2703</v>
      </c>
      <c r="J27" t="s">
        <v>2735</v>
      </c>
      <c r="K27">
        <v>10.664999999999999</v>
      </c>
      <c r="L27">
        <f t="shared" si="3"/>
        <v>23.8569651</v>
      </c>
      <c r="M27">
        <v>16.7</v>
      </c>
      <c r="N27">
        <v>218</v>
      </c>
      <c r="O27">
        <v>154.4</v>
      </c>
      <c r="P27">
        <v>168</v>
      </c>
    </row>
    <row r="28" spans="1:16" x14ac:dyDescent="0.45">
      <c r="A28" t="s">
        <v>31</v>
      </c>
      <c r="B28">
        <v>10321.1</v>
      </c>
      <c r="C28">
        <f t="shared" si="1"/>
        <v>6.4132342122007477</v>
      </c>
      <c r="D28">
        <v>1201</v>
      </c>
      <c r="E28">
        <v>1201</v>
      </c>
      <c r="F28">
        <v>34</v>
      </c>
      <c r="G28">
        <f t="shared" si="2"/>
        <v>111.54855999999999</v>
      </c>
      <c r="H28" t="s">
        <v>2688</v>
      </c>
      <c r="I28" t="s">
        <v>2703</v>
      </c>
      <c r="J28" t="s">
        <v>2735</v>
      </c>
      <c r="K28">
        <v>8.5939999999999994</v>
      </c>
      <c r="L28">
        <f t="shared" si="3"/>
        <v>19.224262360000001</v>
      </c>
      <c r="M28">
        <v>12.7</v>
      </c>
      <c r="N28">
        <v>161.30000000000001</v>
      </c>
      <c r="O28">
        <v>122.9</v>
      </c>
      <c r="P28">
        <v>136</v>
      </c>
    </row>
    <row r="29" spans="1:16" hidden="1" x14ac:dyDescent="0.45">
      <c r="A29" t="s">
        <v>36</v>
      </c>
      <c r="B29">
        <v>0</v>
      </c>
      <c r="C29">
        <f t="shared" si="1"/>
        <v>0</v>
      </c>
      <c r="D29">
        <v>180</v>
      </c>
      <c r="E29">
        <v>180</v>
      </c>
      <c r="F29">
        <v>0</v>
      </c>
      <c r="G29">
        <f t="shared" si="2"/>
        <v>0</v>
      </c>
      <c r="H29" t="s">
        <v>2687</v>
      </c>
      <c r="J29" t="str">
        <f t="shared" si="4"/>
        <v>No Match</v>
      </c>
      <c r="K29">
        <v>0</v>
      </c>
      <c r="L29">
        <f t="shared" si="3"/>
        <v>0</v>
      </c>
      <c r="M29">
        <v>0</v>
      </c>
    </row>
    <row r="30" spans="1:16" hidden="1" x14ac:dyDescent="0.45">
      <c r="A30" t="s">
        <v>25</v>
      </c>
      <c r="B30">
        <v>0</v>
      </c>
      <c r="C30">
        <f t="shared" si="1"/>
        <v>0</v>
      </c>
      <c r="D30">
        <v>180</v>
      </c>
      <c r="E30">
        <v>180</v>
      </c>
      <c r="F30">
        <v>0</v>
      </c>
      <c r="G30">
        <f t="shared" si="2"/>
        <v>0</v>
      </c>
      <c r="H30" t="s">
        <v>2687</v>
      </c>
      <c r="J30" t="str">
        <f t="shared" si="4"/>
        <v>No Match</v>
      </c>
      <c r="K30">
        <v>0</v>
      </c>
      <c r="L30">
        <f t="shared" si="3"/>
        <v>0</v>
      </c>
      <c r="M30">
        <v>0</v>
      </c>
    </row>
    <row r="31" spans="1:16" hidden="1" x14ac:dyDescent="0.45">
      <c r="A31" t="s">
        <v>37</v>
      </c>
      <c r="B31">
        <v>33023.199999999997</v>
      </c>
      <c r="C31">
        <f t="shared" si="1"/>
        <v>20.519665155491928</v>
      </c>
      <c r="D31">
        <v>4929</v>
      </c>
      <c r="E31">
        <v>5025</v>
      </c>
      <c r="F31">
        <v>189</v>
      </c>
      <c r="G31">
        <f t="shared" si="2"/>
        <v>620.07875999999999</v>
      </c>
      <c r="H31" t="s">
        <v>2686</v>
      </c>
      <c r="I31" t="s">
        <v>2706</v>
      </c>
      <c r="J31" t="str">
        <f t="shared" si="4"/>
        <v>BMC TE 29er</v>
      </c>
      <c r="K31">
        <v>6.7</v>
      </c>
      <c r="L31">
        <f t="shared" si="3"/>
        <v>14.987498000000002</v>
      </c>
      <c r="M31">
        <v>13.7</v>
      </c>
      <c r="N31">
        <v>214.7</v>
      </c>
      <c r="O31">
        <v>134.5</v>
      </c>
      <c r="P31">
        <v>162</v>
      </c>
    </row>
    <row r="32" spans="1:16" hidden="1" x14ac:dyDescent="0.45">
      <c r="A32" t="s">
        <v>38</v>
      </c>
      <c r="B32">
        <v>0</v>
      </c>
      <c r="C32">
        <f t="shared" si="1"/>
        <v>0</v>
      </c>
      <c r="D32">
        <v>180</v>
      </c>
      <c r="E32">
        <v>180</v>
      </c>
      <c r="F32">
        <v>0</v>
      </c>
      <c r="G32">
        <f t="shared" si="2"/>
        <v>0</v>
      </c>
      <c r="H32" t="s">
        <v>2687</v>
      </c>
      <c r="J32" t="str">
        <f t="shared" si="4"/>
        <v>No Match</v>
      </c>
      <c r="K32">
        <v>0</v>
      </c>
      <c r="L32">
        <f t="shared" si="3"/>
        <v>0</v>
      </c>
      <c r="M32">
        <v>0</v>
      </c>
    </row>
    <row r="33" spans="1:16" hidden="1" x14ac:dyDescent="0.45">
      <c r="A33" t="s">
        <v>39</v>
      </c>
      <c r="B33">
        <v>32669.7</v>
      </c>
      <c r="C33">
        <f t="shared" si="1"/>
        <v>20.300010439036029</v>
      </c>
      <c r="D33">
        <v>3600</v>
      </c>
      <c r="E33">
        <v>3600</v>
      </c>
      <c r="F33">
        <v>0</v>
      </c>
      <c r="G33">
        <f t="shared" si="2"/>
        <v>0</v>
      </c>
      <c r="H33" t="s">
        <v>2686</v>
      </c>
      <c r="I33" t="s">
        <v>2701</v>
      </c>
      <c r="J33" t="str">
        <f t="shared" si="4"/>
        <v>Gym Spin Bike</v>
      </c>
      <c r="K33">
        <v>9.0749999999999993</v>
      </c>
      <c r="L33">
        <f t="shared" si="3"/>
        <v>20.300230500000001</v>
      </c>
      <c r="M33">
        <v>0</v>
      </c>
    </row>
    <row r="34" spans="1:16" hidden="1" x14ac:dyDescent="0.45">
      <c r="A34" t="s">
        <v>40</v>
      </c>
      <c r="B34">
        <v>0</v>
      </c>
      <c r="C34">
        <f t="shared" si="1"/>
        <v>0</v>
      </c>
      <c r="D34">
        <v>90</v>
      </c>
      <c r="E34">
        <v>90</v>
      </c>
      <c r="F34">
        <v>0</v>
      </c>
      <c r="G34">
        <f t="shared" si="2"/>
        <v>0</v>
      </c>
      <c r="H34" t="s">
        <v>2687</v>
      </c>
      <c r="J34" t="str">
        <f t="shared" si="4"/>
        <v>No Match</v>
      </c>
      <c r="K34">
        <v>0</v>
      </c>
      <c r="L34">
        <f t="shared" si="3"/>
        <v>0</v>
      </c>
      <c r="M34">
        <v>0</v>
      </c>
    </row>
    <row r="35" spans="1:16" hidden="1" x14ac:dyDescent="0.45">
      <c r="A35" t="s">
        <v>41</v>
      </c>
      <c r="B35">
        <v>64508.5</v>
      </c>
      <c r="C35">
        <f t="shared" si="1"/>
        <v>40.083723554442059</v>
      </c>
      <c r="D35">
        <v>8055</v>
      </c>
      <c r="E35">
        <v>8891</v>
      </c>
      <c r="F35">
        <v>131</v>
      </c>
      <c r="G35">
        <f t="shared" si="2"/>
        <v>429.79003999999998</v>
      </c>
      <c r="H35" t="s">
        <v>2686</v>
      </c>
      <c r="I35" t="s">
        <v>2707</v>
      </c>
      <c r="J35" t="str">
        <f t="shared" si="4"/>
        <v>Pinerallo GRS</v>
      </c>
      <c r="K35">
        <v>8.0090000000000003</v>
      </c>
      <c r="L35">
        <f t="shared" si="3"/>
        <v>17.91565246</v>
      </c>
      <c r="M35">
        <v>11.5</v>
      </c>
      <c r="N35">
        <v>225.8</v>
      </c>
      <c r="O35">
        <v>145.69999999999999</v>
      </c>
      <c r="P35">
        <v>178</v>
      </c>
    </row>
    <row r="36" spans="1:16" hidden="1" x14ac:dyDescent="0.45">
      <c r="A36" t="s">
        <v>42</v>
      </c>
      <c r="B36">
        <v>19144.900000000001</v>
      </c>
      <c r="C36">
        <f t="shared" si="1"/>
        <v>11.896089338264535</v>
      </c>
      <c r="D36">
        <v>2182</v>
      </c>
      <c r="E36">
        <v>2182</v>
      </c>
      <c r="F36">
        <v>221</v>
      </c>
      <c r="G36">
        <f t="shared" si="2"/>
        <v>725.06564000000003</v>
      </c>
      <c r="H36" t="s">
        <v>2688</v>
      </c>
      <c r="I36" t="s">
        <v>2704</v>
      </c>
      <c r="J36" t="str">
        <f t="shared" si="4"/>
        <v>Jakenstein</v>
      </c>
      <c r="K36">
        <v>8.7739999999999991</v>
      </c>
      <c r="L36">
        <f t="shared" si="3"/>
        <v>19.62691156</v>
      </c>
      <c r="M36">
        <v>16.8</v>
      </c>
      <c r="N36">
        <v>194.1</v>
      </c>
      <c r="O36">
        <v>161.1</v>
      </c>
      <c r="P36">
        <v>177</v>
      </c>
    </row>
    <row r="37" spans="1:16" hidden="1" x14ac:dyDescent="0.45">
      <c r="A37" t="s">
        <v>21</v>
      </c>
      <c r="B37">
        <v>11955.3</v>
      </c>
      <c r="C37">
        <f t="shared" si="1"/>
        <v>7.4286790145549988</v>
      </c>
      <c r="D37">
        <v>1442</v>
      </c>
      <c r="E37">
        <v>1475</v>
      </c>
      <c r="F37">
        <v>91</v>
      </c>
      <c r="G37">
        <f t="shared" si="2"/>
        <v>298.55644000000001</v>
      </c>
      <c r="H37" t="s">
        <v>2688</v>
      </c>
      <c r="I37" t="s">
        <v>2704</v>
      </c>
      <c r="J37" t="str">
        <f t="shared" si="4"/>
        <v>Jakenstein</v>
      </c>
      <c r="K37">
        <v>8.2910000000000004</v>
      </c>
      <c r="L37">
        <f t="shared" si="3"/>
        <v>18.54646954</v>
      </c>
      <c r="M37">
        <v>16.399999999999999</v>
      </c>
      <c r="N37">
        <v>150.9</v>
      </c>
      <c r="O37">
        <v>132.5</v>
      </c>
      <c r="P37">
        <v>160</v>
      </c>
    </row>
    <row r="38" spans="1:16" hidden="1" x14ac:dyDescent="0.45">
      <c r="A38" t="s">
        <v>43</v>
      </c>
      <c r="B38">
        <v>0</v>
      </c>
      <c r="C38">
        <f t="shared" si="1"/>
        <v>0</v>
      </c>
      <c r="D38">
        <v>150</v>
      </c>
      <c r="E38">
        <v>150</v>
      </c>
      <c r="F38">
        <v>0</v>
      </c>
      <c r="G38">
        <f t="shared" si="2"/>
        <v>0</v>
      </c>
      <c r="H38" t="s">
        <v>2687</v>
      </c>
      <c r="J38" t="str">
        <f t="shared" si="4"/>
        <v>No Match</v>
      </c>
      <c r="K38">
        <v>0</v>
      </c>
      <c r="L38">
        <f t="shared" si="3"/>
        <v>0</v>
      </c>
      <c r="M38">
        <v>0</v>
      </c>
    </row>
    <row r="39" spans="1:16" hidden="1" x14ac:dyDescent="0.45">
      <c r="A39" t="s">
        <v>44</v>
      </c>
      <c r="B39">
        <v>28388.3</v>
      </c>
      <c r="C39">
        <f t="shared" si="1"/>
        <v>17.639671816591108</v>
      </c>
      <c r="D39">
        <v>2863</v>
      </c>
      <c r="E39">
        <v>2886</v>
      </c>
      <c r="F39">
        <v>311</v>
      </c>
      <c r="G39">
        <f t="shared" si="2"/>
        <v>1020.34124</v>
      </c>
      <c r="H39" t="s">
        <v>2688</v>
      </c>
      <c r="I39" t="s">
        <v>2704</v>
      </c>
      <c r="J39" t="str">
        <f t="shared" si="4"/>
        <v>Jakenstein</v>
      </c>
      <c r="K39">
        <v>9.9160000000000004</v>
      </c>
      <c r="L39">
        <f t="shared" si="3"/>
        <v>22.181497040000004</v>
      </c>
      <c r="M39">
        <v>18.3</v>
      </c>
      <c r="N39">
        <v>221.6</v>
      </c>
      <c r="O39">
        <v>168</v>
      </c>
      <c r="P39">
        <v>181</v>
      </c>
    </row>
    <row r="40" spans="1:16" hidden="1" x14ac:dyDescent="0.45">
      <c r="A40" t="s">
        <v>24</v>
      </c>
      <c r="B40">
        <v>6637</v>
      </c>
      <c r="C40">
        <f t="shared" si="1"/>
        <v>4.1240406028791856</v>
      </c>
      <c r="D40">
        <v>907</v>
      </c>
      <c r="E40">
        <v>907</v>
      </c>
      <c r="F40">
        <v>26</v>
      </c>
      <c r="G40">
        <f t="shared" si="2"/>
        <v>85.301839999999999</v>
      </c>
      <c r="H40" t="s">
        <v>2688</v>
      </c>
      <c r="I40" t="s">
        <v>2704</v>
      </c>
      <c r="J40" t="str">
        <f t="shared" si="4"/>
        <v>Jakenstein</v>
      </c>
      <c r="K40">
        <v>7.3179999999999996</v>
      </c>
      <c r="L40">
        <f t="shared" si="3"/>
        <v>16.369926920000001</v>
      </c>
      <c r="M40">
        <v>11.4</v>
      </c>
      <c r="N40">
        <v>115.2</v>
      </c>
      <c r="O40">
        <v>116.7</v>
      </c>
      <c r="P40">
        <v>126</v>
      </c>
    </row>
    <row r="41" spans="1:16" hidden="1" x14ac:dyDescent="0.45">
      <c r="A41" t="s">
        <v>45</v>
      </c>
      <c r="B41">
        <v>0</v>
      </c>
      <c r="C41">
        <f t="shared" si="1"/>
        <v>0</v>
      </c>
      <c r="D41">
        <v>180</v>
      </c>
      <c r="E41">
        <v>180</v>
      </c>
      <c r="F41">
        <v>0</v>
      </c>
      <c r="G41">
        <f t="shared" si="2"/>
        <v>0</v>
      </c>
      <c r="H41" t="s">
        <v>2687</v>
      </c>
      <c r="J41" t="str">
        <f t="shared" si="4"/>
        <v>No Match</v>
      </c>
      <c r="K41">
        <v>0</v>
      </c>
      <c r="L41">
        <f t="shared" si="3"/>
        <v>0</v>
      </c>
      <c r="M41">
        <v>0</v>
      </c>
    </row>
    <row r="42" spans="1:16" hidden="1" x14ac:dyDescent="0.45">
      <c r="A42" t="s">
        <v>46</v>
      </c>
      <c r="B42">
        <v>0</v>
      </c>
      <c r="C42">
        <f t="shared" si="1"/>
        <v>0</v>
      </c>
      <c r="D42">
        <v>150</v>
      </c>
      <c r="E42">
        <v>150</v>
      </c>
      <c r="F42">
        <v>0</v>
      </c>
      <c r="G42">
        <f t="shared" si="2"/>
        <v>0</v>
      </c>
      <c r="H42" t="s">
        <v>2687</v>
      </c>
      <c r="J42" t="str">
        <f t="shared" si="4"/>
        <v>No Match</v>
      </c>
      <c r="K42">
        <v>0</v>
      </c>
      <c r="L42">
        <f t="shared" si="3"/>
        <v>0</v>
      </c>
      <c r="M42">
        <v>0</v>
      </c>
    </row>
    <row r="43" spans="1:16" hidden="1" x14ac:dyDescent="0.45">
      <c r="A43" t="s">
        <v>47</v>
      </c>
      <c r="B43">
        <v>25399</v>
      </c>
      <c r="C43">
        <f t="shared" si="1"/>
        <v>15.782206911636045</v>
      </c>
      <c r="D43">
        <v>3263</v>
      </c>
      <c r="E43">
        <v>3500</v>
      </c>
      <c r="F43">
        <v>91</v>
      </c>
      <c r="G43">
        <f t="shared" si="2"/>
        <v>298.55644000000001</v>
      </c>
      <c r="H43" t="s">
        <v>2686</v>
      </c>
      <c r="I43" t="s">
        <v>2704</v>
      </c>
      <c r="J43" t="str">
        <f t="shared" si="4"/>
        <v>Jakenstein</v>
      </c>
      <c r="K43">
        <v>7.7839999999999998</v>
      </c>
      <c r="L43">
        <f t="shared" si="3"/>
        <v>17.412340960000002</v>
      </c>
      <c r="M43">
        <v>13.9</v>
      </c>
      <c r="N43">
        <v>187.7</v>
      </c>
      <c r="O43">
        <v>142.4</v>
      </c>
      <c r="P43">
        <v>173</v>
      </c>
    </row>
    <row r="44" spans="1:16" hidden="1" x14ac:dyDescent="0.45">
      <c r="A44" t="s">
        <v>48</v>
      </c>
      <c r="B44">
        <v>27358.9</v>
      </c>
      <c r="C44">
        <f t="shared" si="1"/>
        <v>17.000032311301997</v>
      </c>
      <c r="D44">
        <v>3600</v>
      </c>
      <c r="E44">
        <v>3600</v>
      </c>
      <c r="F44">
        <v>0</v>
      </c>
      <c r="G44">
        <f t="shared" si="2"/>
        <v>0</v>
      </c>
      <c r="H44" t="s">
        <v>2686</v>
      </c>
      <c r="I44" t="s">
        <v>2702</v>
      </c>
      <c r="J44" t="str">
        <f t="shared" si="4"/>
        <v>Cannondale SuperSix Evo</v>
      </c>
      <c r="K44">
        <v>7.6</v>
      </c>
      <c r="L44">
        <f t="shared" si="3"/>
        <v>17.000744000000001</v>
      </c>
      <c r="M44">
        <v>0</v>
      </c>
    </row>
    <row r="45" spans="1:16" hidden="1" x14ac:dyDescent="0.45">
      <c r="A45" t="s">
        <v>45</v>
      </c>
      <c r="B45">
        <v>0</v>
      </c>
      <c r="C45">
        <f t="shared" si="1"/>
        <v>0</v>
      </c>
      <c r="D45">
        <v>180</v>
      </c>
      <c r="E45">
        <v>180</v>
      </c>
      <c r="F45">
        <v>0</v>
      </c>
      <c r="G45">
        <f t="shared" si="2"/>
        <v>0</v>
      </c>
      <c r="H45" t="s">
        <v>2687</v>
      </c>
      <c r="J45" t="str">
        <f t="shared" si="4"/>
        <v>No Match</v>
      </c>
      <c r="K45">
        <v>0</v>
      </c>
      <c r="L45">
        <f t="shared" si="3"/>
        <v>0</v>
      </c>
      <c r="M45">
        <v>0</v>
      </c>
    </row>
    <row r="46" spans="1:16" hidden="1" x14ac:dyDescent="0.45">
      <c r="A46" t="s">
        <v>49</v>
      </c>
      <c r="B46">
        <v>0</v>
      </c>
      <c r="C46">
        <f t="shared" si="1"/>
        <v>0</v>
      </c>
      <c r="D46">
        <v>180</v>
      </c>
      <c r="E46">
        <v>180</v>
      </c>
      <c r="F46">
        <v>0</v>
      </c>
      <c r="G46">
        <f t="shared" si="2"/>
        <v>0</v>
      </c>
      <c r="H46" t="s">
        <v>2687</v>
      </c>
      <c r="J46" t="str">
        <f t="shared" si="4"/>
        <v>No Match</v>
      </c>
      <c r="K46">
        <v>0</v>
      </c>
      <c r="L46">
        <f t="shared" si="3"/>
        <v>0</v>
      </c>
      <c r="M46">
        <v>0</v>
      </c>
    </row>
    <row r="47" spans="1:16" hidden="1" x14ac:dyDescent="0.45">
      <c r="A47" t="s">
        <v>50</v>
      </c>
      <c r="B47">
        <v>26133.5</v>
      </c>
      <c r="C47">
        <f t="shared" si="1"/>
        <v>16.238604052334367</v>
      </c>
      <c r="D47">
        <v>2712</v>
      </c>
      <c r="E47">
        <v>2732</v>
      </c>
      <c r="F47">
        <v>38</v>
      </c>
      <c r="G47">
        <f t="shared" si="2"/>
        <v>124.67192</v>
      </c>
      <c r="H47" t="s">
        <v>2688</v>
      </c>
      <c r="I47" t="s">
        <v>2704</v>
      </c>
      <c r="J47" t="str">
        <f t="shared" si="4"/>
        <v>Jakenstein</v>
      </c>
      <c r="K47">
        <v>9.6359999999999992</v>
      </c>
      <c r="L47">
        <f t="shared" si="3"/>
        <v>21.555153839999999</v>
      </c>
      <c r="M47">
        <v>14.1</v>
      </c>
      <c r="N47">
        <v>183.8</v>
      </c>
      <c r="O47">
        <v>157.30000000000001</v>
      </c>
      <c r="P47">
        <v>170</v>
      </c>
    </row>
    <row r="48" spans="1:16" hidden="1" x14ac:dyDescent="0.45">
      <c r="A48" t="s">
        <v>51</v>
      </c>
      <c r="B48">
        <v>26931.7</v>
      </c>
      <c r="C48">
        <f t="shared" si="1"/>
        <v>16.734582537978206</v>
      </c>
      <c r="D48">
        <v>3728</v>
      </c>
      <c r="E48">
        <v>4025</v>
      </c>
      <c r="F48">
        <v>117</v>
      </c>
      <c r="G48">
        <f t="shared" si="2"/>
        <v>383.85827999999998</v>
      </c>
      <c r="H48" t="s">
        <v>2686</v>
      </c>
      <c r="I48" t="s">
        <v>2704</v>
      </c>
      <c r="J48" t="str">
        <f t="shared" si="4"/>
        <v>Jakenstein</v>
      </c>
      <c r="K48">
        <v>7.2240000000000002</v>
      </c>
      <c r="L48">
        <f t="shared" si="3"/>
        <v>16.15965456</v>
      </c>
      <c r="M48">
        <v>13.4</v>
      </c>
      <c r="N48">
        <v>163.4</v>
      </c>
      <c r="O48">
        <v>148.4</v>
      </c>
      <c r="P48">
        <v>169</v>
      </c>
    </row>
    <row r="49" spans="1:16" hidden="1" x14ac:dyDescent="0.45">
      <c r="A49" t="s">
        <v>52</v>
      </c>
      <c r="B49">
        <v>17357.3</v>
      </c>
      <c r="C49">
        <f t="shared" si="1"/>
        <v>10.785326195021076</v>
      </c>
      <c r="D49">
        <v>1906</v>
      </c>
      <c r="E49">
        <v>1944</v>
      </c>
      <c r="F49">
        <v>234</v>
      </c>
      <c r="G49">
        <f t="shared" si="2"/>
        <v>767.71655999999996</v>
      </c>
      <c r="H49" t="s">
        <v>2688</v>
      </c>
      <c r="I49" t="s">
        <v>2704</v>
      </c>
      <c r="J49" t="str">
        <f t="shared" si="4"/>
        <v>Jakenstein</v>
      </c>
      <c r="K49">
        <v>9.1069999999999993</v>
      </c>
      <c r="L49">
        <f t="shared" si="3"/>
        <v>20.37181258</v>
      </c>
      <c r="M49">
        <v>17.7</v>
      </c>
      <c r="N49">
        <v>211</v>
      </c>
      <c r="O49">
        <v>163.6</v>
      </c>
      <c r="P49">
        <v>172</v>
      </c>
    </row>
    <row r="50" spans="1:16" hidden="1" x14ac:dyDescent="0.45">
      <c r="A50" t="s">
        <v>31</v>
      </c>
      <c r="B50">
        <v>3017.1</v>
      </c>
      <c r="C50">
        <f t="shared" si="1"/>
        <v>1.8747390240992603</v>
      </c>
      <c r="D50">
        <v>392</v>
      </c>
      <c r="E50">
        <v>392</v>
      </c>
      <c r="F50">
        <v>8</v>
      </c>
      <c r="G50">
        <f t="shared" si="2"/>
        <v>26.24672</v>
      </c>
      <c r="H50" t="s">
        <v>2688</v>
      </c>
      <c r="I50" t="s">
        <v>2704</v>
      </c>
      <c r="J50" t="str">
        <f t="shared" si="4"/>
        <v>Jakenstein</v>
      </c>
      <c r="K50">
        <v>7.6970000000000001</v>
      </c>
      <c r="L50">
        <f t="shared" si="3"/>
        <v>17.217727180000001</v>
      </c>
      <c r="M50">
        <v>10</v>
      </c>
      <c r="N50">
        <v>123.6</v>
      </c>
      <c r="O50">
        <v>127.3</v>
      </c>
      <c r="P50">
        <v>136</v>
      </c>
    </row>
    <row r="51" spans="1:16" hidden="1" x14ac:dyDescent="0.45">
      <c r="A51" t="s">
        <v>53</v>
      </c>
      <c r="B51">
        <v>0</v>
      </c>
      <c r="C51">
        <f t="shared" si="1"/>
        <v>0</v>
      </c>
      <c r="D51">
        <v>180</v>
      </c>
      <c r="E51">
        <v>180</v>
      </c>
      <c r="F51">
        <v>0</v>
      </c>
      <c r="G51">
        <f t="shared" si="2"/>
        <v>0</v>
      </c>
      <c r="H51" t="s">
        <v>2687</v>
      </c>
      <c r="J51" t="str">
        <f t="shared" si="4"/>
        <v>No Match</v>
      </c>
      <c r="K51">
        <v>0</v>
      </c>
      <c r="L51">
        <f t="shared" si="3"/>
        <v>0</v>
      </c>
      <c r="M51">
        <v>0</v>
      </c>
    </row>
    <row r="52" spans="1:16" hidden="1" x14ac:dyDescent="0.45">
      <c r="A52" t="s">
        <v>40</v>
      </c>
      <c r="B52">
        <v>0</v>
      </c>
      <c r="C52">
        <f t="shared" si="1"/>
        <v>0</v>
      </c>
      <c r="D52">
        <v>90</v>
      </c>
      <c r="E52">
        <v>90</v>
      </c>
      <c r="F52">
        <v>0</v>
      </c>
      <c r="G52">
        <f t="shared" si="2"/>
        <v>0</v>
      </c>
      <c r="H52" t="s">
        <v>2687</v>
      </c>
      <c r="J52" t="str">
        <f t="shared" si="4"/>
        <v>No Match</v>
      </c>
      <c r="K52">
        <v>0</v>
      </c>
      <c r="L52">
        <f t="shared" si="3"/>
        <v>0</v>
      </c>
      <c r="M52">
        <v>0</v>
      </c>
    </row>
    <row r="53" spans="1:16" x14ac:dyDescent="0.45">
      <c r="A53" t="s">
        <v>54</v>
      </c>
      <c r="B53">
        <v>27909.8</v>
      </c>
      <c r="C53">
        <f t="shared" si="1"/>
        <v>17.342345701105543</v>
      </c>
      <c r="D53">
        <v>2774</v>
      </c>
      <c r="E53">
        <v>2774</v>
      </c>
      <c r="F53">
        <v>236</v>
      </c>
      <c r="G53">
        <f t="shared" si="2"/>
        <v>774.27823999999998</v>
      </c>
      <c r="H53" t="s">
        <v>2688</v>
      </c>
      <c r="I53" t="s">
        <v>2703</v>
      </c>
      <c r="J53" t="s">
        <v>2735</v>
      </c>
      <c r="K53">
        <v>10.061</v>
      </c>
      <c r="L53">
        <f t="shared" si="3"/>
        <v>22.505853340000002</v>
      </c>
      <c r="M53">
        <v>17.600000000000001</v>
      </c>
      <c r="N53">
        <v>228.5</v>
      </c>
      <c r="O53">
        <v>171.1</v>
      </c>
      <c r="P53">
        <v>180</v>
      </c>
    </row>
    <row r="54" spans="1:16" x14ac:dyDescent="0.45">
      <c r="A54" t="s">
        <v>31</v>
      </c>
      <c r="B54">
        <v>15553.2</v>
      </c>
      <c r="C54">
        <f t="shared" si="1"/>
        <v>9.6643104271057023</v>
      </c>
      <c r="D54">
        <v>1770</v>
      </c>
      <c r="E54">
        <v>1770</v>
      </c>
      <c r="F54">
        <v>46</v>
      </c>
      <c r="G54">
        <f t="shared" si="2"/>
        <v>150.91864000000001</v>
      </c>
      <c r="H54" t="s">
        <v>2688</v>
      </c>
      <c r="I54" t="s">
        <v>2703</v>
      </c>
      <c r="J54" t="s">
        <v>2735</v>
      </c>
      <c r="K54">
        <v>8.7870000000000008</v>
      </c>
      <c r="L54">
        <f t="shared" si="3"/>
        <v>19.655991780000004</v>
      </c>
      <c r="M54">
        <v>12.4</v>
      </c>
      <c r="N54">
        <v>158.19999999999999</v>
      </c>
      <c r="O54">
        <v>135.6</v>
      </c>
      <c r="P54">
        <v>147</v>
      </c>
    </row>
    <row r="55" spans="1:16" hidden="1" x14ac:dyDescent="0.45">
      <c r="A55" t="s">
        <v>55</v>
      </c>
      <c r="B55">
        <v>0</v>
      </c>
      <c r="C55">
        <f t="shared" si="1"/>
        <v>0</v>
      </c>
      <c r="D55">
        <v>180</v>
      </c>
      <c r="E55">
        <v>180</v>
      </c>
      <c r="F55">
        <v>0</v>
      </c>
      <c r="G55">
        <f t="shared" si="2"/>
        <v>0</v>
      </c>
      <c r="H55" t="s">
        <v>2687</v>
      </c>
      <c r="J55" t="str">
        <f t="shared" si="4"/>
        <v>No Match</v>
      </c>
      <c r="K55">
        <v>0</v>
      </c>
      <c r="L55">
        <f t="shared" si="3"/>
        <v>0</v>
      </c>
      <c r="M55">
        <v>0</v>
      </c>
    </row>
    <row r="56" spans="1:16" hidden="1" x14ac:dyDescent="0.45">
      <c r="A56" t="s">
        <v>56</v>
      </c>
      <c r="B56">
        <v>20921.5</v>
      </c>
      <c r="C56">
        <f t="shared" si="1"/>
        <v>13.000017398393382</v>
      </c>
      <c r="D56">
        <v>2700</v>
      </c>
      <c r="E56">
        <v>2700</v>
      </c>
      <c r="F56">
        <v>0</v>
      </c>
      <c r="G56">
        <f t="shared" si="2"/>
        <v>0</v>
      </c>
      <c r="H56" t="s">
        <v>2686</v>
      </c>
      <c r="I56" t="s">
        <v>2700</v>
      </c>
      <c r="J56" t="str">
        <f t="shared" si="4"/>
        <v>Gym Recumbent</v>
      </c>
      <c r="K56">
        <v>7.7489999999999997</v>
      </c>
      <c r="L56">
        <f t="shared" si="3"/>
        <v>17.334048060000001</v>
      </c>
      <c r="M56">
        <v>0</v>
      </c>
    </row>
    <row r="57" spans="1:16" hidden="1" x14ac:dyDescent="0.45">
      <c r="A57" t="s">
        <v>57</v>
      </c>
      <c r="B57">
        <v>8184.9</v>
      </c>
      <c r="C57">
        <f t="shared" si="1"/>
        <v>5.0858610713433547</v>
      </c>
      <c r="D57">
        <v>898</v>
      </c>
      <c r="E57">
        <v>957</v>
      </c>
      <c r="F57">
        <v>97</v>
      </c>
      <c r="G57">
        <f t="shared" si="2"/>
        <v>318.24148000000002</v>
      </c>
      <c r="H57" t="s">
        <v>2688</v>
      </c>
      <c r="I57" t="s">
        <v>2704</v>
      </c>
      <c r="J57" t="str">
        <f t="shared" si="4"/>
        <v>Jakenstein</v>
      </c>
      <c r="K57">
        <v>9.1150000000000002</v>
      </c>
      <c r="L57">
        <f t="shared" si="3"/>
        <v>20.389708100000004</v>
      </c>
      <c r="M57">
        <v>18.3</v>
      </c>
      <c r="N57">
        <v>190.7</v>
      </c>
      <c r="O57">
        <v>166.9</v>
      </c>
      <c r="P57">
        <v>173</v>
      </c>
    </row>
    <row r="58" spans="1:16" hidden="1" x14ac:dyDescent="0.45">
      <c r="A58" t="s">
        <v>58</v>
      </c>
      <c r="B58">
        <v>14385.7</v>
      </c>
      <c r="C58">
        <f t="shared" si="1"/>
        <v>8.9388595601686145</v>
      </c>
      <c r="D58">
        <v>1417</v>
      </c>
      <c r="E58">
        <v>1432</v>
      </c>
      <c r="F58">
        <v>38</v>
      </c>
      <c r="G58">
        <f t="shared" si="2"/>
        <v>124.67192</v>
      </c>
      <c r="H58" t="s">
        <v>2688</v>
      </c>
      <c r="I58" t="s">
        <v>2704</v>
      </c>
      <c r="J58" t="str">
        <f t="shared" si="4"/>
        <v>Jakenstein</v>
      </c>
      <c r="K58">
        <v>10.151999999999999</v>
      </c>
      <c r="L58">
        <f t="shared" si="3"/>
        <v>22.709414880000001</v>
      </c>
      <c r="M58">
        <v>14.7</v>
      </c>
      <c r="N58">
        <v>212.3</v>
      </c>
      <c r="O58">
        <v>163.4</v>
      </c>
      <c r="P58">
        <v>181</v>
      </c>
    </row>
    <row r="59" spans="1:16" hidden="1" x14ac:dyDescent="0.45">
      <c r="A59" t="s">
        <v>59</v>
      </c>
      <c r="B59">
        <v>0</v>
      </c>
      <c r="C59">
        <f t="shared" si="1"/>
        <v>0</v>
      </c>
      <c r="D59">
        <v>180</v>
      </c>
      <c r="E59">
        <v>180</v>
      </c>
      <c r="F59">
        <v>0</v>
      </c>
      <c r="G59">
        <f t="shared" si="2"/>
        <v>0</v>
      </c>
      <c r="H59" t="s">
        <v>2687</v>
      </c>
      <c r="J59" t="str">
        <f t="shared" si="4"/>
        <v>No Match</v>
      </c>
      <c r="K59">
        <v>0</v>
      </c>
      <c r="L59">
        <f t="shared" si="3"/>
        <v>0</v>
      </c>
      <c r="M59">
        <v>0</v>
      </c>
    </row>
    <row r="60" spans="1:16" hidden="1" x14ac:dyDescent="0.45">
      <c r="A60" t="s">
        <v>60</v>
      </c>
      <c r="B60">
        <v>0</v>
      </c>
      <c r="C60">
        <f t="shared" si="1"/>
        <v>0</v>
      </c>
      <c r="D60">
        <v>180</v>
      </c>
      <c r="E60">
        <v>180</v>
      </c>
      <c r="F60">
        <v>0</v>
      </c>
      <c r="G60">
        <f t="shared" si="2"/>
        <v>0</v>
      </c>
      <c r="H60" t="s">
        <v>2687</v>
      </c>
      <c r="J60" t="str">
        <f t="shared" si="4"/>
        <v>No Match</v>
      </c>
      <c r="K60">
        <v>0</v>
      </c>
      <c r="L60">
        <f t="shared" si="3"/>
        <v>0</v>
      </c>
      <c r="M60">
        <v>0</v>
      </c>
    </row>
    <row r="61" spans="1:16" hidden="1" x14ac:dyDescent="0.45">
      <c r="A61" t="s">
        <v>33</v>
      </c>
      <c r="B61">
        <v>18335.599999999999</v>
      </c>
      <c r="C61">
        <f t="shared" si="1"/>
        <v>11.39321363238686</v>
      </c>
      <c r="D61">
        <v>1750</v>
      </c>
      <c r="E61">
        <v>1750</v>
      </c>
      <c r="F61">
        <v>155</v>
      </c>
      <c r="G61">
        <f t="shared" si="2"/>
        <v>508.53019999999998</v>
      </c>
      <c r="H61" t="s">
        <v>2688</v>
      </c>
      <c r="I61" t="s">
        <v>2704</v>
      </c>
      <c r="J61" t="str">
        <f t="shared" si="4"/>
        <v>Jakenstein</v>
      </c>
      <c r="K61">
        <v>10.477</v>
      </c>
      <c r="L61">
        <f t="shared" si="3"/>
        <v>23.436420380000001</v>
      </c>
      <c r="M61">
        <v>18.8</v>
      </c>
      <c r="N61">
        <v>233.1</v>
      </c>
      <c r="O61">
        <v>176.6</v>
      </c>
      <c r="P61">
        <v>184</v>
      </c>
    </row>
    <row r="62" spans="1:16" hidden="1" x14ac:dyDescent="0.45">
      <c r="A62" t="s">
        <v>31</v>
      </c>
      <c r="B62">
        <v>6873.9</v>
      </c>
      <c r="C62">
        <f t="shared" si="1"/>
        <v>4.2712434383202096</v>
      </c>
      <c r="D62">
        <v>722</v>
      </c>
      <c r="E62">
        <v>722</v>
      </c>
      <c r="F62">
        <v>10</v>
      </c>
      <c r="G62">
        <f t="shared" si="2"/>
        <v>32.808399999999999</v>
      </c>
      <c r="H62" t="s">
        <v>2688</v>
      </c>
      <c r="I62" t="s">
        <v>2704</v>
      </c>
      <c r="J62" t="str">
        <f t="shared" si="4"/>
        <v>Jakenstein</v>
      </c>
      <c r="K62">
        <v>9.5210000000000008</v>
      </c>
      <c r="L62">
        <f t="shared" si="3"/>
        <v>21.297905740000004</v>
      </c>
      <c r="M62">
        <v>11.9</v>
      </c>
      <c r="N62">
        <v>182.6</v>
      </c>
      <c r="O62">
        <v>137.5</v>
      </c>
      <c r="P62">
        <v>154</v>
      </c>
    </row>
    <row r="63" spans="1:16" hidden="1" x14ac:dyDescent="0.45">
      <c r="A63" t="s">
        <v>61</v>
      </c>
      <c r="B63">
        <v>0</v>
      </c>
      <c r="C63">
        <f t="shared" si="1"/>
        <v>0</v>
      </c>
      <c r="D63">
        <v>120</v>
      </c>
      <c r="E63">
        <v>120</v>
      </c>
      <c r="F63">
        <v>0</v>
      </c>
      <c r="G63">
        <f t="shared" si="2"/>
        <v>0</v>
      </c>
      <c r="H63" t="s">
        <v>2687</v>
      </c>
      <c r="J63" t="str">
        <f t="shared" si="4"/>
        <v>No Match</v>
      </c>
      <c r="K63">
        <v>0</v>
      </c>
      <c r="L63">
        <f t="shared" si="3"/>
        <v>0</v>
      </c>
      <c r="M63">
        <v>0</v>
      </c>
    </row>
    <row r="64" spans="1:16" hidden="1" x14ac:dyDescent="0.45">
      <c r="A64" t="s">
        <v>62</v>
      </c>
      <c r="B64">
        <v>15657.1</v>
      </c>
      <c r="C64">
        <f t="shared" si="1"/>
        <v>9.7288708939791615</v>
      </c>
      <c r="D64">
        <v>2236</v>
      </c>
      <c r="E64">
        <v>2257</v>
      </c>
      <c r="F64">
        <v>154</v>
      </c>
      <c r="G64">
        <f t="shared" si="2"/>
        <v>505.24936000000002</v>
      </c>
      <c r="H64" t="s">
        <v>2688</v>
      </c>
      <c r="I64" t="s">
        <v>2704</v>
      </c>
      <c r="J64" t="str">
        <f t="shared" si="4"/>
        <v>Jakenstein</v>
      </c>
      <c r="K64">
        <v>7.0019999999999998</v>
      </c>
      <c r="L64">
        <f t="shared" si="3"/>
        <v>15.663053880000001</v>
      </c>
      <c r="M64">
        <v>13.5</v>
      </c>
      <c r="N64">
        <v>180.6</v>
      </c>
      <c r="O64">
        <v>161.80000000000001</v>
      </c>
      <c r="P64">
        <v>182</v>
      </c>
    </row>
    <row r="65" spans="1:16" hidden="1" x14ac:dyDescent="0.45">
      <c r="A65" t="s">
        <v>63</v>
      </c>
      <c r="B65">
        <v>4364.7</v>
      </c>
      <c r="C65">
        <f t="shared" si="1"/>
        <v>2.7120988427582917</v>
      </c>
      <c r="D65">
        <v>606</v>
      </c>
      <c r="E65">
        <v>606</v>
      </c>
      <c r="F65">
        <v>72</v>
      </c>
      <c r="G65">
        <f t="shared" si="2"/>
        <v>236.22048000000001</v>
      </c>
      <c r="H65" t="s">
        <v>2688</v>
      </c>
      <c r="I65" t="s">
        <v>2704</v>
      </c>
      <c r="J65" t="str">
        <f t="shared" si="4"/>
        <v>Jakenstein</v>
      </c>
      <c r="K65">
        <v>7.202</v>
      </c>
      <c r="L65">
        <f t="shared" si="3"/>
        <v>16.11044188</v>
      </c>
      <c r="M65">
        <v>14.6</v>
      </c>
      <c r="N65">
        <v>176.7</v>
      </c>
      <c r="O65">
        <v>136.80000000000001</v>
      </c>
      <c r="P65">
        <v>150</v>
      </c>
    </row>
    <row r="66" spans="1:16" hidden="1" x14ac:dyDescent="0.45">
      <c r="A66" t="s">
        <v>64</v>
      </c>
      <c r="B66">
        <v>0</v>
      </c>
      <c r="C66">
        <f t="shared" si="1"/>
        <v>0</v>
      </c>
      <c r="D66">
        <v>180</v>
      </c>
      <c r="E66">
        <v>180</v>
      </c>
      <c r="F66">
        <v>0</v>
      </c>
      <c r="G66">
        <f t="shared" si="2"/>
        <v>0</v>
      </c>
      <c r="H66" t="s">
        <v>2687</v>
      </c>
      <c r="J66" t="str">
        <f t="shared" si="4"/>
        <v>No Match</v>
      </c>
      <c r="K66">
        <v>0</v>
      </c>
      <c r="L66">
        <f t="shared" si="3"/>
        <v>0</v>
      </c>
      <c r="M66">
        <v>0</v>
      </c>
    </row>
    <row r="67" spans="1:16" hidden="1" x14ac:dyDescent="0.45">
      <c r="A67" t="s">
        <v>65</v>
      </c>
      <c r="B67">
        <v>0</v>
      </c>
      <c r="C67">
        <f t="shared" ref="C67:C130" si="5">CONVERT(B67, "m", "mi")</f>
        <v>0</v>
      </c>
      <c r="D67">
        <v>180</v>
      </c>
      <c r="E67">
        <v>180</v>
      </c>
      <c r="F67">
        <v>0</v>
      </c>
      <c r="G67">
        <f t="shared" ref="G67:G130" si="6">F67 * 3.28084</f>
        <v>0</v>
      </c>
      <c r="H67" t="s">
        <v>2687</v>
      </c>
      <c r="J67" t="str">
        <f t="shared" si="4"/>
        <v>No Match</v>
      </c>
      <c r="K67">
        <v>0</v>
      </c>
      <c r="L67">
        <f t="shared" ref="L67:L130" si="7">K67 * 2.23694</f>
        <v>0</v>
      </c>
      <c r="M67">
        <v>0</v>
      </c>
    </row>
    <row r="68" spans="1:16" hidden="1" x14ac:dyDescent="0.45">
      <c r="A68" t="s">
        <v>66</v>
      </c>
      <c r="B68">
        <v>0</v>
      </c>
      <c r="C68">
        <f t="shared" si="5"/>
        <v>0</v>
      </c>
      <c r="D68">
        <v>90</v>
      </c>
      <c r="E68">
        <v>90</v>
      </c>
      <c r="F68">
        <v>0</v>
      </c>
      <c r="G68">
        <f t="shared" si="6"/>
        <v>0</v>
      </c>
      <c r="H68" t="s">
        <v>2687</v>
      </c>
      <c r="J68" t="str">
        <f t="shared" si="4"/>
        <v>No Match</v>
      </c>
      <c r="K68">
        <v>0</v>
      </c>
      <c r="L68">
        <f t="shared" si="7"/>
        <v>0</v>
      </c>
      <c r="M68">
        <v>0</v>
      </c>
    </row>
    <row r="69" spans="1:16" hidden="1" x14ac:dyDescent="0.45">
      <c r="A69" t="s">
        <v>16</v>
      </c>
      <c r="B69">
        <v>0</v>
      </c>
      <c r="C69">
        <f t="shared" si="5"/>
        <v>0</v>
      </c>
      <c r="D69">
        <v>90</v>
      </c>
      <c r="E69">
        <v>90</v>
      </c>
      <c r="F69">
        <v>0</v>
      </c>
      <c r="G69">
        <f t="shared" si="6"/>
        <v>0</v>
      </c>
      <c r="H69" t="s">
        <v>2687</v>
      </c>
      <c r="J69" t="str">
        <f t="shared" si="4"/>
        <v>No Match</v>
      </c>
      <c r="K69">
        <v>0</v>
      </c>
      <c r="L69">
        <f t="shared" si="7"/>
        <v>0</v>
      </c>
      <c r="M69">
        <v>0</v>
      </c>
    </row>
    <row r="70" spans="1:16" hidden="1" x14ac:dyDescent="0.45">
      <c r="A70" t="s">
        <v>67</v>
      </c>
      <c r="B70">
        <v>16093.5</v>
      </c>
      <c r="C70">
        <f t="shared" si="5"/>
        <v>10.000037282271535</v>
      </c>
      <c r="D70">
        <v>2375</v>
      </c>
      <c r="E70">
        <v>2375</v>
      </c>
      <c r="F70">
        <v>0</v>
      </c>
      <c r="G70">
        <f t="shared" si="6"/>
        <v>0</v>
      </c>
      <c r="H70" t="s">
        <v>2686</v>
      </c>
      <c r="I70" t="s">
        <v>2700</v>
      </c>
      <c r="J70" t="str">
        <f t="shared" si="4"/>
        <v>Gym Recumbent</v>
      </c>
      <c r="K70">
        <v>6.7759999999999998</v>
      </c>
      <c r="L70">
        <f t="shared" si="7"/>
        <v>15.157505440000001</v>
      </c>
      <c r="M70">
        <v>0</v>
      </c>
    </row>
    <row r="71" spans="1:16" hidden="1" x14ac:dyDescent="0.45">
      <c r="A71" t="s">
        <v>65</v>
      </c>
      <c r="B71">
        <v>0</v>
      </c>
      <c r="C71">
        <f t="shared" si="5"/>
        <v>0</v>
      </c>
      <c r="D71">
        <v>180</v>
      </c>
      <c r="E71">
        <v>180</v>
      </c>
      <c r="F71">
        <v>0</v>
      </c>
      <c r="G71">
        <f t="shared" si="6"/>
        <v>0</v>
      </c>
      <c r="H71" t="s">
        <v>2687</v>
      </c>
      <c r="J71" t="str">
        <f t="shared" si="4"/>
        <v>No Match</v>
      </c>
      <c r="K71">
        <v>0</v>
      </c>
      <c r="L71">
        <f t="shared" si="7"/>
        <v>0</v>
      </c>
      <c r="M71">
        <v>0</v>
      </c>
    </row>
    <row r="72" spans="1:16" hidden="1" x14ac:dyDescent="0.45">
      <c r="A72" t="s">
        <v>68</v>
      </c>
      <c r="B72">
        <v>27680.799999999999</v>
      </c>
      <c r="C72">
        <f t="shared" si="5"/>
        <v>17.200051698083193</v>
      </c>
      <c r="D72">
        <v>3600</v>
      </c>
      <c r="E72">
        <v>3600</v>
      </c>
      <c r="F72">
        <v>0</v>
      </c>
      <c r="G72">
        <f t="shared" si="6"/>
        <v>0</v>
      </c>
      <c r="H72" t="s">
        <v>2686</v>
      </c>
      <c r="I72" t="s">
        <v>2701</v>
      </c>
      <c r="J72" t="str">
        <f t="shared" si="4"/>
        <v>Gym Spin Bike</v>
      </c>
      <c r="K72">
        <v>7.6890000000000001</v>
      </c>
      <c r="L72">
        <f t="shared" si="7"/>
        <v>17.199831660000001</v>
      </c>
      <c r="M72">
        <v>0</v>
      </c>
    </row>
    <row r="73" spans="1:16" hidden="1" x14ac:dyDescent="0.45">
      <c r="A73" t="s">
        <v>69</v>
      </c>
      <c r="B73">
        <v>1791.2</v>
      </c>
      <c r="C73">
        <f t="shared" si="5"/>
        <v>1.1130000795355126</v>
      </c>
      <c r="D73">
        <v>660</v>
      </c>
      <c r="E73">
        <v>685</v>
      </c>
      <c r="F73">
        <v>0</v>
      </c>
      <c r="G73">
        <f t="shared" si="6"/>
        <v>0</v>
      </c>
      <c r="H73" t="s">
        <v>2690</v>
      </c>
      <c r="I73" t="s">
        <v>2705</v>
      </c>
      <c r="J73" t="str">
        <f t="shared" si="4"/>
        <v>No Match</v>
      </c>
      <c r="K73">
        <v>2.714</v>
      </c>
      <c r="L73">
        <f t="shared" si="7"/>
        <v>6.0710551600000002</v>
      </c>
      <c r="M73">
        <v>2.8</v>
      </c>
    </row>
    <row r="74" spans="1:16" hidden="1" x14ac:dyDescent="0.45">
      <c r="A74" t="s">
        <v>65</v>
      </c>
      <c r="B74">
        <v>0</v>
      </c>
      <c r="C74">
        <f t="shared" si="5"/>
        <v>0</v>
      </c>
      <c r="D74">
        <v>180</v>
      </c>
      <c r="E74">
        <v>180</v>
      </c>
      <c r="F74">
        <v>0</v>
      </c>
      <c r="G74">
        <f t="shared" si="6"/>
        <v>0</v>
      </c>
      <c r="H74" t="s">
        <v>2687</v>
      </c>
      <c r="J74" t="str">
        <f t="shared" si="4"/>
        <v>No Match</v>
      </c>
      <c r="K74">
        <v>0</v>
      </c>
      <c r="L74">
        <f t="shared" si="7"/>
        <v>0</v>
      </c>
      <c r="M74">
        <v>0</v>
      </c>
    </row>
    <row r="75" spans="1:16" hidden="1" x14ac:dyDescent="0.45">
      <c r="A75" t="s">
        <v>70</v>
      </c>
      <c r="B75">
        <v>0</v>
      </c>
      <c r="C75">
        <f t="shared" si="5"/>
        <v>0</v>
      </c>
      <c r="D75">
        <v>30</v>
      </c>
      <c r="E75">
        <v>30</v>
      </c>
      <c r="F75">
        <v>0</v>
      </c>
      <c r="G75">
        <f t="shared" si="6"/>
        <v>0</v>
      </c>
      <c r="H75" t="s">
        <v>2687</v>
      </c>
      <c r="J75" t="str">
        <f t="shared" ref="J75:J138" si="8">_xlfn.SWITCH(I75,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75">
        <v>0</v>
      </c>
      <c r="L75">
        <f t="shared" si="7"/>
        <v>0</v>
      </c>
      <c r="M75">
        <v>0</v>
      </c>
    </row>
    <row r="76" spans="1:16" hidden="1" x14ac:dyDescent="0.45">
      <c r="A76" t="s">
        <v>71</v>
      </c>
      <c r="B76">
        <v>28274</v>
      </c>
      <c r="C76">
        <f t="shared" si="5"/>
        <v>17.568649089318381</v>
      </c>
      <c r="D76">
        <v>2533</v>
      </c>
      <c r="E76">
        <v>2533</v>
      </c>
      <c r="F76">
        <v>96</v>
      </c>
      <c r="G76">
        <f t="shared" si="6"/>
        <v>314.96064000000001</v>
      </c>
      <c r="H76" t="s">
        <v>2688</v>
      </c>
      <c r="I76" t="s">
        <v>2704</v>
      </c>
      <c r="J76" t="str">
        <f t="shared" si="8"/>
        <v>Jakenstein</v>
      </c>
      <c r="K76">
        <v>11.162000000000001</v>
      </c>
      <c r="L76">
        <f t="shared" si="7"/>
        <v>24.968724280000004</v>
      </c>
      <c r="M76">
        <v>15.9</v>
      </c>
      <c r="N76">
        <v>249</v>
      </c>
      <c r="O76">
        <v>165.5</v>
      </c>
      <c r="P76">
        <v>185</v>
      </c>
    </row>
    <row r="77" spans="1:16" hidden="1" x14ac:dyDescent="0.45">
      <c r="A77" t="s">
        <v>72</v>
      </c>
      <c r="B77">
        <v>0</v>
      </c>
      <c r="C77">
        <f t="shared" si="5"/>
        <v>0</v>
      </c>
      <c r="D77">
        <v>120</v>
      </c>
      <c r="E77">
        <v>120</v>
      </c>
      <c r="F77">
        <v>0</v>
      </c>
      <c r="G77">
        <f t="shared" si="6"/>
        <v>0</v>
      </c>
      <c r="H77" t="s">
        <v>2687</v>
      </c>
      <c r="J77" t="str">
        <f t="shared" si="8"/>
        <v>No Match</v>
      </c>
      <c r="K77">
        <v>0</v>
      </c>
      <c r="L77">
        <f t="shared" si="7"/>
        <v>0</v>
      </c>
      <c r="M77">
        <v>0</v>
      </c>
    </row>
    <row r="78" spans="1:16" hidden="1" x14ac:dyDescent="0.45">
      <c r="A78" t="s">
        <v>73</v>
      </c>
      <c r="B78">
        <v>0</v>
      </c>
      <c r="C78">
        <f t="shared" si="5"/>
        <v>0</v>
      </c>
      <c r="D78">
        <v>150</v>
      </c>
      <c r="E78">
        <v>150</v>
      </c>
      <c r="F78">
        <v>0</v>
      </c>
      <c r="G78">
        <f t="shared" si="6"/>
        <v>0</v>
      </c>
      <c r="H78" t="s">
        <v>2687</v>
      </c>
      <c r="J78" t="str">
        <f t="shared" si="8"/>
        <v>No Match</v>
      </c>
      <c r="K78">
        <v>0</v>
      </c>
      <c r="L78">
        <f t="shared" si="7"/>
        <v>0</v>
      </c>
      <c r="M78">
        <v>0</v>
      </c>
    </row>
    <row r="79" spans="1:16" hidden="1" x14ac:dyDescent="0.45">
      <c r="A79" t="s">
        <v>74</v>
      </c>
      <c r="B79">
        <v>13679.5</v>
      </c>
      <c r="C79">
        <f t="shared" si="5"/>
        <v>8.5000472242106095</v>
      </c>
      <c r="D79">
        <v>1800</v>
      </c>
      <c r="E79">
        <v>1800</v>
      </c>
      <c r="F79">
        <v>0</v>
      </c>
      <c r="G79">
        <f t="shared" si="6"/>
        <v>0</v>
      </c>
      <c r="H79" t="s">
        <v>2686</v>
      </c>
      <c r="I79" t="s">
        <v>2700</v>
      </c>
      <c r="J79" t="str">
        <f t="shared" si="8"/>
        <v>Gym Recumbent</v>
      </c>
      <c r="K79">
        <v>7.6</v>
      </c>
      <c r="L79">
        <f t="shared" si="7"/>
        <v>17.000744000000001</v>
      </c>
      <c r="M79">
        <v>0</v>
      </c>
    </row>
    <row r="80" spans="1:16" hidden="1" x14ac:dyDescent="0.45">
      <c r="A80" t="s">
        <v>75</v>
      </c>
      <c r="B80">
        <v>1618</v>
      </c>
      <c r="C80">
        <f t="shared" si="5"/>
        <v>1.0053785890400064</v>
      </c>
      <c r="D80">
        <v>528</v>
      </c>
      <c r="E80">
        <v>528</v>
      </c>
      <c r="F80">
        <v>0</v>
      </c>
      <c r="G80">
        <f t="shared" si="6"/>
        <v>0</v>
      </c>
      <c r="H80" t="s">
        <v>2691</v>
      </c>
      <c r="I80" t="s">
        <v>2705</v>
      </c>
      <c r="J80" t="str">
        <f t="shared" si="8"/>
        <v>No Match</v>
      </c>
      <c r="K80">
        <v>3.0640000000000001</v>
      </c>
      <c r="L80">
        <f t="shared" si="7"/>
        <v>6.8539841600000004</v>
      </c>
      <c r="M80">
        <v>3.9</v>
      </c>
    </row>
    <row r="81" spans="1:16" hidden="1" x14ac:dyDescent="0.45">
      <c r="A81" t="s">
        <v>76</v>
      </c>
      <c r="B81">
        <v>18507.5</v>
      </c>
      <c r="C81">
        <f t="shared" si="5"/>
        <v>11.500027340332458</v>
      </c>
      <c r="D81">
        <v>2400</v>
      </c>
      <c r="E81">
        <v>2400</v>
      </c>
      <c r="F81">
        <v>0</v>
      </c>
      <c r="G81">
        <f t="shared" si="6"/>
        <v>0</v>
      </c>
      <c r="H81" t="s">
        <v>2686</v>
      </c>
      <c r="I81" t="s">
        <v>2700</v>
      </c>
      <c r="J81" t="str">
        <f t="shared" si="8"/>
        <v>Gym Recumbent</v>
      </c>
      <c r="K81">
        <v>7.7110000000000003</v>
      </c>
      <c r="L81">
        <f t="shared" si="7"/>
        <v>17.249044340000001</v>
      </c>
      <c r="M81">
        <v>0</v>
      </c>
    </row>
    <row r="82" spans="1:16" hidden="1" x14ac:dyDescent="0.45">
      <c r="A82" t="s">
        <v>77</v>
      </c>
      <c r="B82">
        <v>0</v>
      </c>
      <c r="C82">
        <f t="shared" si="5"/>
        <v>0</v>
      </c>
      <c r="D82">
        <v>180</v>
      </c>
      <c r="E82">
        <v>180</v>
      </c>
      <c r="F82">
        <v>0</v>
      </c>
      <c r="G82">
        <f t="shared" si="6"/>
        <v>0</v>
      </c>
      <c r="H82" t="s">
        <v>2687</v>
      </c>
      <c r="J82" t="str">
        <f t="shared" si="8"/>
        <v>No Match</v>
      </c>
      <c r="K82">
        <v>0</v>
      </c>
      <c r="L82">
        <f t="shared" si="7"/>
        <v>0</v>
      </c>
      <c r="M82">
        <v>0</v>
      </c>
    </row>
    <row r="83" spans="1:16" hidden="1" x14ac:dyDescent="0.45">
      <c r="A83" t="s">
        <v>78</v>
      </c>
      <c r="B83">
        <v>41333.300000000003</v>
      </c>
      <c r="C83">
        <f t="shared" si="5"/>
        <v>25.683321900103397</v>
      </c>
      <c r="D83">
        <v>5719</v>
      </c>
      <c r="E83">
        <v>5764</v>
      </c>
      <c r="F83">
        <v>165</v>
      </c>
      <c r="G83">
        <f t="shared" si="6"/>
        <v>541.33860000000004</v>
      </c>
      <c r="H83" t="s">
        <v>2686</v>
      </c>
      <c r="I83" t="s">
        <v>2707</v>
      </c>
      <c r="J83" t="str">
        <f t="shared" si="8"/>
        <v>Pinerallo GRS</v>
      </c>
      <c r="K83">
        <v>7.2270000000000003</v>
      </c>
      <c r="L83">
        <f t="shared" si="7"/>
        <v>16.166365380000002</v>
      </c>
      <c r="M83">
        <v>11</v>
      </c>
      <c r="N83">
        <v>185.8</v>
      </c>
      <c r="O83">
        <v>132.5</v>
      </c>
      <c r="P83">
        <v>147</v>
      </c>
    </row>
    <row r="84" spans="1:16" hidden="1" x14ac:dyDescent="0.45">
      <c r="A84" t="s">
        <v>79</v>
      </c>
      <c r="B84">
        <v>0</v>
      </c>
      <c r="C84">
        <f t="shared" si="5"/>
        <v>0</v>
      </c>
      <c r="D84">
        <v>120</v>
      </c>
      <c r="E84">
        <v>120</v>
      </c>
      <c r="F84">
        <v>0</v>
      </c>
      <c r="G84">
        <f t="shared" si="6"/>
        <v>0</v>
      </c>
      <c r="H84" t="s">
        <v>2687</v>
      </c>
      <c r="J84" t="str">
        <f t="shared" si="8"/>
        <v>No Match</v>
      </c>
      <c r="K84">
        <v>0</v>
      </c>
      <c r="L84">
        <f t="shared" si="7"/>
        <v>0</v>
      </c>
      <c r="M84">
        <v>0</v>
      </c>
    </row>
    <row r="85" spans="1:16" hidden="1" x14ac:dyDescent="0.45">
      <c r="A85" t="s">
        <v>80</v>
      </c>
      <c r="B85">
        <v>28206.400000000001</v>
      </c>
      <c r="C85">
        <f t="shared" si="5"/>
        <v>17.526644396723135</v>
      </c>
      <c r="D85">
        <v>5811</v>
      </c>
      <c r="E85">
        <v>5811</v>
      </c>
      <c r="F85">
        <v>1188</v>
      </c>
      <c r="G85">
        <f t="shared" si="6"/>
        <v>3897.6379200000001</v>
      </c>
      <c r="H85" t="s">
        <v>2688</v>
      </c>
      <c r="I85" t="s">
        <v>2704</v>
      </c>
      <c r="J85" t="str">
        <f t="shared" si="8"/>
        <v>Jakenstein</v>
      </c>
      <c r="K85">
        <v>4.8540000000000001</v>
      </c>
      <c r="L85">
        <f t="shared" si="7"/>
        <v>10.85810676</v>
      </c>
      <c r="M85">
        <v>17.2</v>
      </c>
      <c r="N85">
        <v>215.3</v>
      </c>
      <c r="O85">
        <v>159.19999999999999</v>
      </c>
      <c r="P85">
        <v>173</v>
      </c>
    </row>
    <row r="86" spans="1:16" hidden="1" x14ac:dyDescent="0.45">
      <c r="A86" t="s">
        <v>24</v>
      </c>
      <c r="B86">
        <v>3193.6</v>
      </c>
      <c r="C86">
        <f t="shared" si="5"/>
        <v>1.9844110395291497</v>
      </c>
      <c r="D86">
        <v>359</v>
      </c>
      <c r="E86">
        <v>359</v>
      </c>
      <c r="F86">
        <v>4</v>
      </c>
      <c r="G86">
        <f t="shared" si="6"/>
        <v>13.12336</v>
      </c>
      <c r="H86" t="s">
        <v>2688</v>
      </c>
      <c r="I86" t="s">
        <v>2704</v>
      </c>
      <c r="J86" t="str">
        <f t="shared" si="8"/>
        <v>Jakenstein</v>
      </c>
      <c r="K86">
        <v>8.8960000000000008</v>
      </c>
      <c r="L86">
        <f t="shared" si="7"/>
        <v>19.899818240000002</v>
      </c>
      <c r="M86">
        <v>11.9</v>
      </c>
      <c r="N86">
        <v>132</v>
      </c>
      <c r="O86">
        <v>112.3</v>
      </c>
      <c r="P86">
        <v>123</v>
      </c>
    </row>
    <row r="87" spans="1:16" hidden="1" x14ac:dyDescent="0.45">
      <c r="A87" t="s">
        <v>79</v>
      </c>
      <c r="B87">
        <v>0</v>
      </c>
      <c r="C87">
        <f t="shared" si="5"/>
        <v>0</v>
      </c>
      <c r="D87">
        <v>150</v>
      </c>
      <c r="E87">
        <v>150</v>
      </c>
      <c r="F87">
        <v>0</v>
      </c>
      <c r="G87">
        <f t="shared" si="6"/>
        <v>0</v>
      </c>
      <c r="H87" t="s">
        <v>2687</v>
      </c>
      <c r="J87" t="str">
        <f t="shared" si="8"/>
        <v>No Match</v>
      </c>
      <c r="K87">
        <v>0</v>
      </c>
      <c r="L87">
        <f t="shared" si="7"/>
        <v>0</v>
      </c>
      <c r="M87">
        <v>0</v>
      </c>
    </row>
    <row r="88" spans="1:16" hidden="1" x14ac:dyDescent="0.45">
      <c r="A88" t="s">
        <v>81</v>
      </c>
      <c r="B88">
        <v>24147.4</v>
      </c>
      <c r="C88">
        <f t="shared" si="5"/>
        <v>15.004498727431798</v>
      </c>
      <c r="D88">
        <v>5177</v>
      </c>
      <c r="E88">
        <v>5321</v>
      </c>
      <c r="F88">
        <v>865</v>
      </c>
      <c r="G88">
        <f t="shared" si="6"/>
        <v>2837.9265999999998</v>
      </c>
      <c r="H88" t="s">
        <v>2688</v>
      </c>
      <c r="I88" t="s">
        <v>2704</v>
      </c>
      <c r="J88" t="str">
        <f t="shared" si="8"/>
        <v>Jakenstein</v>
      </c>
      <c r="K88">
        <v>4.6639999999999997</v>
      </c>
      <c r="L88">
        <f t="shared" si="7"/>
        <v>10.43308816</v>
      </c>
      <c r="M88">
        <v>14.5</v>
      </c>
      <c r="N88">
        <v>178.7</v>
      </c>
      <c r="O88">
        <v>148</v>
      </c>
      <c r="P88">
        <v>169</v>
      </c>
    </row>
    <row r="89" spans="1:16" hidden="1" x14ac:dyDescent="0.45">
      <c r="A89" t="s">
        <v>63</v>
      </c>
      <c r="B89">
        <v>2550.6</v>
      </c>
      <c r="C89">
        <f t="shared" si="5"/>
        <v>1.5848693629205439</v>
      </c>
      <c r="D89">
        <v>368</v>
      </c>
      <c r="E89">
        <v>368</v>
      </c>
      <c r="F89">
        <v>27</v>
      </c>
      <c r="G89">
        <f t="shared" si="6"/>
        <v>88.582679999999996</v>
      </c>
      <c r="H89" t="s">
        <v>2688</v>
      </c>
      <c r="I89" t="s">
        <v>2704</v>
      </c>
      <c r="J89" t="str">
        <f t="shared" si="8"/>
        <v>Jakenstein</v>
      </c>
      <c r="K89">
        <v>6.931</v>
      </c>
      <c r="L89">
        <f t="shared" si="7"/>
        <v>15.504231140000002</v>
      </c>
      <c r="M89">
        <v>14.8</v>
      </c>
      <c r="N89">
        <v>126.6</v>
      </c>
      <c r="O89">
        <v>114.6</v>
      </c>
      <c r="P89">
        <v>125</v>
      </c>
    </row>
    <row r="90" spans="1:16" hidden="1" x14ac:dyDescent="0.45">
      <c r="A90" t="s">
        <v>82</v>
      </c>
      <c r="B90">
        <v>0</v>
      </c>
      <c r="C90">
        <f t="shared" si="5"/>
        <v>0</v>
      </c>
      <c r="D90">
        <v>180</v>
      </c>
      <c r="E90">
        <v>180</v>
      </c>
      <c r="F90">
        <v>0</v>
      </c>
      <c r="G90">
        <f t="shared" si="6"/>
        <v>0</v>
      </c>
      <c r="H90" t="s">
        <v>2687</v>
      </c>
      <c r="J90" t="str">
        <f t="shared" si="8"/>
        <v>No Match</v>
      </c>
      <c r="K90">
        <v>0</v>
      </c>
      <c r="L90">
        <f t="shared" si="7"/>
        <v>0</v>
      </c>
      <c r="M90">
        <v>0</v>
      </c>
    </row>
    <row r="91" spans="1:16" hidden="1" x14ac:dyDescent="0.45">
      <c r="A91" t="s">
        <v>83</v>
      </c>
      <c r="B91">
        <v>21370.9</v>
      </c>
      <c r="C91">
        <f t="shared" si="5"/>
        <v>13.27926161218484</v>
      </c>
      <c r="D91">
        <v>3807</v>
      </c>
      <c r="E91">
        <v>3839</v>
      </c>
      <c r="F91">
        <v>632</v>
      </c>
      <c r="G91">
        <f t="shared" si="6"/>
        <v>2073.4908799999998</v>
      </c>
      <c r="H91" t="s">
        <v>2688</v>
      </c>
      <c r="I91" t="s">
        <v>2704</v>
      </c>
      <c r="J91" t="str">
        <f t="shared" si="8"/>
        <v>Jakenstein</v>
      </c>
      <c r="K91">
        <v>5.6139999999999999</v>
      </c>
      <c r="L91">
        <f t="shared" si="7"/>
        <v>12.55818116</v>
      </c>
      <c r="M91">
        <v>16.5</v>
      </c>
      <c r="N91">
        <v>192.9</v>
      </c>
      <c r="O91">
        <v>154.5</v>
      </c>
      <c r="P91">
        <v>170</v>
      </c>
    </row>
    <row r="92" spans="1:16" hidden="1" x14ac:dyDescent="0.45">
      <c r="A92" t="s">
        <v>63</v>
      </c>
      <c r="B92">
        <v>4434.2</v>
      </c>
      <c r="C92">
        <f t="shared" si="5"/>
        <v>2.7552841406187865</v>
      </c>
      <c r="D92">
        <v>717</v>
      </c>
      <c r="E92">
        <v>890</v>
      </c>
      <c r="F92">
        <v>77</v>
      </c>
      <c r="G92">
        <f t="shared" si="6"/>
        <v>252.62468000000001</v>
      </c>
      <c r="H92" t="s">
        <v>2688</v>
      </c>
      <c r="I92" t="s">
        <v>2704</v>
      </c>
      <c r="J92" t="str">
        <f t="shared" si="8"/>
        <v>Jakenstein</v>
      </c>
      <c r="K92">
        <v>6.1840000000000002</v>
      </c>
      <c r="L92">
        <f t="shared" si="7"/>
        <v>13.833236960000001</v>
      </c>
      <c r="M92">
        <v>14.3</v>
      </c>
      <c r="N92">
        <v>144.69999999999999</v>
      </c>
      <c r="O92">
        <v>123.8</v>
      </c>
      <c r="P92">
        <v>136</v>
      </c>
    </row>
    <row r="93" spans="1:16" hidden="1" x14ac:dyDescent="0.45">
      <c r="A93" t="s">
        <v>84</v>
      </c>
      <c r="B93">
        <v>1722.6</v>
      </c>
      <c r="C93">
        <f t="shared" si="5"/>
        <v>1.0703740157480315</v>
      </c>
      <c r="D93">
        <v>570</v>
      </c>
      <c r="E93">
        <v>570</v>
      </c>
      <c r="F93">
        <v>3.4</v>
      </c>
      <c r="G93">
        <f t="shared" si="6"/>
        <v>11.154855999999999</v>
      </c>
      <c r="H93" t="s">
        <v>2691</v>
      </c>
      <c r="I93" t="s">
        <v>2705</v>
      </c>
      <c r="J93" t="str">
        <f t="shared" si="8"/>
        <v>No Match</v>
      </c>
      <c r="K93">
        <v>3.0219999999999998</v>
      </c>
      <c r="L93">
        <f t="shared" si="7"/>
        <v>6.7600326800000001</v>
      </c>
      <c r="M93">
        <v>4.0999999999999996</v>
      </c>
    </row>
    <row r="94" spans="1:16" hidden="1" x14ac:dyDescent="0.45">
      <c r="A94" t="s">
        <v>85</v>
      </c>
      <c r="B94">
        <v>0</v>
      </c>
      <c r="C94">
        <f t="shared" si="5"/>
        <v>0</v>
      </c>
      <c r="D94">
        <v>180</v>
      </c>
      <c r="E94">
        <v>180</v>
      </c>
      <c r="F94">
        <v>0</v>
      </c>
      <c r="G94">
        <f t="shared" si="6"/>
        <v>0</v>
      </c>
      <c r="H94" t="s">
        <v>2687</v>
      </c>
      <c r="J94" t="str">
        <f t="shared" si="8"/>
        <v>No Match</v>
      </c>
      <c r="K94">
        <v>0</v>
      </c>
      <c r="L94">
        <f t="shared" si="7"/>
        <v>0</v>
      </c>
      <c r="M94">
        <v>0</v>
      </c>
    </row>
    <row r="95" spans="1:16" hidden="1" x14ac:dyDescent="0.45">
      <c r="A95" t="s">
        <v>85</v>
      </c>
      <c r="B95">
        <v>0</v>
      </c>
      <c r="C95">
        <f t="shared" si="5"/>
        <v>0</v>
      </c>
      <c r="D95">
        <v>180</v>
      </c>
      <c r="E95">
        <v>180</v>
      </c>
      <c r="F95">
        <v>0</v>
      </c>
      <c r="G95">
        <f t="shared" si="6"/>
        <v>0</v>
      </c>
      <c r="H95" t="s">
        <v>2687</v>
      </c>
      <c r="J95" t="str">
        <f t="shared" si="8"/>
        <v>No Match</v>
      </c>
      <c r="K95">
        <v>0</v>
      </c>
      <c r="L95">
        <f t="shared" si="7"/>
        <v>0</v>
      </c>
      <c r="M95">
        <v>0</v>
      </c>
    </row>
    <row r="96" spans="1:16" x14ac:dyDescent="0.45">
      <c r="A96" t="s">
        <v>21</v>
      </c>
      <c r="B96">
        <v>9031.7000000000007</v>
      </c>
      <c r="C96">
        <f t="shared" si="5"/>
        <v>5.6120381969299293</v>
      </c>
      <c r="D96">
        <v>1942</v>
      </c>
      <c r="E96">
        <v>1962</v>
      </c>
      <c r="F96">
        <v>332</v>
      </c>
      <c r="G96">
        <f t="shared" si="6"/>
        <v>1089.2388799999999</v>
      </c>
      <c r="H96" t="s">
        <v>2688</v>
      </c>
      <c r="I96" t="s">
        <v>2703</v>
      </c>
      <c r="J96" t="s">
        <v>2735</v>
      </c>
      <c r="K96">
        <v>4.6509999999999998</v>
      </c>
      <c r="L96">
        <f t="shared" si="7"/>
        <v>10.40400794</v>
      </c>
      <c r="M96">
        <v>10.8</v>
      </c>
      <c r="N96">
        <v>186.7</v>
      </c>
      <c r="O96">
        <v>149.6</v>
      </c>
      <c r="P96">
        <v>166</v>
      </c>
    </row>
    <row r="97" spans="1:16" hidden="1" x14ac:dyDescent="0.45">
      <c r="A97" t="s">
        <v>86</v>
      </c>
      <c r="B97">
        <v>0</v>
      </c>
      <c r="C97">
        <f t="shared" si="5"/>
        <v>0</v>
      </c>
      <c r="D97">
        <v>150</v>
      </c>
      <c r="E97">
        <v>150</v>
      </c>
      <c r="F97">
        <v>0</v>
      </c>
      <c r="G97">
        <f t="shared" si="6"/>
        <v>0</v>
      </c>
      <c r="H97" t="s">
        <v>2687</v>
      </c>
      <c r="J97" t="str">
        <f t="shared" si="8"/>
        <v>No Match</v>
      </c>
      <c r="K97">
        <v>0</v>
      </c>
      <c r="L97">
        <f t="shared" si="7"/>
        <v>0</v>
      </c>
      <c r="M97">
        <v>0</v>
      </c>
    </row>
    <row r="98" spans="1:16" hidden="1" x14ac:dyDescent="0.45">
      <c r="A98" t="s">
        <v>87</v>
      </c>
      <c r="B98">
        <v>31017.1</v>
      </c>
      <c r="C98">
        <f t="shared" si="5"/>
        <v>19.273132406744612</v>
      </c>
      <c r="D98">
        <v>3198</v>
      </c>
      <c r="E98">
        <v>3198</v>
      </c>
      <c r="F98">
        <v>323</v>
      </c>
      <c r="G98">
        <f t="shared" si="6"/>
        <v>1059.7113199999999</v>
      </c>
      <c r="H98" t="s">
        <v>2688</v>
      </c>
      <c r="I98" t="s">
        <v>2704</v>
      </c>
      <c r="J98" t="str">
        <f t="shared" si="8"/>
        <v>Jakenstein</v>
      </c>
      <c r="K98">
        <v>9.6989999999999998</v>
      </c>
      <c r="L98">
        <f t="shared" si="7"/>
        <v>21.696081060000001</v>
      </c>
      <c r="M98">
        <v>15.4</v>
      </c>
      <c r="N98">
        <v>225.6</v>
      </c>
      <c r="O98">
        <v>160.69999999999999</v>
      </c>
      <c r="P98">
        <v>172</v>
      </c>
    </row>
    <row r="99" spans="1:16" hidden="1" x14ac:dyDescent="0.45">
      <c r="A99" t="s">
        <v>31</v>
      </c>
      <c r="B99">
        <v>2902.8</v>
      </c>
      <c r="C99">
        <f t="shared" si="5"/>
        <v>1.803716296826533</v>
      </c>
      <c r="D99">
        <v>307</v>
      </c>
      <c r="E99">
        <v>307</v>
      </c>
      <c r="F99">
        <v>8</v>
      </c>
      <c r="G99">
        <f t="shared" si="6"/>
        <v>26.24672</v>
      </c>
      <c r="H99" t="s">
        <v>2688</v>
      </c>
      <c r="I99" t="s">
        <v>2704</v>
      </c>
      <c r="J99" t="str">
        <f t="shared" si="8"/>
        <v>Jakenstein</v>
      </c>
      <c r="K99">
        <v>9.4550000000000001</v>
      </c>
      <c r="L99">
        <f t="shared" si="7"/>
        <v>21.150267700000001</v>
      </c>
      <c r="M99">
        <v>11.1</v>
      </c>
      <c r="N99">
        <v>163.30000000000001</v>
      </c>
      <c r="O99">
        <v>119.2</v>
      </c>
      <c r="P99">
        <v>130</v>
      </c>
    </row>
    <row r="100" spans="1:16" hidden="1" x14ac:dyDescent="0.45">
      <c r="A100" t="s">
        <v>88</v>
      </c>
      <c r="B100">
        <v>0</v>
      </c>
      <c r="C100">
        <f t="shared" si="5"/>
        <v>0</v>
      </c>
      <c r="D100">
        <v>120</v>
      </c>
      <c r="E100">
        <v>120</v>
      </c>
      <c r="F100">
        <v>0</v>
      </c>
      <c r="G100">
        <f t="shared" si="6"/>
        <v>0</v>
      </c>
      <c r="H100" t="s">
        <v>2687</v>
      </c>
      <c r="J100" t="str">
        <f t="shared" si="8"/>
        <v>No Match</v>
      </c>
      <c r="K100">
        <v>0</v>
      </c>
      <c r="L100">
        <f t="shared" si="7"/>
        <v>0</v>
      </c>
      <c r="M100">
        <v>0</v>
      </c>
    </row>
    <row r="101" spans="1:16" hidden="1" x14ac:dyDescent="0.45">
      <c r="A101" t="s">
        <v>89</v>
      </c>
      <c r="B101">
        <v>72922.100000000006</v>
      </c>
      <c r="C101">
        <f t="shared" si="5"/>
        <v>45.311692217450094</v>
      </c>
      <c r="D101">
        <v>9623</v>
      </c>
      <c r="E101">
        <v>10471</v>
      </c>
      <c r="F101">
        <v>149</v>
      </c>
      <c r="G101">
        <f t="shared" si="6"/>
        <v>488.84516000000002</v>
      </c>
      <c r="H101" t="s">
        <v>2686</v>
      </c>
      <c r="I101" t="s">
        <v>2707</v>
      </c>
      <c r="J101" t="str">
        <f t="shared" si="8"/>
        <v>Pinerallo GRS</v>
      </c>
      <c r="K101">
        <v>7.5780000000000003</v>
      </c>
      <c r="L101">
        <f t="shared" si="7"/>
        <v>16.951531320000001</v>
      </c>
      <c r="M101">
        <v>14.5</v>
      </c>
      <c r="N101">
        <v>201.2</v>
      </c>
      <c r="O101">
        <v>135.9</v>
      </c>
      <c r="P101">
        <v>171</v>
      </c>
    </row>
    <row r="102" spans="1:16" hidden="1" x14ac:dyDescent="0.45">
      <c r="A102" t="s">
        <v>90</v>
      </c>
      <c r="B102">
        <v>31642.1</v>
      </c>
      <c r="C102">
        <f t="shared" si="5"/>
        <v>19.661489401892947</v>
      </c>
      <c r="D102">
        <v>4236</v>
      </c>
      <c r="E102">
        <v>4582</v>
      </c>
      <c r="F102">
        <v>131</v>
      </c>
      <c r="G102">
        <f t="shared" si="6"/>
        <v>429.79003999999998</v>
      </c>
      <c r="H102" t="s">
        <v>2686</v>
      </c>
      <c r="I102" t="s">
        <v>2704</v>
      </c>
      <c r="J102" t="str">
        <f t="shared" si="8"/>
        <v>Jakenstein</v>
      </c>
      <c r="K102">
        <v>7.47</v>
      </c>
      <c r="L102">
        <f t="shared" si="7"/>
        <v>16.709941799999999</v>
      </c>
      <c r="M102">
        <v>12</v>
      </c>
      <c r="N102">
        <v>195.5</v>
      </c>
      <c r="O102">
        <v>140.6</v>
      </c>
      <c r="P102">
        <v>159</v>
      </c>
    </row>
    <row r="103" spans="1:16" hidden="1" x14ac:dyDescent="0.45">
      <c r="A103" t="s">
        <v>91</v>
      </c>
      <c r="B103">
        <v>0</v>
      </c>
      <c r="C103">
        <f t="shared" si="5"/>
        <v>0</v>
      </c>
      <c r="D103">
        <v>180</v>
      </c>
      <c r="E103">
        <v>180</v>
      </c>
      <c r="F103">
        <v>0</v>
      </c>
      <c r="G103">
        <f t="shared" si="6"/>
        <v>0</v>
      </c>
      <c r="H103" t="s">
        <v>2687</v>
      </c>
      <c r="J103" t="str">
        <f t="shared" si="8"/>
        <v>No Match</v>
      </c>
      <c r="K103">
        <v>0</v>
      </c>
      <c r="L103">
        <f t="shared" si="7"/>
        <v>0</v>
      </c>
      <c r="M103">
        <v>0</v>
      </c>
    </row>
    <row r="104" spans="1:16" hidden="1" x14ac:dyDescent="0.45">
      <c r="A104" t="s">
        <v>92</v>
      </c>
      <c r="B104">
        <v>32274.400000000001</v>
      </c>
      <c r="C104">
        <f t="shared" si="5"/>
        <v>20.054382406744612</v>
      </c>
      <c r="D104">
        <v>3515</v>
      </c>
      <c r="E104">
        <v>3515</v>
      </c>
      <c r="F104">
        <v>187</v>
      </c>
      <c r="G104">
        <f t="shared" si="6"/>
        <v>613.51707999999996</v>
      </c>
      <c r="H104" t="s">
        <v>2688</v>
      </c>
      <c r="I104" t="s">
        <v>2704</v>
      </c>
      <c r="J104" t="str">
        <f t="shared" si="8"/>
        <v>Jakenstein</v>
      </c>
      <c r="K104">
        <v>9.1820000000000004</v>
      </c>
      <c r="L104">
        <f t="shared" si="7"/>
        <v>20.539583080000003</v>
      </c>
      <c r="M104">
        <v>14.1</v>
      </c>
      <c r="N104">
        <v>186.9</v>
      </c>
      <c r="O104">
        <v>166.9</v>
      </c>
      <c r="P104">
        <v>178</v>
      </c>
    </row>
    <row r="105" spans="1:16" hidden="1" x14ac:dyDescent="0.45">
      <c r="A105" t="s">
        <v>31</v>
      </c>
      <c r="B105">
        <v>4715.3</v>
      </c>
      <c r="C105">
        <f t="shared" si="5"/>
        <v>2.9299515827567006</v>
      </c>
      <c r="D105">
        <v>601</v>
      </c>
      <c r="E105">
        <v>601</v>
      </c>
      <c r="F105">
        <v>32</v>
      </c>
      <c r="G105">
        <f t="shared" si="6"/>
        <v>104.98688</v>
      </c>
      <c r="H105" t="s">
        <v>2688</v>
      </c>
      <c r="I105" t="s">
        <v>2704</v>
      </c>
      <c r="J105" t="str">
        <f t="shared" si="8"/>
        <v>Jakenstein</v>
      </c>
      <c r="K105">
        <v>7.8460000000000001</v>
      </c>
      <c r="L105">
        <f t="shared" si="7"/>
        <v>17.55103124</v>
      </c>
      <c r="M105">
        <v>13.5</v>
      </c>
      <c r="N105">
        <v>149.4</v>
      </c>
      <c r="O105">
        <v>139</v>
      </c>
      <c r="P105">
        <v>155</v>
      </c>
    </row>
    <row r="106" spans="1:16" hidden="1" x14ac:dyDescent="0.45">
      <c r="A106" t="s">
        <v>93</v>
      </c>
      <c r="B106">
        <v>0</v>
      </c>
      <c r="C106">
        <f t="shared" si="5"/>
        <v>0</v>
      </c>
      <c r="D106">
        <v>180</v>
      </c>
      <c r="E106">
        <v>180</v>
      </c>
      <c r="F106">
        <v>0</v>
      </c>
      <c r="G106">
        <f t="shared" si="6"/>
        <v>0</v>
      </c>
      <c r="H106" t="s">
        <v>2687</v>
      </c>
      <c r="J106" t="str">
        <f t="shared" si="8"/>
        <v>No Match</v>
      </c>
      <c r="K106">
        <v>0</v>
      </c>
      <c r="L106">
        <f t="shared" si="7"/>
        <v>0</v>
      </c>
      <c r="M106">
        <v>0</v>
      </c>
    </row>
    <row r="107" spans="1:16" hidden="1" x14ac:dyDescent="0.45">
      <c r="A107" t="s">
        <v>79</v>
      </c>
      <c r="B107">
        <v>0</v>
      </c>
      <c r="C107">
        <f t="shared" si="5"/>
        <v>0</v>
      </c>
      <c r="D107">
        <v>150</v>
      </c>
      <c r="E107">
        <v>150</v>
      </c>
      <c r="F107">
        <v>0</v>
      </c>
      <c r="G107">
        <f t="shared" si="6"/>
        <v>0</v>
      </c>
      <c r="H107" t="s">
        <v>2687</v>
      </c>
      <c r="J107" t="str">
        <f t="shared" si="8"/>
        <v>No Match</v>
      </c>
      <c r="K107">
        <v>0</v>
      </c>
      <c r="L107">
        <f t="shared" si="7"/>
        <v>0</v>
      </c>
      <c r="M107">
        <v>0</v>
      </c>
    </row>
    <row r="108" spans="1:16" x14ac:dyDescent="0.45">
      <c r="A108" t="s">
        <v>94</v>
      </c>
      <c r="B108">
        <v>35722.400000000001</v>
      </c>
      <c r="C108">
        <f t="shared" si="5"/>
        <v>22.196870277578938</v>
      </c>
      <c r="D108">
        <v>3839</v>
      </c>
      <c r="E108">
        <v>3839</v>
      </c>
      <c r="F108">
        <v>351</v>
      </c>
      <c r="G108">
        <f t="shared" si="6"/>
        <v>1151.57484</v>
      </c>
      <c r="H108" t="s">
        <v>2688</v>
      </c>
      <c r="I108" t="s">
        <v>2703</v>
      </c>
      <c r="J108" t="s">
        <v>2735</v>
      </c>
      <c r="K108">
        <v>9.3049999999999997</v>
      </c>
      <c r="L108">
        <f t="shared" si="7"/>
        <v>20.814726700000001</v>
      </c>
      <c r="M108">
        <v>17.8</v>
      </c>
      <c r="N108">
        <v>201.1</v>
      </c>
      <c r="O108">
        <v>164.6</v>
      </c>
      <c r="P108">
        <v>172</v>
      </c>
    </row>
    <row r="109" spans="1:16" hidden="1" x14ac:dyDescent="0.45">
      <c r="A109" t="s">
        <v>63</v>
      </c>
      <c r="B109">
        <v>2259.6999999999998</v>
      </c>
      <c r="C109">
        <f t="shared" si="5"/>
        <v>1.4041124830987035</v>
      </c>
      <c r="D109">
        <v>329</v>
      </c>
      <c r="E109">
        <v>329</v>
      </c>
      <c r="F109">
        <v>34</v>
      </c>
      <c r="G109">
        <f t="shared" si="6"/>
        <v>111.54855999999999</v>
      </c>
      <c r="H109" t="s">
        <v>2688</v>
      </c>
      <c r="I109" t="s">
        <v>2704</v>
      </c>
      <c r="J109" t="str">
        <f t="shared" si="8"/>
        <v>Jakenstein</v>
      </c>
      <c r="K109">
        <v>6.8680000000000003</v>
      </c>
      <c r="L109">
        <f t="shared" si="7"/>
        <v>15.363303920000002</v>
      </c>
      <c r="M109">
        <v>14.4</v>
      </c>
      <c r="N109">
        <v>140.1</v>
      </c>
      <c r="O109">
        <v>121.4</v>
      </c>
      <c r="P109">
        <v>145</v>
      </c>
    </row>
    <row r="110" spans="1:16" hidden="1" x14ac:dyDescent="0.45">
      <c r="A110" t="s">
        <v>95</v>
      </c>
      <c r="B110">
        <v>0</v>
      </c>
      <c r="C110">
        <f t="shared" si="5"/>
        <v>0</v>
      </c>
      <c r="D110">
        <v>150</v>
      </c>
      <c r="E110">
        <v>150</v>
      </c>
      <c r="F110">
        <v>0</v>
      </c>
      <c r="G110">
        <f t="shared" si="6"/>
        <v>0</v>
      </c>
      <c r="H110" t="s">
        <v>2687</v>
      </c>
      <c r="J110" t="str">
        <f t="shared" si="8"/>
        <v>No Match</v>
      </c>
      <c r="K110">
        <v>0</v>
      </c>
      <c r="L110">
        <f t="shared" si="7"/>
        <v>0</v>
      </c>
      <c r="M110">
        <v>0</v>
      </c>
    </row>
    <row r="111" spans="1:16" hidden="1" x14ac:dyDescent="0.45">
      <c r="A111" t="s">
        <v>96</v>
      </c>
      <c r="B111">
        <v>0</v>
      </c>
      <c r="C111">
        <f t="shared" si="5"/>
        <v>0</v>
      </c>
      <c r="D111">
        <v>150</v>
      </c>
      <c r="E111">
        <v>150</v>
      </c>
      <c r="F111">
        <v>0</v>
      </c>
      <c r="G111">
        <f t="shared" si="6"/>
        <v>0</v>
      </c>
      <c r="H111" t="s">
        <v>2687</v>
      </c>
      <c r="J111" t="str">
        <f t="shared" si="8"/>
        <v>No Match</v>
      </c>
      <c r="K111">
        <v>0</v>
      </c>
      <c r="L111">
        <f t="shared" si="7"/>
        <v>0</v>
      </c>
      <c r="M111">
        <v>0</v>
      </c>
    </row>
    <row r="112" spans="1:16" hidden="1" x14ac:dyDescent="0.45">
      <c r="A112" t="s">
        <v>97</v>
      </c>
      <c r="B112">
        <v>0</v>
      </c>
      <c r="C112">
        <f t="shared" si="5"/>
        <v>0</v>
      </c>
      <c r="D112">
        <v>60</v>
      </c>
      <c r="E112">
        <v>60</v>
      </c>
      <c r="F112">
        <v>0</v>
      </c>
      <c r="G112">
        <f t="shared" si="6"/>
        <v>0</v>
      </c>
      <c r="H112" t="s">
        <v>2687</v>
      </c>
      <c r="J112" t="str">
        <f t="shared" si="8"/>
        <v>No Match</v>
      </c>
      <c r="K112">
        <v>0</v>
      </c>
      <c r="L112">
        <f t="shared" si="7"/>
        <v>0</v>
      </c>
      <c r="M112">
        <v>0</v>
      </c>
    </row>
    <row r="113" spans="1:16" hidden="1" x14ac:dyDescent="0.45">
      <c r="A113" t="s">
        <v>98</v>
      </c>
      <c r="B113">
        <v>58703</v>
      </c>
      <c r="C113">
        <f t="shared" si="5"/>
        <v>36.476353097908216</v>
      </c>
      <c r="D113">
        <v>8113</v>
      </c>
      <c r="E113">
        <v>11237</v>
      </c>
      <c r="F113">
        <v>329</v>
      </c>
      <c r="G113">
        <f t="shared" si="6"/>
        <v>1079.39636</v>
      </c>
      <c r="H113" t="s">
        <v>2686</v>
      </c>
      <c r="I113" t="s">
        <v>2704</v>
      </c>
      <c r="J113" t="str">
        <f t="shared" si="8"/>
        <v>Jakenstein</v>
      </c>
      <c r="K113">
        <v>7.2359999999999998</v>
      </c>
      <c r="L113">
        <f t="shared" si="7"/>
        <v>16.186497840000001</v>
      </c>
      <c r="M113">
        <v>16</v>
      </c>
      <c r="N113">
        <v>198.5</v>
      </c>
    </row>
    <row r="114" spans="1:16" hidden="1" x14ac:dyDescent="0.45">
      <c r="A114" t="s">
        <v>99</v>
      </c>
      <c r="B114">
        <v>12573.3</v>
      </c>
      <c r="C114">
        <f t="shared" si="5"/>
        <v>7.8126864113576708</v>
      </c>
      <c r="D114">
        <v>1633</v>
      </c>
      <c r="E114">
        <v>1648</v>
      </c>
      <c r="F114">
        <v>239</v>
      </c>
      <c r="G114">
        <f t="shared" si="6"/>
        <v>784.12076000000002</v>
      </c>
      <c r="H114" t="s">
        <v>2688</v>
      </c>
      <c r="I114" t="s">
        <v>2704</v>
      </c>
      <c r="J114" t="str">
        <f t="shared" si="8"/>
        <v>Jakenstein</v>
      </c>
      <c r="K114">
        <v>7.7</v>
      </c>
      <c r="L114">
        <f t="shared" si="7"/>
        <v>17.224438000000003</v>
      </c>
      <c r="M114">
        <v>25.5</v>
      </c>
      <c r="N114">
        <v>221.3</v>
      </c>
      <c r="O114">
        <v>161.80000000000001</v>
      </c>
      <c r="P114">
        <v>177</v>
      </c>
    </row>
    <row r="115" spans="1:16" hidden="1" x14ac:dyDescent="0.45">
      <c r="A115" t="s">
        <v>24</v>
      </c>
      <c r="B115">
        <v>5602.8</v>
      </c>
      <c r="C115">
        <f t="shared" si="5"/>
        <v>3.4814185158673348</v>
      </c>
      <c r="D115">
        <v>716</v>
      </c>
      <c r="E115">
        <v>716</v>
      </c>
      <c r="F115">
        <v>15</v>
      </c>
      <c r="G115">
        <f t="shared" si="6"/>
        <v>49.212600000000002</v>
      </c>
      <c r="H115" t="s">
        <v>2688</v>
      </c>
      <c r="I115" t="s">
        <v>2704</v>
      </c>
      <c r="J115" t="str">
        <f t="shared" si="8"/>
        <v>Jakenstein</v>
      </c>
      <c r="K115">
        <v>7.8250000000000002</v>
      </c>
      <c r="L115">
        <f t="shared" si="7"/>
        <v>17.504055500000003</v>
      </c>
      <c r="M115">
        <v>12.5</v>
      </c>
      <c r="N115">
        <v>127</v>
      </c>
      <c r="O115">
        <v>113.7</v>
      </c>
      <c r="P115">
        <v>135</v>
      </c>
    </row>
    <row r="116" spans="1:16" hidden="1" x14ac:dyDescent="0.45">
      <c r="A116" t="s">
        <v>24</v>
      </c>
      <c r="B116">
        <v>5909.9</v>
      </c>
      <c r="C116">
        <f t="shared" si="5"/>
        <v>3.6722416090034202</v>
      </c>
      <c r="D116">
        <v>724</v>
      </c>
      <c r="E116">
        <v>724</v>
      </c>
      <c r="F116">
        <v>18</v>
      </c>
      <c r="G116">
        <f t="shared" si="6"/>
        <v>59.055120000000002</v>
      </c>
      <c r="H116" t="s">
        <v>2688</v>
      </c>
      <c r="I116" t="s">
        <v>2704</v>
      </c>
      <c r="J116" t="str">
        <f t="shared" si="8"/>
        <v>Jakenstein</v>
      </c>
      <c r="K116">
        <v>8.1630000000000003</v>
      </c>
      <c r="L116">
        <f t="shared" si="7"/>
        <v>18.260141220000001</v>
      </c>
      <c r="M116">
        <v>12.2</v>
      </c>
      <c r="N116">
        <v>147.9</v>
      </c>
      <c r="O116">
        <v>123.4</v>
      </c>
      <c r="P116">
        <v>144</v>
      </c>
    </row>
    <row r="117" spans="1:16" hidden="1" x14ac:dyDescent="0.45">
      <c r="A117" t="s">
        <v>21</v>
      </c>
      <c r="B117">
        <v>6639.1</v>
      </c>
      <c r="C117">
        <f t="shared" si="5"/>
        <v>4.1253454823828841</v>
      </c>
      <c r="D117">
        <v>1499</v>
      </c>
      <c r="E117">
        <v>1686</v>
      </c>
      <c r="F117">
        <v>181</v>
      </c>
      <c r="G117">
        <f t="shared" si="6"/>
        <v>593.83204000000001</v>
      </c>
      <c r="H117" t="s">
        <v>2688</v>
      </c>
      <c r="I117" t="s">
        <v>2704</v>
      </c>
      <c r="J117" t="str">
        <f t="shared" si="8"/>
        <v>Jakenstein</v>
      </c>
      <c r="K117">
        <v>4.4290000000000003</v>
      </c>
      <c r="L117">
        <f t="shared" si="7"/>
        <v>9.9074072600000012</v>
      </c>
      <c r="M117">
        <v>10.4</v>
      </c>
      <c r="N117">
        <v>151</v>
      </c>
      <c r="O117">
        <v>128.69999999999999</v>
      </c>
      <c r="P117">
        <v>149</v>
      </c>
    </row>
    <row r="118" spans="1:16" hidden="1" x14ac:dyDescent="0.45">
      <c r="A118" t="s">
        <v>100</v>
      </c>
      <c r="B118">
        <v>0</v>
      </c>
      <c r="C118">
        <f t="shared" si="5"/>
        <v>0</v>
      </c>
      <c r="D118">
        <v>150</v>
      </c>
      <c r="E118">
        <v>150</v>
      </c>
      <c r="F118">
        <v>0</v>
      </c>
      <c r="G118">
        <f t="shared" si="6"/>
        <v>0</v>
      </c>
      <c r="H118" t="s">
        <v>2687</v>
      </c>
      <c r="J118" t="str">
        <f t="shared" si="8"/>
        <v>No Match</v>
      </c>
      <c r="K118">
        <v>0</v>
      </c>
      <c r="L118">
        <f t="shared" si="7"/>
        <v>0</v>
      </c>
      <c r="M118">
        <v>0</v>
      </c>
    </row>
    <row r="119" spans="1:16" hidden="1" x14ac:dyDescent="0.45">
      <c r="A119" t="s">
        <v>100</v>
      </c>
      <c r="B119">
        <v>0</v>
      </c>
      <c r="C119">
        <f t="shared" si="5"/>
        <v>0</v>
      </c>
      <c r="D119">
        <v>150</v>
      </c>
      <c r="E119">
        <v>150</v>
      </c>
      <c r="F119">
        <v>0</v>
      </c>
      <c r="G119">
        <f t="shared" si="6"/>
        <v>0</v>
      </c>
      <c r="H119" t="s">
        <v>2687</v>
      </c>
      <c r="J119" t="str">
        <f t="shared" si="8"/>
        <v>No Match</v>
      </c>
      <c r="K119">
        <v>0</v>
      </c>
      <c r="L119">
        <f t="shared" si="7"/>
        <v>0</v>
      </c>
      <c r="M119">
        <v>0</v>
      </c>
    </row>
    <row r="120" spans="1:16" hidden="1" x14ac:dyDescent="0.45">
      <c r="A120" t="s">
        <v>101</v>
      </c>
      <c r="B120">
        <v>33635.4</v>
      </c>
      <c r="C120">
        <f t="shared" si="5"/>
        <v>20.900068599379622</v>
      </c>
      <c r="D120">
        <v>4367</v>
      </c>
      <c r="E120">
        <v>4367</v>
      </c>
      <c r="F120">
        <v>0</v>
      </c>
      <c r="G120">
        <f t="shared" si="6"/>
        <v>0</v>
      </c>
      <c r="H120" t="s">
        <v>2686</v>
      </c>
      <c r="I120" t="s">
        <v>2701</v>
      </c>
      <c r="J120" t="str">
        <f t="shared" si="8"/>
        <v>Gym Spin Bike</v>
      </c>
      <c r="K120">
        <v>7.702</v>
      </c>
      <c r="L120">
        <f t="shared" si="7"/>
        <v>17.228911880000002</v>
      </c>
      <c r="M120">
        <v>0</v>
      </c>
    </row>
    <row r="121" spans="1:16" hidden="1" x14ac:dyDescent="0.45">
      <c r="A121" t="s">
        <v>102</v>
      </c>
      <c r="B121">
        <v>0</v>
      </c>
      <c r="C121">
        <f t="shared" si="5"/>
        <v>0</v>
      </c>
      <c r="D121">
        <v>180</v>
      </c>
      <c r="E121">
        <v>180</v>
      </c>
      <c r="F121">
        <v>0</v>
      </c>
      <c r="G121">
        <f t="shared" si="6"/>
        <v>0</v>
      </c>
      <c r="H121" t="s">
        <v>2687</v>
      </c>
      <c r="J121" t="str">
        <f t="shared" si="8"/>
        <v>No Match</v>
      </c>
      <c r="K121">
        <v>0</v>
      </c>
      <c r="L121">
        <f t="shared" si="7"/>
        <v>0</v>
      </c>
      <c r="M121">
        <v>0</v>
      </c>
    </row>
    <row r="122" spans="1:16" hidden="1" x14ac:dyDescent="0.45">
      <c r="A122" t="s">
        <v>103</v>
      </c>
      <c r="B122">
        <v>23013.7</v>
      </c>
      <c r="C122">
        <f t="shared" si="5"/>
        <v>14.300050206792333</v>
      </c>
      <c r="D122">
        <v>3000</v>
      </c>
      <c r="E122">
        <v>3000</v>
      </c>
      <c r="F122">
        <v>0</v>
      </c>
      <c r="G122">
        <f t="shared" si="6"/>
        <v>0</v>
      </c>
      <c r="H122" t="s">
        <v>2686</v>
      </c>
      <c r="I122" t="s">
        <v>2700</v>
      </c>
      <c r="J122" t="str">
        <f t="shared" si="8"/>
        <v>Gym Recumbent</v>
      </c>
      <c r="K122">
        <v>7.6710000000000003</v>
      </c>
      <c r="L122">
        <f t="shared" si="7"/>
        <v>17.159566740000002</v>
      </c>
      <c r="M122">
        <v>0</v>
      </c>
    </row>
    <row r="123" spans="1:16" hidden="1" x14ac:dyDescent="0.45">
      <c r="A123" t="s">
        <v>93</v>
      </c>
      <c r="B123">
        <v>0</v>
      </c>
      <c r="C123">
        <f t="shared" si="5"/>
        <v>0</v>
      </c>
      <c r="D123">
        <v>150</v>
      </c>
      <c r="E123">
        <v>150</v>
      </c>
      <c r="F123">
        <v>0</v>
      </c>
      <c r="G123">
        <f t="shared" si="6"/>
        <v>0</v>
      </c>
      <c r="H123" t="s">
        <v>2687</v>
      </c>
      <c r="J123" t="str">
        <f t="shared" si="8"/>
        <v>No Match</v>
      </c>
      <c r="K123">
        <v>0</v>
      </c>
      <c r="L123">
        <f t="shared" si="7"/>
        <v>0</v>
      </c>
      <c r="M123">
        <v>0</v>
      </c>
    </row>
    <row r="124" spans="1:16" hidden="1" x14ac:dyDescent="0.45">
      <c r="A124" t="s">
        <v>104</v>
      </c>
      <c r="B124">
        <v>16093.5</v>
      </c>
      <c r="C124">
        <f t="shared" si="5"/>
        <v>10.000037282271535</v>
      </c>
      <c r="D124">
        <v>2400</v>
      </c>
      <c r="E124">
        <v>2400</v>
      </c>
      <c r="F124">
        <v>0</v>
      </c>
      <c r="G124">
        <f t="shared" si="6"/>
        <v>0</v>
      </c>
      <c r="H124" t="s">
        <v>2686</v>
      </c>
      <c r="I124" t="s">
        <v>2700</v>
      </c>
      <c r="J124" t="str">
        <f t="shared" si="8"/>
        <v>Gym Recumbent</v>
      </c>
      <c r="K124">
        <v>6.7060000000000004</v>
      </c>
      <c r="L124">
        <f t="shared" si="7"/>
        <v>15.000919640000001</v>
      </c>
      <c r="M124">
        <v>0</v>
      </c>
    </row>
    <row r="125" spans="1:16" hidden="1" x14ac:dyDescent="0.45">
      <c r="A125" t="s">
        <v>100</v>
      </c>
      <c r="B125">
        <v>0</v>
      </c>
      <c r="C125">
        <f t="shared" si="5"/>
        <v>0</v>
      </c>
      <c r="D125">
        <v>150</v>
      </c>
      <c r="E125">
        <v>150</v>
      </c>
      <c r="F125">
        <v>0</v>
      </c>
      <c r="G125">
        <f t="shared" si="6"/>
        <v>0</v>
      </c>
      <c r="H125" t="s">
        <v>2687</v>
      </c>
      <c r="J125" t="str">
        <f t="shared" si="8"/>
        <v>No Match</v>
      </c>
      <c r="K125">
        <v>0</v>
      </c>
      <c r="L125">
        <f t="shared" si="7"/>
        <v>0</v>
      </c>
      <c r="M125">
        <v>0</v>
      </c>
    </row>
    <row r="126" spans="1:16" x14ac:dyDescent="0.45">
      <c r="A126" t="s">
        <v>105</v>
      </c>
      <c r="B126">
        <v>20218</v>
      </c>
      <c r="C126">
        <f t="shared" si="5"/>
        <v>12.562882764654418</v>
      </c>
      <c r="D126">
        <v>1771</v>
      </c>
      <c r="E126">
        <v>1771</v>
      </c>
      <c r="F126">
        <v>32</v>
      </c>
      <c r="G126">
        <f t="shared" si="6"/>
        <v>104.98688</v>
      </c>
      <c r="H126" t="s">
        <v>2688</v>
      </c>
      <c r="I126" t="s">
        <v>2703</v>
      </c>
      <c r="J126" t="s">
        <v>2735</v>
      </c>
      <c r="K126">
        <v>11.416</v>
      </c>
      <c r="L126">
        <f t="shared" si="7"/>
        <v>25.536907040000003</v>
      </c>
      <c r="M126">
        <v>13.4</v>
      </c>
      <c r="N126">
        <v>271.10000000000002</v>
      </c>
      <c r="O126">
        <v>163.6</v>
      </c>
      <c r="P126">
        <v>178</v>
      </c>
    </row>
    <row r="127" spans="1:16" x14ac:dyDescent="0.45">
      <c r="A127" t="s">
        <v>106</v>
      </c>
      <c r="B127">
        <v>11047.1</v>
      </c>
      <c r="C127">
        <f t="shared" si="5"/>
        <v>6.8643496977650518</v>
      </c>
      <c r="D127">
        <v>990</v>
      </c>
      <c r="E127">
        <v>1845</v>
      </c>
      <c r="F127">
        <v>16</v>
      </c>
      <c r="G127">
        <f t="shared" si="6"/>
        <v>52.49344</v>
      </c>
      <c r="H127" t="s">
        <v>2688</v>
      </c>
      <c r="I127" t="s">
        <v>2703</v>
      </c>
      <c r="J127" t="s">
        <v>2735</v>
      </c>
      <c r="K127">
        <v>11.159000000000001</v>
      </c>
      <c r="L127">
        <f t="shared" si="7"/>
        <v>24.962013460000005</v>
      </c>
      <c r="M127">
        <v>13.1</v>
      </c>
      <c r="N127">
        <v>252</v>
      </c>
      <c r="O127">
        <v>156.6</v>
      </c>
      <c r="P127">
        <v>169</v>
      </c>
    </row>
    <row r="128" spans="1:16" x14ac:dyDescent="0.45">
      <c r="A128" t="s">
        <v>107</v>
      </c>
      <c r="B128">
        <v>3847.9</v>
      </c>
      <c r="C128">
        <f t="shared" si="5"/>
        <v>2.3909742106100373</v>
      </c>
      <c r="D128">
        <v>485</v>
      </c>
      <c r="E128">
        <v>485</v>
      </c>
      <c r="F128">
        <v>14</v>
      </c>
      <c r="G128">
        <f t="shared" si="6"/>
        <v>45.931759999999997</v>
      </c>
      <c r="H128" t="s">
        <v>2688</v>
      </c>
      <c r="I128" t="s">
        <v>2703</v>
      </c>
      <c r="J128" t="s">
        <v>2735</v>
      </c>
      <c r="K128">
        <v>7.9340000000000002</v>
      </c>
      <c r="L128">
        <f t="shared" si="7"/>
        <v>17.747881960000001</v>
      </c>
      <c r="M128">
        <v>10.6</v>
      </c>
      <c r="N128">
        <v>137.4</v>
      </c>
      <c r="O128">
        <v>122.2</v>
      </c>
      <c r="P128">
        <v>138</v>
      </c>
    </row>
    <row r="129" spans="1:16" hidden="1" x14ac:dyDescent="0.45">
      <c r="A129" t="s">
        <v>79</v>
      </c>
      <c r="B129">
        <v>0</v>
      </c>
      <c r="C129">
        <f t="shared" si="5"/>
        <v>0</v>
      </c>
      <c r="D129">
        <v>150</v>
      </c>
      <c r="E129">
        <v>150</v>
      </c>
      <c r="F129">
        <v>0</v>
      </c>
      <c r="G129">
        <f t="shared" si="6"/>
        <v>0</v>
      </c>
      <c r="H129" t="s">
        <v>2687</v>
      </c>
      <c r="J129" t="str">
        <f t="shared" si="8"/>
        <v>No Match</v>
      </c>
      <c r="K129">
        <v>0</v>
      </c>
      <c r="L129">
        <f t="shared" si="7"/>
        <v>0</v>
      </c>
      <c r="M129">
        <v>0</v>
      </c>
    </row>
    <row r="130" spans="1:16" hidden="1" x14ac:dyDescent="0.45">
      <c r="A130" t="s">
        <v>79</v>
      </c>
      <c r="B130">
        <v>0</v>
      </c>
      <c r="C130">
        <f t="shared" si="5"/>
        <v>0</v>
      </c>
      <c r="D130">
        <v>150</v>
      </c>
      <c r="E130">
        <v>150</v>
      </c>
      <c r="F130">
        <v>0</v>
      </c>
      <c r="G130">
        <f t="shared" si="6"/>
        <v>0</v>
      </c>
      <c r="H130" t="s">
        <v>2687</v>
      </c>
      <c r="J130" t="str">
        <f t="shared" si="8"/>
        <v>No Match</v>
      </c>
      <c r="K130">
        <v>0</v>
      </c>
      <c r="L130">
        <f t="shared" si="7"/>
        <v>0</v>
      </c>
      <c r="M130">
        <v>0</v>
      </c>
    </row>
    <row r="131" spans="1:16" hidden="1" x14ac:dyDescent="0.45">
      <c r="A131" t="s">
        <v>108</v>
      </c>
      <c r="B131">
        <v>71655.199999999997</v>
      </c>
      <c r="C131">
        <f t="shared" ref="C131:C194" si="9">CONVERT(B131, "m", "mi")</f>
        <v>44.524477054004613</v>
      </c>
      <c r="D131">
        <v>9668</v>
      </c>
      <c r="E131">
        <v>10435</v>
      </c>
      <c r="F131">
        <v>39</v>
      </c>
      <c r="G131">
        <f t="shared" ref="G131:G194" si="10">F131 * 3.28084</f>
        <v>127.95276</v>
      </c>
      <c r="H131" t="s">
        <v>2686</v>
      </c>
      <c r="I131" t="s">
        <v>2707</v>
      </c>
      <c r="J131" t="str">
        <f t="shared" si="8"/>
        <v>Pinerallo GRS</v>
      </c>
      <c r="K131">
        <v>7.4119999999999999</v>
      </c>
      <c r="L131">
        <f t="shared" ref="L131:L194" si="11">K131 * 2.23694</f>
        <v>16.580199280000002</v>
      </c>
      <c r="M131">
        <v>13.4</v>
      </c>
      <c r="N131">
        <v>193.8</v>
      </c>
      <c r="O131">
        <v>139.6</v>
      </c>
      <c r="P131">
        <v>171</v>
      </c>
    </row>
    <row r="132" spans="1:16" hidden="1" x14ac:dyDescent="0.45">
      <c r="A132" t="s">
        <v>109</v>
      </c>
      <c r="B132">
        <v>76036.100000000006</v>
      </c>
      <c r="C132">
        <f t="shared" si="9"/>
        <v>47.246642110077147</v>
      </c>
      <c r="D132">
        <v>10306</v>
      </c>
      <c r="E132">
        <v>13256</v>
      </c>
      <c r="F132">
        <v>258</v>
      </c>
      <c r="G132">
        <f t="shared" si="10"/>
        <v>846.45672000000002</v>
      </c>
      <c r="H132" t="s">
        <v>2686</v>
      </c>
      <c r="I132" t="s">
        <v>2704</v>
      </c>
      <c r="J132" t="str">
        <f t="shared" si="8"/>
        <v>Jakenstein</v>
      </c>
      <c r="K132">
        <v>7.3780000000000001</v>
      </c>
      <c r="L132">
        <f t="shared" si="11"/>
        <v>16.504143320000001</v>
      </c>
      <c r="M132">
        <v>12.8</v>
      </c>
      <c r="N132">
        <v>149.19999999999999</v>
      </c>
      <c r="O132">
        <v>144.5</v>
      </c>
      <c r="P132">
        <v>179</v>
      </c>
    </row>
    <row r="133" spans="1:16" hidden="1" x14ac:dyDescent="0.45">
      <c r="A133" t="s">
        <v>93</v>
      </c>
      <c r="B133">
        <v>0</v>
      </c>
      <c r="C133">
        <f t="shared" si="9"/>
        <v>0</v>
      </c>
      <c r="D133">
        <v>150</v>
      </c>
      <c r="E133">
        <v>150</v>
      </c>
      <c r="F133">
        <v>0</v>
      </c>
      <c r="G133">
        <f t="shared" si="10"/>
        <v>0</v>
      </c>
      <c r="H133" t="s">
        <v>2687</v>
      </c>
      <c r="J133" t="str">
        <f t="shared" si="8"/>
        <v>No Match</v>
      </c>
      <c r="K133">
        <v>0</v>
      </c>
      <c r="L133">
        <f t="shared" si="11"/>
        <v>0</v>
      </c>
      <c r="M133">
        <v>0</v>
      </c>
    </row>
    <row r="134" spans="1:16" hidden="1" x14ac:dyDescent="0.45">
      <c r="A134" t="s">
        <v>110</v>
      </c>
      <c r="B134">
        <v>3693.4</v>
      </c>
      <c r="C134">
        <f t="shared" si="9"/>
        <v>2.2949723614093691</v>
      </c>
      <c r="D134">
        <v>2090</v>
      </c>
      <c r="E134">
        <v>2101</v>
      </c>
      <c r="F134">
        <v>10</v>
      </c>
      <c r="G134">
        <f t="shared" si="10"/>
        <v>32.808399999999999</v>
      </c>
      <c r="H134" t="s">
        <v>2689</v>
      </c>
      <c r="I134" t="s">
        <v>2705</v>
      </c>
      <c r="J134" t="str">
        <f t="shared" si="8"/>
        <v>No Match</v>
      </c>
      <c r="K134">
        <v>1.7669999999999999</v>
      </c>
      <c r="L134">
        <f t="shared" si="11"/>
        <v>3.95267298</v>
      </c>
      <c r="M134">
        <v>4</v>
      </c>
    </row>
    <row r="135" spans="1:16" hidden="1" x14ac:dyDescent="0.45">
      <c r="A135" t="s">
        <v>111</v>
      </c>
      <c r="B135">
        <v>3540.6</v>
      </c>
      <c r="C135">
        <f t="shared" si="9"/>
        <v>2.2000268432355048</v>
      </c>
      <c r="D135">
        <v>2220</v>
      </c>
      <c r="E135">
        <v>2220</v>
      </c>
      <c r="F135">
        <v>0</v>
      </c>
      <c r="G135">
        <f t="shared" si="10"/>
        <v>0</v>
      </c>
      <c r="H135" t="s">
        <v>2689</v>
      </c>
      <c r="I135" t="s">
        <v>2705</v>
      </c>
      <c r="J135" t="str">
        <f t="shared" si="8"/>
        <v>No Match</v>
      </c>
      <c r="K135">
        <v>1.595</v>
      </c>
      <c r="L135">
        <f t="shared" si="11"/>
        <v>3.5679193000000002</v>
      </c>
      <c r="M135">
        <v>0</v>
      </c>
    </row>
    <row r="136" spans="1:16" hidden="1" x14ac:dyDescent="0.45">
      <c r="A136" t="s">
        <v>40</v>
      </c>
      <c r="B136">
        <v>0</v>
      </c>
      <c r="C136">
        <f t="shared" si="9"/>
        <v>0</v>
      </c>
      <c r="D136">
        <v>120</v>
      </c>
      <c r="E136">
        <v>120</v>
      </c>
      <c r="F136">
        <v>0</v>
      </c>
      <c r="G136">
        <f t="shared" si="10"/>
        <v>0</v>
      </c>
      <c r="H136" t="s">
        <v>2687</v>
      </c>
      <c r="J136" t="str">
        <f t="shared" si="8"/>
        <v>No Match</v>
      </c>
      <c r="K136">
        <v>0</v>
      </c>
      <c r="L136">
        <f t="shared" si="11"/>
        <v>0</v>
      </c>
      <c r="M136">
        <v>0</v>
      </c>
    </row>
    <row r="137" spans="1:16" x14ac:dyDescent="0.45">
      <c r="A137" t="s">
        <v>27</v>
      </c>
      <c r="B137">
        <v>17328.099999999999</v>
      </c>
      <c r="C137">
        <f t="shared" si="9"/>
        <v>10.767182156207747</v>
      </c>
      <c r="D137">
        <v>1833</v>
      </c>
      <c r="E137">
        <v>1833</v>
      </c>
      <c r="F137">
        <v>184</v>
      </c>
      <c r="G137">
        <f t="shared" si="10"/>
        <v>603.67456000000004</v>
      </c>
      <c r="H137" t="s">
        <v>2688</v>
      </c>
      <c r="I137" t="s">
        <v>2703</v>
      </c>
      <c r="J137" t="s">
        <v>2735</v>
      </c>
      <c r="K137">
        <v>9.4529999999999994</v>
      </c>
      <c r="L137">
        <f t="shared" si="11"/>
        <v>21.145793820000002</v>
      </c>
      <c r="M137">
        <v>16.2</v>
      </c>
      <c r="N137">
        <v>214.3</v>
      </c>
      <c r="O137">
        <v>167.6</v>
      </c>
      <c r="P137">
        <v>176</v>
      </c>
    </row>
    <row r="138" spans="1:16" x14ac:dyDescent="0.45">
      <c r="A138" t="s">
        <v>107</v>
      </c>
      <c r="B138">
        <v>8289.7000000000007</v>
      </c>
      <c r="C138">
        <f t="shared" si="9"/>
        <v>5.1509807722898273</v>
      </c>
      <c r="D138">
        <v>901</v>
      </c>
      <c r="E138">
        <v>985</v>
      </c>
      <c r="F138">
        <v>18</v>
      </c>
      <c r="G138">
        <f t="shared" si="10"/>
        <v>59.055120000000002</v>
      </c>
      <c r="H138" t="s">
        <v>2688</v>
      </c>
      <c r="I138" t="s">
        <v>2703</v>
      </c>
      <c r="J138" t="s">
        <v>2735</v>
      </c>
      <c r="K138">
        <v>9.2010000000000005</v>
      </c>
      <c r="L138">
        <f t="shared" si="11"/>
        <v>20.582084940000001</v>
      </c>
      <c r="M138">
        <v>13.9</v>
      </c>
      <c r="N138">
        <v>186.3</v>
      </c>
      <c r="O138">
        <v>135.5</v>
      </c>
      <c r="P138">
        <v>162</v>
      </c>
    </row>
    <row r="139" spans="1:16" hidden="1" x14ac:dyDescent="0.45">
      <c r="A139" t="s">
        <v>112</v>
      </c>
      <c r="B139">
        <v>27500.799999999999</v>
      </c>
      <c r="C139">
        <f t="shared" si="9"/>
        <v>17.088204883480476</v>
      </c>
      <c r="D139">
        <v>2901</v>
      </c>
      <c r="E139">
        <v>2939</v>
      </c>
      <c r="F139">
        <v>96</v>
      </c>
      <c r="G139">
        <f t="shared" si="10"/>
        <v>314.96064000000001</v>
      </c>
      <c r="H139" t="s">
        <v>2688</v>
      </c>
      <c r="I139" t="s">
        <v>2704</v>
      </c>
      <c r="J139" t="str">
        <f t="shared" ref="J139:J202" si="12">_xlfn.SWITCH(I139,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39">
        <v>9.48</v>
      </c>
      <c r="L139">
        <f t="shared" si="11"/>
        <v>21.206191200000003</v>
      </c>
      <c r="M139">
        <v>15.9</v>
      </c>
      <c r="N139">
        <v>193.4</v>
      </c>
      <c r="O139">
        <v>157.9</v>
      </c>
      <c r="P139">
        <v>180</v>
      </c>
    </row>
    <row r="140" spans="1:16" hidden="1" x14ac:dyDescent="0.45">
      <c r="A140" t="s">
        <v>31</v>
      </c>
      <c r="B140">
        <v>8450.5</v>
      </c>
      <c r="C140">
        <f t="shared" si="9"/>
        <v>5.2508972600015911</v>
      </c>
      <c r="D140">
        <v>908</v>
      </c>
      <c r="E140">
        <v>908</v>
      </c>
      <c r="F140">
        <v>18</v>
      </c>
      <c r="G140">
        <f t="shared" si="10"/>
        <v>59.055120000000002</v>
      </c>
      <c r="H140" t="s">
        <v>2688</v>
      </c>
      <c r="I140" t="s">
        <v>2704</v>
      </c>
      <c r="J140" t="str">
        <f t="shared" si="12"/>
        <v>Jakenstein</v>
      </c>
      <c r="K140">
        <v>9.3070000000000004</v>
      </c>
      <c r="L140">
        <f t="shared" si="11"/>
        <v>20.819200580000004</v>
      </c>
      <c r="M140">
        <v>11.4</v>
      </c>
      <c r="N140">
        <v>189.6</v>
      </c>
      <c r="O140">
        <v>132.80000000000001</v>
      </c>
      <c r="P140">
        <v>153</v>
      </c>
    </row>
    <row r="141" spans="1:16" hidden="1" x14ac:dyDescent="0.45">
      <c r="A141" t="s">
        <v>113</v>
      </c>
      <c r="B141">
        <v>0</v>
      </c>
      <c r="C141">
        <f t="shared" si="9"/>
        <v>0</v>
      </c>
      <c r="D141">
        <v>150</v>
      </c>
      <c r="E141">
        <v>150</v>
      </c>
      <c r="F141">
        <v>0</v>
      </c>
      <c r="G141">
        <f t="shared" si="10"/>
        <v>0</v>
      </c>
      <c r="H141" t="s">
        <v>2687</v>
      </c>
      <c r="J141" t="str">
        <f t="shared" si="12"/>
        <v>No Match</v>
      </c>
      <c r="K141">
        <v>0</v>
      </c>
      <c r="L141">
        <f t="shared" si="11"/>
        <v>0</v>
      </c>
      <c r="M141">
        <v>0</v>
      </c>
    </row>
    <row r="142" spans="1:16" hidden="1" x14ac:dyDescent="0.45">
      <c r="A142" t="s">
        <v>114</v>
      </c>
      <c r="B142">
        <v>32686.9</v>
      </c>
      <c r="C142">
        <f t="shared" si="9"/>
        <v>20.310698023542511</v>
      </c>
      <c r="D142">
        <v>4820</v>
      </c>
      <c r="E142">
        <v>5083</v>
      </c>
      <c r="F142">
        <v>305</v>
      </c>
      <c r="G142">
        <f t="shared" si="10"/>
        <v>1000.6562</v>
      </c>
      <c r="H142" t="s">
        <v>2686</v>
      </c>
      <c r="I142" t="s">
        <v>2704</v>
      </c>
      <c r="J142" t="str">
        <f t="shared" si="12"/>
        <v>Jakenstein</v>
      </c>
      <c r="K142">
        <v>6.782</v>
      </c>
      <c r="L142">
        <f t="shared" si="11"/>
        <v>15.17092708</v>
      </c>
      <c r="M142">
        <v>17.899999999999999</v>
      </c>
      <c r="N142">
        <v>170.9</v>
      </c>
      <c r="O142">
        <v>134.19999999999999</v>
      </c>
      <c r="P142">
        <v>165</v>
      </c>
    </row>
    <row r="143" spans="1:16" hidden="1" x14ac:dyDescent="0.45">
      <c r="A143" t="s">
        <v>115</v>
      </c>
      <c r="B143">
        <v>0</v>
      </c>
      <c r="C143">
        <f t="shared" si="9"/>
        <v>0</v>
      </c>
      <c r="D143">
        <v>150</v>
      </c>
      <c r="E143">
        <v>150</v>
      </c>
      <c r="F143">
        <v>0</v>
      </c>
      <c r="G143">
        <f t="shared" si="10"/>
        <v>0</v>
      </c>
      <c r="H143" t="s">
        <v>2687</v>
      </c>
      <c r="J143" t="str">
        <f t="shared" si="12"/>
        <v>No Match</v>
      </c>
      <c r="K143">
        <v>0</v>
      </c>
      <c r="L143">
        <f t="shared" si="11"/>
        <v>0</v>
      </c>
      <c r="M143">
        <v>0</v>
      </c>
    </row>
    <row r="144" spans="1:16" hidden="1" x14ac:dyDescent="0.45">
      <c r="A144" t="s">
        <v>116</v>
      </c>
      <c r="B144">
        <v>10601.3</v>
      </c>
      <c r="C144">
        <f t="shared" si="9"/>
        <v>6.5873424202656485</v>
      </c>
      <c r="D144">
        <v>947</v>
      </c>
      <c r="E144">
        <v>947</v>
      </c>
      <c r="F144">
        <v>61</v>
      </c>
      <c r="G144">
        <f t="shared" si="10"/>
        <v>200.13123999999999</v>
      </c>
      <c r="H144" t="s">
        <v>2688</v>
      </c>
      <c r="I144" t="s">
        <v>2704</v>
      </c>
      <c r="J144" t="str">
        <f t="shared" si="12"/>
        <v>Jakenstein</v>
      </c>
      <c r="K144">
        <v>11.195</v>
      </c>
      <c r="L144">
        <f t="shared" si="11"/>
        <v>25.042543300000002</v>
      </c>
      <c r="M144">
        <v>15.5</v>
      </c>
      <c r="N144">
        <v>278.3</v>
      </c>
      <c r="O144">
        <v>169.6</v>
      </c>
      <c r="P144">
        <v>179</v>
      </c>
    </row>
    <row r="145" spans="1:16" hidden="1" x14ac:dyDescent="0.45">
      <c r="A145" t="s">
        <v>31</v>
      </c>
      <c r="B145">
        <v>13001</v>
      </c>
      <c r="C145">
        <f t="shared" si="9"/>
        <v>8.0784468702775794</v>
      </c>
      <c r="D145">
        <v>1506</v>
      </c>
      <c r="E145">
        <v>1506</v>
      </c>
      <c r="F145">
        <v>40</v>
      </c>
      <c r="G145">
        <f t="shared" si="10"/>
        <v>131.2336</v>
      </c>
      <c r="H145" t="s">
        <v>2688</v>
      </c>
      <c r="I145" t="s">
        <v>2704</v>
      </c>
      <c r="J145" t="str">
        <f t="shared" si="12"/>
        <v>Jakenstein</v>
      </c>
      <c r="K145">
        <v>8.6329999999999991</v>
      </c>
      <c r="L145">
        <f t="shared" si="11"/>
        <v>19.31150302</v>
      </c>
      <c r="M145">
        <v>12.9</v>
      </c>
      <c r="N145">
        <v>151.6</v>
      </c>
      <c r="O145">
        <v>122.9</v>
      </c>
      <c r="P145">
        <v>139</v>
      </c>
    </row>
    <row r="146" spans="1:16" hidden="1" x14ac:dyDescent="0.45">
      <c r="A146" t="s">
        <v>79</v>
      </c>
      <c r="B146">
        <v>0</v>
      </c>
      <c r="C146">
        <f t="shared" si="9"/>
        <v>0</v>
      </c>
      <c r="D146">
        <v>150</v>
      </c>
      <c r="E146">
        <v>150</v>
      </c>
      <c r="F146">
        <v>0</v>
      </c>
      <c r="G146">
        <f t="shared" si="10"/>
        <v>0</v>
      </c>
      <c r="H146" t="s">
        <v>2687</v>
      </c>
      <c r="J146" t="str">
        <f t="shared" si="12"/>
        <v>No Match</v>
      </c>
      <c r="K146">
        <v>0</v>
      </c>
      <c r="L146">
        <f t="shared" si="11"/>
        <v>0</v>
      </c>
      <c r="M146">
        <v>0</v>
      </c>
    </row>
    <row r="147" spans="1:16" hidden="1" x14ac:dyDescent="0.45">
      <c r="A147" t="s">
        <v>117</v>
      </c>
      <c r="B147">
        <v>22303.3</v>
      </c>
      <c r="C147">
        <f t="shared" si="9"/>
        <v>13.858628111826931</v>
      </c>
      <c r="D147">
        <v>3686</v>
      </c>
      <c r="E147">
        <v>3979</v>
      </c>
      <c r="F147">
        <v>103</v>
      </c>
      <c r="G147">
        <f t="shared" si="10"/>
        <v>337.92651999999998</v>
      </c>
      <c r="H147" t="s">
        <v>2686</v>
      </c>
      <c r="I147" t="s">
        <v>2706</v>
      </c>
      <c r="J147" t="str">
        <f t="shared" si="12"/>
        <v>BMC TE 29er</v>
      </c>
      <c r="K147">
        <v>6.0510000000000002</v>
      </c>
      <c r="L147">
        <f t="shared" si="11"/>
        <v>13.53572394</v>
      </c>
      <c r="M147">
        <v>8.3000000000000007</v>
      </c>
      <c r="N147">
        <v>184</v>
      </c>
      <c r="O147">
        <v>121.1</v>
      </c>
      <c r="P147">
        <v>138</v>
      </c>
    </row>
    <row r="148" spans="1:16" hidden="1" x14ac:dyDescent="0.45">
      <c r="A148" t="s">
        <v>93</v>
      </c>
      <c r="B148">
        <v>0</v>
      </c>
      <c r="C148">
        <f t="shared" si="9"/>
        <v>0</v>
      </c>
      <c r="D148">
        <v>150</v>
      </c>
      <c r="E148">
        <v>150</v>
      </c>
      <c r="F148">
        <v>0</v>
      </c>
      <c r="G148">
        <f t="shared" si="10"/>
        <v>0</v>
      </c>
      <c r="H148" t="s">
        <v>2687</v>
      </c>
      <c r="J148" t="str">
        <f t="shared" si="12"/>
        <v>No Match</v>
      </c>
      <c r="K148">
        <v>0</v>
      </c>
      <c r="L148">
        <f t="shared" si="11"/>
        <v>0</v>
      </c>
      <c r="M148">
        <v>0</v>
      </c>
    </row>
    <row r="149" spans="1:16" hidden="1" x14ac:dyDescent="0.45">
      <c r="A149" t="s">
        <v>40</v>
      </c>
      <c r="B149">
        <v>0</v>
      </c>
      <c r="C149">
        <f t="shared" si="9"/>
        <v>0</v>
      </c>
      <c r="D149">
        <v>90</v>
      </c>
      <c r="E149">
        <v>90</v>
      </c>
      <c r="F149">
        <v>0</v>
      </c>
      <c r="G149">
        <f t="shared" si="10"/>
        <v>0</v>
      </c>
      <c r="H149" t="s">
        <v>2687</v>
      </c>
      <c r="J149" t="str">
        <f t="shared" si="12"/>
        <v>No Match</v>
      </c>
      <c r="K149">
        <v>0</v>
      </c>
      <c r="L149">
        <f t="shared" si="11"/>
        <v>0</v>
      </c>
      <c r="M149">
        <v>0</v>
      </c>
    </row>
    <row r="150" spans="1:16" hidden="1" x14ac:dyDescent="0.45">
      <c r="A150" t="s">
        <v>118</v>
      </c>
      <c r="B150">
        <v>16093.5</v>
      </c>
      <c r="C150">
        <f t="shared" si="9"/>
        <v>10.000037282271535</v>
      </c>
      <c r="D150">
        <v>2700</v>
      </c>
      <c r="E150">
        <v>2700</v>
      </c>
      <c r="F150">
        <v>0</v>
      </c>
      <c r="G150">
        <f t="shared" si="10"/>
        <v>0</v>
      </c>
      <c r="H150" t="s">
        <v>2686</v>
      </c>
      <c r="I150" t="s">
        <v>2707</v>
      </c>
      <c r="J150" t="str">
        <f t="shared" si="12"/>
        <v>Pinerallo GRS</v>
      </c>
      <c r="K150">
        <v>5.9610000000000003</v>
      </c>
      <c r="L150">
        <f t="shared" si="11"/>
        <v>13.334399340000001</v>
      </c>
      <c r="M150">
        <v>0</v>
      </c>
    </row>
    <row r="151" spans="1:16" hidden="1" x14ac:dyDescent="0.45">
      <c r="A151" t="s">
        <v>119</v>
      </c>
      <c r="B151">
        <v>5148.1000000000004</v>
      </c>
      <c r="C151">
        <f t="shared" si="9"/>
        <v>3.1988810347570191</v>
      </c>
      <c r="D151">
        <v>1398</v>
      </c>
      <c r="E151">
        <v>15855</v>
      </c>
      <c r="F151">
        <v>6</v>
      </c>
      <c r="G151">
        <f t="shared" si="10"/>
        <v>19.685040000000001</v>
      </c>
      <c r="H151" t="s">
        <v>2686</v>
      </c>
      <c r="I151" t="s">
        <v>2707</v>
      </c>
      <c r="J151" t="str">
        <f t="shared" si="12"/>
        <v>Pinerallo GRS</v>
      </c>
      <c r="K151">
        <v>3.6819999999999999</v>
      </c>
      <c r="L151">
        <f t="shared" si="11"/>
        <v>8.2364130800000002</v>
      </c>
      <c r="M151">
        <v>8.6999999999999993</v>
      </c>
      <c r="N151">
        <v>81.8</v>
      </c>
      <c r="O151">
        <v>143.19999999999999</v>
      </c>
      <c r="P151">
        <v>157</v>
      </c>
    </row>
    <row r="152" spans="1:16" hidden="1" x14ac:dyDescent="0.45">
      <c r="A152" t="s">
        <v>120</v>
      </c>
      <c r="B152">
        <v>37365.9</v>
      </c>
      <c r="C152">
        <f t="shared" si="9"/>
        <v>23.218093832020998</v>
      </c>
      <c r="D152">
        <v>5190</v>
      </c>
      <c r="E152">
        <v>5277</v>
      </c>
      <c r="F152">
        <v>44</v>
      </c>
      <c r="G152">
        <f t="shared" si="10"/>
        <v>144.35695999999999</v>
      </c>
      <c r="H152" t="s">
        <v>2686</v>
      </c>
      <c r="I152" t="s">
        <v>2707</v>
      </c>
      <c r="J152" t="str">
        <f t="shared" si="12"/>
        <v>Pinerallo GRS</v>
      </c>
      <c r="K152">
        <v>7.2</v>
      </c>
      <c r="L152">
        <f t="shared" si="11"/>
        <v>16.105968000000001</v>
      </c>
      <c r="M152">
        <v>11.1</v>
      </c>
      <c r="N152">
        <v>194.5</v>
      </c>
      <c r="O152">
        <v>159.69999999999999</v>
      </c>
      <c r="P152">
        <v>175</v>
      </c>
    </row>
    <row r="153" spans="1:16" hidden="1" x14ac:dyDescent="0.45">
      <c r="A153" t="s">
        <v>121</v>
      </c>
      <c r="B153">
        <v>4514.2</v>
      </c>
      <c r="C153">
        <f t="shared" si="9"/>
        <v>2.8049938359977729</v>
      </c>
      <c r="D153">
        <v>657</v>
      </c>
      <c r="E153">
        <v>683</v>
      </c>
      <c r="F153">
        <v>3</v>
      </c>
      <c r="G153">
        <f t="shared" si="10"/>
        <v>9.8425200000000004</v>
      </c>
      <c r="H153" t="s">
        <v>2686</v>
      </c>
      <c r="I153" t="s">
        <v>2707</v>
      </c>
      <c r="J153" t="str">
        <f t="shared" si="12"/>
        <v>Pinerallo GRS</v>
      </c>
      <c r="K153">
        <v>6.8710000000000004</v>
      </c>
      <c r="L153">
        <f t="shared" si="11"/>
        <v>15.370014740000002</v>
      </c>
      <c r="M153">
        <v>9.6</v>
      </c>
      <c r="N153">
        <v>173.4</v>
      </c>
      <c r="O153">
        <v>137.4</v>
      </c>
      <c r="P153">
        <v>153</v>
      </c>
    </row>
    <row r="154" spans="1:16" hidden="1" x14ac:dyDescent="0.45">
      <c r="A154" t="s">
        <v>122</v>
      </c>
      <c r="B154">
        <v>73937.100000000006</v>
      </c>
      <c r="C154">
        <f t="shared" si="9"/>
        <v>45.942383977570984</v>
      </c>
      <c r="D154">
        <v>9660</v>
      </c>
      <c r="E154">
        <v>10630</v>
      </c>
      <c r="F154">
        <v>165</v>
      </c>
      <c r="G154">
        <f t="shared" si="10"/>
        <v>541.33860000000004</v>
      </c>
      <c r="H154" t="s">
        <v>2686</v>
      </c>
      <c r="I154" t="s">
        <v>2707</v>
      </c>
      <c r="J154" t="str">
        <f t="shared" si="12"/>
        <v>Pinerallo GRS</v>
      </c>
      <c r="K154">
        <v>7.6539999999999999</v>
      </c>
      <c r="L154">
        <f t="shared" si="11"/>
        <v>17.12153876</v>
      </c>
      <c r="M154">
        <v>13.2</v>
      </c>
      <c r="N154">
        <v>204.7</v>
      </c>
      <c r="O154">
        <v>136.69999999999999</v>
      </c>
      <c r="P154">
        <v>175</v>
      </c>
    </row>
    <row r="155" spans="1:16" hidden="1" x14ac:dyDescent="0.45">
      <c r="A155" t="s">
        <v>79</v>
      </c>
      <c r="B155">
        <v>0</v>
      </c>
      <c r="C155">
        <f t="shared" si="9"/>
        <v>0</v>
      </c>
      <c r="D155">
        <v>150</v>
      </c>
      <c r="E155">
        <v>150</v>
      </c>
      <c r="F155">
        <v>0</v>
      </c>
      <c r="G155">
        <f t="shared" si="10"/>
        <v>0</v>
      </c>
      <c r="H155" t="s">
        <v>2687</v>
      </c>
      <c r="J155" t="str">
        <f t="shared" si="12"/>
        <v>No Match</v>
      </c>
      <c r="K155">
        <v>0</v>
      </c>
      <c r="L155">
        <f t="shared" si="11"/>
        <v>0</v>
      </c>
      <c r="M155">
        <v>0</v>
      </c>
    </row>
    <row r="156" spans="1:16" hidden="1" x14ac:dyDescent="0.45">
      <c r="A156" t="s">
        <v>123</v>
      </c>
      <c r="B156">
        <v>3237.3</v>
      </c>
      <c r="C156">
        <f t="shared" si="9"/>
        <v>2.0115649606299213</v>
      </c>
      <c r="D156">
        <v>722</v>
      </c>
      <c r="E156">
        <v>722</v>
      </c>
      <c r="F156">
        <v>87</v>
      </c>
      <c r="G156">
        <f t="shared" si="10"/>
        <v>285.43308000000002</v>
      </c>
      <c r="H156" t="s">
        <v>2688</v>
      </c>
      <c r="I156" t="s">
        <v>2704</v>
      </c>
      <c r="J156" t="str">
        <f t="shared" si="12"/>
        <v>Jakenstein</v>
      </c>
      <c r="K156">
        <v>4.484</v>
      </c>
      <c r="L156">
        <f t="shared" si="11"/>
        <v>10.030438960000001</v>
      </c>
      <c r="M156">
        <v>16.2</v>
      </c>
      <c r="N156">
        <v>150.6</v>
      </c>
      <c r="O156">
        <v>153.1</v>
      </c>
      <c r="P156">
        <v>177</v>
      </c>
    </row>
    <row r="157" spans="1:16" hidden="1" x14ac:dyDescent="0.45">
      <c r="A157" t="s">
        <v>124</v>
      </c>
      <c r="B157">
        <v>10983.7</v>
      </c>
      <c r="C157">
        <f t="shared" si="9"/>
        <v>6.824954764177205</v>
      </c>
      <c r="D157">
        <v>1346</v>
      </c>
      <c r="E157">
        <v>1364</v>
      </c>
      <c r="F157">
        <v>207</v>
      </c>
      <c r="G157">
        <f t="shared" si="10"/>
        <v>679.13387999999998</v>
      </c>
      <c r="H157" t="s">
        <v>2688</v>
      </c>
      <c r="I157" t="s">
        <v>2704</v>
      </c>
      <c r="J157" t="str">
        <f t="shared" si="12"/>
        <v>Jakenstein</v>
      </c>
      <c r="K157">
        <v>8.16</v>
      </c>
      <c r="L157">
        <f t="shared" si="11"/>
        <v>18.253430400000003</v>
      </c>
      <c r="M157">
        <v>20.8</v>
      </c>
      <c r="N157">
        <v>219.5</v>
      </c>
      <c r="O157">
        <v>167.3</v>
      </c>
      <c r="P157">
        <v>176</v>
      </c>
    </row>
    <row r="158" spans="1:16" hidden="1" x14ac:dyDescent="0.45">
      <c r="A158" t="s">
        <v>63</v>
      </c>
      <c r="B158">
        <v>5401.9</v>
      </c>
      <c r="C158">
        <f t="shared" si="9"/>
        <v>3.3565850433468545</v>
      </c>
      <c r="D158">
        <v>797</v>
      </c>
      <c r="E158">
        <v>797</v>
      </c>
      <c r="F158">
        <v>129</v>
      </c>
      <c r="G158">
        <f t="shared" si="10"/>
        <v>423.22836000000001</v>
      </c>
      <c r="H158" t="s">
        <v>2688</v>
      </c>
      <c r="I158" t="s">
        <v>2704</v>
      </c>
      <c r="J158" t="str">
        <f t="shared" si="12"/>
        <v>Jakenstein</v>
      </c>
      <c r="K158">
        <v>6.7779999999999996</v>
      </c>
      <c r="L158">
        <f t="shared" si="11"/>
        <v>15.16197932</v>
      </c>
      <c r="M158">
        <v>15</v>
      </c>
      <c r="N158">
        <v>218.3</v>
      </c>
      <c r="O158">
        <v>142.6</v>
      </c>
      <c r="P158">
        <v>168</v>
      </c>
    </row>
    <row r="159" spans="1:16" hidden="1" x14ac:dyDescent="0.45">
      <c r="A159" t="s">
        <v>115</v>
      </c>
      <c r="B159">
        <v>0</v>
      </c>
      <c r="C159">
        <f t="shared" si="9"/>
        <v>0</v>
      </c>
      <c r="D159">
        <v>150</v>
      </c>
      <c r="E159">
        <v>150</v>
      </c>
      <c r="F159">
        <v>0</v>
      </c>
      <c r="G159">
        <f t="shared" si="10"/>
        <v>0</v>
      </c>
      <c r="H159" t="s">
        <v>2687</v>
      </c>
      <c r="J159" t="str">
        <f t="shared" si="12"/>
        <v>No Match</v>
      </c>
      <c r="K159">
        <v>0</v>
      </c>
      <c r="L159">
        <f t="shared" si="11"/>
        <v>0</v>
      </c>
      <c r="M159">
        <v>0</v>
      </c>
    </row>
    <row r="160" spans="1:16" hidden="1" x14ac:dyDescent="0.45">
      <c r="A160" t="s">
        <v>125</v>
      </c>
      <c r="B160">
        <v>8153.2</v>
      </c>
      <c r="C160">
        <f t="shared" si="9"/>
        <v>5.0661636045494314</v>
      </c>
      <c r="D160">
        <v>893</v>
      </c>
      <c r="E160">
        <v>893</v>
      </c>
      <c r="F160">
        <v>34</v>
      </c>
      <c r="G160">
        <f t="shared" si="10"/>
        <v>111.54855999999999</v>
      </c>
      <c r="H160" t="s">
        <v>2688</v>
      </c>
      <c r="I160" t="s">
        <v>2704</v>
      </c>
      <c r="J160" t="str">
        <f t="shared" si="12"/>
        <v>Jakenstein</v>
      </c>
      <c r="K160">
        <v>9.1300000000000008</v>
      </c>
      <c r="L160">
        <f t="shared" si="11"/>
        <v>20.423262200000003</v>
      </c>
      <c r="M160">
        <v>14.8</v>
      </c>
      <c r="N160">
        <v>164.4</v>
      </c>
      <c r="O160">
        <v>161.9</v>
      </c>
      <c r="P160">
        <v>177</v>
      </c>
    </row>
    <row r="161" spans="1:16" hidden="1" x14ac:dyDescent="0.45">
      <c r="A161" t="s">
        <v>126</v>
      </c>
      <c r="B161">
        <v>22479.3</v>
      </c>
      <c r="C161">
        <f t="shared" si="9"/>
        <v>13.967989441660702</v>
      </c>
      <c r="D161">
        <v>2161</v>
      </c>
      <c r="E161">
        <v>2243</v>
      </c>
      <c r="F161">
        <v>56</v>
      </c>
      <c r="G161">
        <f t="shared" si="10"/>
        <v>183.72703999999999</v>
      </c>
      <c r="H161" t="s">
        <v>2688</v>
      </c>
      <c r="I161" t="s">
        <v>2704</v>
      </c>
      <c r="J161" t="str">
        <f t="shared" si="12"/>
        <v>Jakenstein</v>
      </c>
      <c r="K161">
        <v>10.401999999999999</v>
      </c>
      <c r="L161">
        <f t="shared" si="11"/>
        <v>23.268649879999998</v>
      </c>
      <c r="M161">
        <v>14.5</v>
      </c>
      <c r="N161">
        <v>222.7</v>
      </c>
      <c r="O161">
        <v>167.4</v>
      </c>
      <c r="P161">
        <v>182</v>
      </c>
    </row>
    <row r="162" spans="1:16" hidden="1" x14ac:dyDescent="0.45">
      <c r="A162" t="s">
        <v>79</v>
      </c>
      <c r="B162">
        <v>0</v>
      </c>
      <c r="C162">
        <f t="shared" si="9"/>
        <v>0</v>
      </c>
      <c r="D162">
        <v>150</v>
      </c>
      <c r="E162">
        <v>150</v>
      </c>
      <c r="F162">
        <v>0</v>
      </c>
      <c r="G162">
        <f t="shared" si="10"/>
        <v>0</v>
      </c>
      <c r="H162" t="s">
        <v>2687</v>
      </c>
      <c r="J162" t="str">
        <f t="shared" si="12"/>
        <v>No Match</v>
      </c>
      <c r="K162">
        <v>0</v>
      </c>
      <c r="L162">
        <f t="shared" si="11"/>
        <v>0</v>
      </c>
      <c r="M162">
        <v>0</v>
      </c>
    </row>
    <row r="163" spans="1:16" hidden="1" x14ac:dyDescent="0.45">
      <c r="A163" t="s">
        <v>127</v>
      </c>
      <c r="B163">
        <v>15508.2</v>
      </c>
      <c r="C163">
        <f t="shared" si="9"/>
        <v>9.636348723455022</v>
      </c>
      <c r="D163">
        <v>2438</v>
      </c>
      <c r="E163">
        <v>2743</v>
      </c>
      <c r="F163">
        <v>99</v>
      </c>
      <c r="G163">
        <f t="shared" si="10"/>
        <v>324.80315999999999</v>
      </c>
      <c r="H163" t="s">
        <v>2686</v>
      </c>
      <c r="I163" t="s">
        <v>2707</v>
      </c>
      <c r="J163" t="str">
        <f t="shared" si="12"/>
        <v>Pinerallo GRS</v>
      </c>
      <c r="K163">
        <v>6.3609999999999998</v>
      </c>
      <c r="L163">
        <f t="shared" si="11"/>
        <v>14.229175340000001</v>
      </c>
      <c r="M163">
        <v>9.4</v>
      </c>
      <c r="N163">
        <v>162.1</v>
      </c>
      <c r="O163">
        <v>133.5</v>
      </c>
      <c r="P163">
        <v>158</v>
      </c>
    </row>
    <row r="164" spans="1:16" hidden="1" x14ac:dyDescent="0.45">
      <c r="A164" t="s">
        <v>115</v>
      </c>
      <c r="B164">
        <v>0</v>
      </c>
      <c r="C164">
        <f t="shared" si="9"/>
        <v>0</v>
      </c>
      <c r="D164">
        <v>150</v>
      </c>
      <c r="E164">
        <v>150</v>
      </c>
      <c r="F164">
        <v>0</v>
      </c>
      <c r="G164">
        <f t="shared" si="10"/>
        <v>0</v>
      </c>
      <c r="H164" t="s">
        <v>2687</v>
      </c>
      <c r="J164" t="str">
        <f t="shared" si="12"/>
        <v>No Match</v>
      </c>
      <c r="K164">
        <v>0</v>
      </c>
      <c r="L164">
        <f t="shared" si="11"/>
        <v>0</v>
      </c>
      <c r="M164">
        <v>0</v>
      </c>
    </row>
    <row r="165" spans="1:16" hidden="1" x14ac:dyDescent="0.45">
      <c r="A165" t="s">
        <v>128</v>
      </c>
      <c r="B165">
        <v>52049.9</v>
      </c>
      <c r="C165">
        <f t="shared" si="9"/>
        <v>32.342308418834008</v>
      </c>
      <c r="D165">
        <v>6417</v>
      </c>
      <c r="E165">
        <v>7140</v>
      </c>
      <c r="F165">
        <v>104</v>
      </c>
      <c r="G165">
        <f t="shared" si="10"/>
        <v>341.20735999999999</v>
      </c>
      <c r="H165" t="s">
        <v>2686</v>
      </c>
      <c r="I165" t="s">
        <v>2704</v>
      </c>
      <c r="J165" t="str">
        <f t="shared" si="12"/>
        <v>Jakenstein</v>
      </c>
      <c r="K165">
        <v>8.1110000000000007</v>
      </c>
      <c r="L165">
        <f t="shared" si="11"/>
        <v>18.143820340000001</v>
      </c>
      <c r="M165">
        <v>13.2</v>
      </c>
      <c r="N165">
        <v>185.8</v>
      </c>
      <c r="O165">
        <v>146</v>
      </c>
      <c r="P165">
        <v>173</v>
      </c>
    </row>
    <row r="166" spans="1:16" hidden="1" x14ac:dyDescent="0.45">
      <c r="A166" t="s">
        <v>129</v>
      </c>
      <c r="B166">
        <v>1605.9</v>
      </c>
      <c r="C166">
        <f t="shared" si="9"/>
        <v>0.99785999761393462</v>
      </c>
      <c r="D166">
        <v>372</v>
      </c>
      <c r="E166">
        <v>443</v>
      </c>
      <c r="F166">
        <v>21</v>
      </c>
      <c r="G166">
        <f t="shared" si="10"/>
        <v>68.897639999999996</v>
      </c>
      <c r="H166" t="s">
        <v>2686</v>
      </c>
      <c r="I166" t="s">
        <v>2704</v>
      </c>
      <c r="J166" t="str">
        <f t="shared" si="12"/>
        <v>Jakenstein</v>
      </c>
      <c r="K166">
        <v>4.3170000000000002</v>
      </c>
      <c r="L166">
        <f t="shared" si="11"/>
        <v>9.6568699800000015</v>
      </c>
      <c r="M166">
        <v>6.1</v>
      </c>
      <c r="N166">
        <v>60.8</v>
      </c>
      <c r="O166">
        <v>95.3</v>
      </c>
      <c r="P166">
        <v>106</v>
      </c>
    </row>
    <row r="167" spans="1:16" hidden="1" x14ac:dyDescent="0.45">
      <c r="A167" t="s">
        <v>113</v>
      </c>
      <c r="B167">
        <v>0</v>
      </c>
      <c r="C167">
        <f t="shared" si="9"/>
        <v>0</v>
      </c>
      <c r="D167">
        <v>150</v>
      </c>
      <c r="E167">
        <v>150</v>
      </c>
      <c r="F167">
        <v>0</v>
      </c>
      <c r="G167">
        <f t="shared" si="10"/>
        <v>0</v>
      </c>
      <c r="H167" t="s">
        <v>2687</v>
      </c>
      <c r="J167" t="str">
        <f t="shared" si="12"/>
        <v>No Match</v>
      </c>
      <c r="K167">
        <v>0</v>
      </c>
      <c r="L167">
        <f t="shared" si="11"/>
        <v>0</v>
      </c>
      <c r="M167">
        <v>0</v>
      </c>
    </row>
    <row r="168" spans="1:16" hidden="1" x14ac:dyDescent="0.45">
      <c r="A168" t="s">
        <v>130</v>
      </c>
      <c r="B168">
        <v>0</v>
      </c>
      <c r="C168">
        <f t="shared" si="9"/>
        <v>0</v>
      </c>
      <c r="D168">
        <v>60</v>
      </c>
      <c r="E168">
        <v>60</v>
      </c>
      <c r="F168">
        <v>0</v>
      </c>
      <c r="G168">
        <f t="shared" si="10"/>
        <v>0</v>
      </c>
      <c r="H168" t="s">
        <v>2687</v>
      </c>
      <c r="J168" t="str">
        <f t="shared" si="12"/>
        <v>No Match</v>
      </c>
      <c r="K168">
        <v>0</v>
      </c>
      <c r="L168">
        <f t="shared" si="11"/>
        <v>0</v>
      </c>
      <c r="M168">
        <v>0</v>
      </c>
    </row>
    <row r="169" spans="1:16" hidden="1" x14ac:dyDescent="0.45">
      <c r="A169" t="s">
        <v>131</v>
      </c>
      <c r="B169">
        <v>30056.9</v>
      </c>
      <c r="C169">
        <f t="shared" si="9"/>
        <v>18.676491787958323</v>
      </c>
      <c r="D169">
        <v>3225</v>
      </c>
      <c r="E169">
        <v>3225</v>
      </c>
      <c r="F169">
        <v>254</v>
      </c>
      <c r="G169">
        <f t="shared" si="10"/>
        <v>833.33335999999997</v>
      </c>
      <c r="H169" t="s">
        <v>2688</v>
      </c>
      <c r="I169" t="s">
        <v>2704</v>
      </c>
      <c r="J169" t="str">
        <f t="shared" si="12"/>
        <v>Jakenstein</v>
      </c>
      <c r="K169">
        <v>9.32</v>
      </c>
      <c r="L169">
        <f t="shared" si="11"/>
        <v>20.848280800000001</v>
      </c>
      <c r="M169">
        <v>21.3</v>
      </c>
      <c r="N169">
        <v>182.3</v>
      </c>
      <c r="O169">
        <v>159.69999999999999</v>
      </c>
      <c r="P169">
        <v>178</v>
      </c>
    </row>
    <row r="170" spans="1:16" hidden="1" x14ac:dyDescent="0.45">
      <c r="A170" t="s">
        <v>21</v>
      </c>
      <c r="B170">
        <v>3247.4</v>
      </c>
      <c r="C170">
        <f t="shared" si="9"/>
        <v>2.0178408096715184</v>
      </c>
      <c r="D170">
        <v>401</v>
      </c>
      <c r="E170">
        <v>401</v>
      </c>
      <c r="F170">
        <v>18</v>
      </c>
      <c r="G170">
        <f t="shared" si="10"/>
        <v>59.055120000000002</v>
      </c>
      <c r="H170" t="s">
        <v>2688</v>
      </c>
      <c r="I170" t="s">
        <v>2704</v>
      </c>
      <c r="J170" t="str">
        <f t="shared" si="12"/>
        <v>Jakenstein</v>
      </c>
      <c r="K170">
        <v>8.0980000000000008</v>
      </c>
      <c r="L170">
        <f t="shared" si="11"/>
        <v>18.114740120000004</v>
      </c>
      <c r="M170">
        <v>11.1</v>
      </c>
      <c r="N170">
        <v>132</v>
      </c>
      <c r="O170">
        <v>122.8</v>
      </c>
      <c r="P170">
        <v>136</v>
      </c>
    </row>
    <row r="171" spans="1:16" hidden="1" x14ac:dyDescent="0.45">
      <c r="A171" t="s">
        <v>24</v>
      </c>
      <c r="B171">
        <v>32937.4</v>
      </c>
      <c r="C171">
        <f t="shared" si="9"/>
        <v>20.466351507197963</v>
      </c>
      <c r="D171">
        <v>3616</v>
      </c>
      <c r="E171">
        <v>3616</v>
      </c>
      <c r="F171">
        <v>102</v>
      </c>
      <c r="G171">
        <f t="shared" si="10"/>
        <v>334.64567999999997</v>
      </c>
      <c r="H171" t="s">
        <v>2688</v>
      </c>
      <c r="I171" t="s">
        <v>2704</v>
      </c>
      <c r="J171" t="str">
        <f t="shared" si="12"/>
        <v>Jakenstein</v>
      </c>
      <c r="K171">
        <v>9.109</v>
      </c>
      <c r="L171">
        <f t="shared" si="11"/>
        <v>20.376286460000003</v>
      </c>
      <c r="M171">
        <v>15.8</v>
      </c>
      <c r="N171">
        <v>185</v>
      </c>
      <c r="O171">
        <v>155.80000000000001</v>
      </c>
      <c r="P171">
        <v>178</v>
      </c>
    </row>
    <row r="172" spans="1:16" hidden="1" x14ac:dyDescent="0.45">
      <c r="A172" t="s">
        <v>132</v>
      </c>
      <c r="B172">
        <v>0</v>
      </c>
      <c r="C172">
        <f t="shared" si="9"/>
        <v>0</v>
      </c>
      <c r="D172">
        <v>120</v>
      </c>
      <c r="E172">
        <v>120</v>
      </c>
      <c r="F172">
        <v>0</v>
      </c>
      <c r="G172">
        <f t="shared" si="10"/>
        <v>0</v>
      </c>
      <c r="H172" t="s">
        <v>2687</v>
      </c>
      <c r="J172" t="str">
        <f t="shared" si="12"/>
        <v>No Match</v>
      </c>
      <c r="K172">
        <v>0</v>
      </c>
      <c r="L172">
        <f t="shared" si="11"/>
        <v>0</v>
      </c>
      <c r="M172">
        <v>0</v>
      </c>
    </row>
    <row r="173" spans="1:16" hidden="1" x14ac:dyDescent="0.45">
      <c r="A173" t="s">
        <v>133</v>
      </c>
      <c r="B173">
        <v>74828</v>
      </c>
      <c r="C173">
        <f t="shared" si="9"/>
        <v>46.495963572735228</v>
      </c>
      <c r="D173">
        <v>8839</v>
      </c>
      <c r="E173">
        <v>10565</v>
      </c>
      <c r="F173">
        <v>132</v>
      </c>
      <c r="G173">
        <f t="shared" si="10"/>
        <v>433.07087999999999</v>
      </c>
      <c r="H173" t="s">
        <v>2686</v>
      </c>
      <c r="I173" t="s">
        <v>2702</v>
      </c>
      <c r="J173" t="str">
        <f t="shared" si="12"/>
        <v>Cannondale SuperSix Evo</v>
      </c>
      <c r="K173">
        <v>8.4659999999999993</v>
      </c>
      <c r="L173">
        <f t="shared" si="11"/>
        <v>18.937934039999998</v>
      </c>
      <c r="M173">
        <v>13.5</v>
      </c>
      <c r="N173">
        <v>181.2</v>
      </c>
      <c r="O173">
        <v>143</v>
      </c>
      <c r="P173">
        <v>170</v>
      </c>
    </row>
    <row r="174" spans="1:16" hidden="1" x14ac:dyDescent="0.45">
      <c r="A174" t="s">
        <v>134</v>
      </c>
      <c r="B174">
        <v>47622</v>
      </c>
      <c r="C174">
        <f t="shared" si="9"/>
        <v>29.590938916726319</v>
      </c>
      <c r="D174">
        <v>6447</v>
      </c>
      <c r="E174">
        <v>7364</v>
      </c>
      <c r="F174">
        <v>138</v>
      </c>
      <c r="G174">
        <f t="shared" si="10"/>
        <v>452.75592</v>
      </c>
      <c r="H174" t="s">
        <v>2686</v>
      </c>
      <c r="I174" t="s">
        <v>2707</v>
      </c>
      <c r="J174" t="str">
        <f t="shared" si="12"/>
        <v>Pinerallo GRS</v>
      </c>
      <c r="K174">
        <v>7.3869999999999996</v>
      </c>
      <c r="L174">
        <f t="shared" si="11"/>
        <v>16.52427578</v>
      </c>
      <c r="M174">
        <v>13</v>
      </c>
      <c r="N174">
        <v>220.6</v>
      </c>
      <c r="O174">
        <v>140.5</v>
      </c>
      <c r="P174">
        <v>178</v>
      </c>
    </row>
    <row r="175" spans="1:16" hidden="1" x14ac:dyDescent="0.45">
      <c r="A175" t="s">
        <v>113</v>
      </c>
      <c r="B175">
        <v>0</v>
      </c>
      <c r="C175">
        <f t="shared" si="9"/>
        <v>0</v>
      </c>
      <c r="D175">
        <v>150</v>
      </c>
      <c r="E175">
        <v>150</v>
      </c>
      <c r="F175">
        <v>0</v>
      </c>
      <c r="G175">
        <f t="shared" si="10"/>
        <v>0</v>
      </c>
      <c r="H175" t="s">
        <v>2687</v>
      </c>
      <c r="J175" t="str">
        <f t="shared" si="12"/>
        <v>No Match</v>
      </c>
      <c r="K175">
        <v>0</v>
      </c>
      <c r="L175">
        <f t="shared" si="11"/>
        <v>0</v>
      </c>
      <c r="M175">
        <v>0</v>
      </c>
    </row>
    <row r="176" spans="1:16" hidden="1" x14ac:dyDescent="0.45">
      <c r="A176" t="s">
        <v>135</v>
      </c>
      <c r="B176">
        <v>21665.599999999999</v>
      </c>
      <c r="C176">
        <f t="shared" si="9"/>
        <v>13.462379702537183</v>
      </c>
      <c r="D176">
        <v>3224</v>
      </c>
      <c r="E176">
        <v>3245</v>
      </c>
      <c r="F176">
        <v>205</v>
      </c>
      <c r="G176">
        <f t="shared" si="10"/>
        <v>672.57219999999995</v>
      </c>
      <c r="H176" t="s">
        <v>2688</v>
      </c>
      <c r="I176" t="s">
        <v>2704</v>
      </c>
      <c r="J176" t="str">
        <f t="shared" si="12"/>
        <v>Jakenstein</v>
      </c>
      <c r="K176">
        <v>6.72</v>
      </c>
      <c r="L176">
        <f t="shared" si="11"/>
        <v>15.0322368</v>
      </c>
      <c r="M176">
        <v>12.2</v>
      </c>
      <c r="N176">
        <v>145.19999999999999</v>
      </c>
      <c r="O176">
        <v>161</v>
      </c>
      <c r="P176">
        <v>178</v>
      </c>
    </row>
    <row r="177" spans="1:16" hidden="1" x14ac:dyDescent="0.45">
      <c r="A177" t="s">
        <v>24</v>
      </c>
      <c r="B177">
        <v>10759.1</v>
      </c>
      <c r="C177">
        <f t="shared" si="9"/>
        <v>6.6853947944006995</v>
      </c>
      <c r="D177">
        <v>1253</v>
      </c>
      <c r="E177">
        <v>1253</v>
      </c>
      <c r="F177">
        <v>31</v>
      </c>
      <c r="G177">
        <f t="shared" si="10"/>
        <v>101.70604</v>
      </c>
      <c r="H177" t="s">
        <v>2688</v>
      </c>
      <c r="I177" t="s">
        <v>2704</v>
      </c>
      <c r="J177" t="str">
        <f t="shared" si="12"/>
        <v>Jakenstein</v>
      </c>
      <c r="K177">
        <v>8.5869999999999997</v>
      </c>
      <c r="L177">
        <f t="shared" si="11"/>
        <v>19.208603780000001</v>
      </c>
      <c r="M177">
        <v>13.2</v>
      </c>
      <c r="N177">
        <v>175.1</v>
      </c>
      <c r="O177">
        <v>145</v>
      </c>
      <c r="P177">
        <v>167</v>
      </c>
    </row>
    <row r="178" spans="1:16" hidden="1" x14ac:dyDescent="0.45">
      <c r="A178" t="s">
        <v>115</v>
      </c>
      <c r="B178">
        <v>0</v>
      </c>
      <c r="C178">
        <f t="shared" si="9"/>
        <v>0</v>
      </c>
      <c r="D178">
        <v>150</v>
      </c>
      <c r="E178">
        <v>150</v>
      </c>
      <c r="F178">
        <v>0</v>
      </c>
      <c r="G178">
        <f t="shared" si="10"/>
        <v>0</v>
      </c>
      <c r="H178" t="s">
        <v>2687</v>
      </c>
      <c r="J178" t="str">
        <f t="shared" si="12"/>
        <v>No Match</v>
      </c>
      <c r="K178">
        <v>0</v>
      </c>
      <c r="L178">
        <f t="shared" si="11"/>
        <v>0</v>
      </c>
      <c r="M178">
        <v>0</v>
      </c>
    </row>
    <row r="179" spans="1:16" hidden="1" x14ac:dyDescent="0.45">
      <c r="A179" t="s">
        <v>136</v>
      </c>
      <c r="B179">
        <v>19312.2</v>
      </c>
      <c r="C179">
        <f t="shared" si="9"/>
        <v>12.00004473872584</v>
      </c>
      <c r="D179">
        <v>2700</v>
      </c>
      <c r="E179">
        <v>2700</v>
      </c>
      <c r="F179">
        <v>0</v>
      </c>
      <c r="G179">
        <f t="shared" si="10"/>
        <v>0</v>
      </c>
      <c r="H179" t="s">
        <v>2686</v>
      </c>
      <c r="I179" t="s">
        <v>2700</v>
      </c>
      <c r="J179" t="str">
        <f t="shared" si="12"/>
        <v>Gym Recumbent</v>
      </c>
      <c r="K179">
        <v>7.1529999999999996</v>
      </c>
      <c r="L179">
        <f t="shared" si="11"/>
        <v>16.000831819999998</v>
      </c>
      <c r="M179">
        <v>0</v>
      </c>
    </row>
    <row r="180" spans="1:16" hidden="1" x14ac:dyDescent="0.45">
      <c r="A180" t="s">
        <v>79</v>
      </c>
      <c r="B180">
        <v>0</v>
      </c>
      <c r="C180">
        <f t="shared" si="9"/>
        <v>0</v>
      </c>
      <c r="D180">
        <v>150</v>
      </c>
      <c r="E180">
        <v>150</v>
      </c>
      <c r="F180">
        <v>0</v>
      </c>
      <c r="G180">
        <f t="shared" si="10"/>
        <v>0</v>
      </c>
      <c r="H180" t="s">
        <v>2687</v>
      </c>
      <c r="J180" t="str">
        <f t="shared" si="12"/>
        <v>No Match</v>
      </c>
      <c r="K180">
        <v>0</v>
      </c>
      <c r="L180">
        <f t="shared" si="11"/>
        <v>0</v>
      </c>
      <c r="M180">
        <v>0</v>
      </c>
    </row>
    <row r="181" spans="1:16" hidden="1" x14ac:dyDescent="0.45">
      <c r="A181" t="s">
        <v>137</v>
      </c>
      <c r="B181">
        <v>0</v>
      </c>
      <c r="C181">
        <f t="shared" si="9"/>
        <v>0</v>
      </c>
      <c r="D181">
        <v>150</v>
      </c>
      <c r="E181">
        <v>150</v>
      </c>
      <c r="F181">
        <v>0</v>
      </c>
      <c r="G181">
        <f t="shared" si="10"/>
        <v>0</v>
      </c>
      <c r="H181" t="s">
        <v>2687</v>
      </c>
      <c r="J181" t="str">
        <f t="shared" si="12"/>
        <v>No Match</v>
      </c>
      <c r="K181">
        <v>0</v>
      </c>
      <c r="L181">
        <f t="shared" si="11"/>
        <v>0</v>
      </c>
      <c r="M181">
        <v>0</v>
      </c>
    </row>
    <row r="182" spans="1:16" hidden="1" x14ac:dyDescent="0.45">
      <c r="A182" t="s">
        <v>138</v>
      </c>
      <c r="B182">
        <v>20921.5</v>
      </c>
      <c r="C182">
        <f t="shared" si="9"/>
        <v>13.000017398393382</v>
      </c>
      <c r="D182">
        <v>2880</v>
      </c>
      <c r="E182">
        <v>2880</v>
      </c>
      <c r="F182">
        <v>0</v>
      </c>
      <c r="G182">
        <f t="shared" si="10"/>
        <v>0</v>
      </c>
      <c r="H182" t="s">
        <v>2686</v>
      </c>
      <c r="I182" t="s">
        <v>2708</v>
      </c>
      <c r="J182" t="str">
        <f t="shared" si="12"/>
        <v>Peloton Bike</v>
      </c>
      <c r="K182">
        <v>7.2640000000000002</v>
      </c>
      <c r="L182">
        <f t="shared" si="11"/>
        <v>16.249132160000002</v>
      </c>
      <c r="M182">
        <v>0</v>
      </c>
    </row>
    <row r="183" spans="1:16" hidden="1" x14ac:dyDescent="0.45">
      <c r="A183" t="s">
        <v>100</v>
      </c>
      <c r="B183">
        <v>0</v>
      </c>
      <c r="C183">
        <f t="shared" si="9"/>
        <v>0</v>
      </c>
      <c r="D183">
        <v>120</v>
      </c>
      <c r="E183">
        <v>120</v>
      </c>
      <c r="F183">
        <v>0</v>
      </c>
      <c r="G183">
        <f t="shared" si="10"/>
        <v>0</v>
      </c>
      <c r="H183" t="s">
        <v>2687</v>
      </c>
      <c r="J183" t="str">
        <f t="shared" si="12"/>
        <v>No Match</v>
      </c>
      <c r="K183">
        <v>0</v>
      </c>
      <c r="L183">
        <f t="shared" si="11"/>
        <v>0</v>
      </c>
      <c r="M183">
        <v>0</v>
      </c>
    </row>
    <row r="184" spans="1:16" hidden="1" x14ac:dyDescent="0.45">
      <c r="A184" t="s">
        <v>100</v>
      </c>
      <c r="B184">
        <v>0</v>
      </c>
      <c r="C184">
        <f t="shared" si="9"/>
        <v>0</v>
      </c>
      <c r="D184">
        <v>120</v>
      </c>
      <c r="E184">
        <v>120</v>
      </c>
      <c r="F184">
        <v>0</v>
      </c>
      <c r="G184">
        <f t="shared" si="10"/>
        <v>0</v>
      </c>
      <c r="H184" t="s">
        <v>2687</v>
      </c>
      <c r="J184" t="str">
        <f t="shared" si="12"/>
        <v>No Match</v>
      </c>
      <c r="K184">
        <v>0</v>
      </c>
      <c r="L184">
        <f t="shared" si="11"/>
        <v>0</v>
      </c>
      <c r="M184">
        <v>0</v>
      </c>
    </row>
    <row r="185" spans="1:16" hidden="1" x14ac:dyDescent="0.45">
      <c r="A185" t="s">
        <v>100</v>
      </c>
      <c r="B185">
        <v>0</v>
      </c>
      <c r="C185">
        <f t="shared" si="9"/>
        <v>0</v>
      </c>
      <c r="D185">
        <v>120</v>
      </c>
      <c r="E185">
        <v>120</v>
      </c>
      <c r="F185">
        <v>0</v>
      </c>
      <c r="G185">
        <f t="shared" si="10"/>
        <v>0</v>
      </c>
      <c r="H185" t="s">
        <v>2687</v>
      </c>
      <c r="J185" t="str">
        <f t="shared" si="12"/>
        <v>No Match</v>
      </c>
      <c r="K185">
        <v>0</v>
      </c>
      <c r="L185">
        <f t="shared" si="11"/>
        <v>0</v>
      </c>
      <c r="M185">
        <v>0</v>
      </c>
    </row>
    <row r="186" spans="1:16" hidden="1" x14ac:dyDescent="0.45">
      <c r="A186" t="s">
        <v>139</v>
      </c>
      <c r="B186">
        <v>17863.8</v>
      </c>
      <c r="C186">
        <f t="shared" si="9"/>
        <v>11.100050703889286</v>
      </c>
      <c r="D186">
        <v>2400</v>
      </c>
      <c r="E186">
        <v>2400</v>
      </c>
      <c r="F186">
        <v>0</v>
      </c>
      <c r="G186">
        <f t="shared" si="10"/>
        <v>0</v>
      </c>
      <c r="H186" t="s">
        <v>2686</v>
      </c>
      <c r="I186" t="s">
        <v>2700</v>
      </c>
      <c r="J186" t="str">
        <f t="shared" si="12"/>
        <v>Gym Recumbent</v>
      </c>
      <c r="K186">
        <v>7.4429999999999996</v>
      </c>
      <c r="L186">
        <f t="shared" si="11"/>
        <v>16.649544420000002</v>
      </c>
      <c r="M186">
        <v>0</v>
      </c>
    </row>
    <row r="187" spans="1:16" hidden="1" x14ac:dyDescent="0.45">
      <c r="A187" t="s">
        <v>140</v>
      </c>
      <c r="B187">
        <v>58400</v>
      </c>
      <c r="C187">
        <f t="shared" si="9"/>
        <v>36.288077626660304</v>
      </c>
      <c r="D187">
        <v>7728</v>
      </c>
      <c r="E187">
        <v>7749</v>
      </c>
      <c r="F187">
        <v>662</v>
      </c>
      <c r="G187">
        <f t="shared" si="10"/>
        <v>2171.91608</v>
      </c>
      <c r="H187" t="s">
        <v>2686</v>
      </c>
      <c r="I187" t="s">
        <v>2707</v>
      </c>
      <c r="J187" t="str">
        <f t="shared" si="12"/>
        <v>Pinerallo GRS</v>
      </c>
      <c r="K187">
        <v>7.5570000000000004</v>
      </c>
      <c r="L187">
        <f t="shared" si="11"/>
        <v>16.90455558</v>
      </c>
      <c r="M187">
        <v>18.2</v>
      </c>
      <c r="N187">
        <v>252.4</v>
      </c>
      <c r="O187">
        <v>159.4</v>
      </c>
      <c r="P187">
        <v>173</v>
      </c>
    </row>
    <row r="188" spans="1:16" hidden="1" x14ac:dyDescent="0.45">
      <c r="A188" t="s">
        <v>141</v>
      </c>
      <c r="B188">
        <v>7353</v>
      </c>
      <c r="C188">
        <f t="shared" si="9"/>
        <v>4.5689423765211163</v>
      </c>
      <c r="D188">
        <v>1123</v>
      </c>
      <c r="E188">
        <v>1123</v>
      </c>
      <c r="F188">
        <v>34</v>
      </c>
      <c r="G188">
        <f t="shared" si="10"/>
        <v>111.54855999999999</v>
      </c>
      <c r="H188" t="s">
        <v>2686</v>
      </c>
      <c r="I188" t="s">
        <v>2707</v>
      </c>
      <c r="J188" t="str">
        <f t="shared" si="12"/>
        <v>Pinerallo GRS</v>
      </c>
      <c r="K188">
        <v>6.548</v>
      </c>
      <c r="L188">
        <f t="shared" si="11"/>
        <v>14.64748312</v>
      </c>
      <c r="M188">
        <v>13.4</v>
      </c>
      <c r="N188">
        <v>197.6</v>
      </c>
      <c r="O188">
        <v>132.9</v>
      </c>
      <c r="P188">
        <v>160</v>
      </c>
    </row>
    <row r="189" spans="1:16" hidden="1" x14ac:dyDescent="0.45">
      <c r="A189" t="s">
        <v>142</v>
      </c>
      <c r="B189">
        <v>0</v>
      </c>
      <c r="C189">
        <f t="shared" si="9"/>
        <v>0</v>
      </c>
      <c r="D189">
        <v>120</v>
      </c>
      <c r="E189">
        <v>120</v>
      </c>
      <c r="F189">
        <v>0</v>
      </c>
      <c r="G189">
        <f t="shared" si="10"/>
        <v>0</v>
      </c>
      <c r="H189" t="s">
        <v>2687</v>
      </c>
      <c r="J189" t="str">
        <f t="shared" si="12"/>
        <v>No Match</v>
      </c>
      <c r="K189">
        <v>0</v>
      </c>
      <c r="L189">
        <f t="shared" si="11"/>
        <v>0</v>
      </c>
      <c r="M189">
        <v>0</v>
      </c>
    </row>
    <row r="190" spans="1:16" hidden="1" x14ac:dyDescent="0.45">
      <c r="A190" t="s">
        <v>143</v>
      </c>
      <c r="B190">
        <v>0</v>
      </c>
      <c r="C190">
        <f t="shared" si="9"/>
        <v>0</v>
      </c>
      <c r="D190">
        <v>90</v>
      </c>
      <c r="E190">
        <v>90</v>
      </c>
      <c r="F190">
        <v>0</v>
      </c>
      <c r="G190">
        <f t="shared" si="10"/>
        <v>0</v>
      </c>
      <c r="H190" t="s">
        <v>2687</v>
      </c>
      <c r="J190" t="str">
        <f t="shared" si="12"/>
        <v>No Match</v>
      </c>
      <c r="K190">
        <v>0</v>
      </c>
      <c r="L190">
        <f t="shared" si="11"/>
        <v>0</v>
      </c>
      <c r="M190">
        <v>0</v>
      </c>
    </row>
    <row r="191" spans="1:16" hidden="1" x14ac:dyDescent="0.45">
      <c r="A191" t="s">
        <v>144</v>
      </c>
      <c r="B191">
        <v>11921</v>
      </c>
      <c r="C191">
        <f t="shared" si="9"/>
        <v>7.4073659826612586</v>
      </c>
      <c r="D191">
        <v>1782</v>
      </c>
      <c r="E191">
        <v>2097</v>
      </c>
      <c r="F191">
        <v>68</v>
      </c>
      <c r="G191">
        <f t="shared" si="10"/>
        <v>223.09711999999999</v>
      </c>
      <c r="H191" t="s">
        <v>2686</v>
      </c>
      <c r="I191" t="s">
        <v>2707</v>
      </c>
      <c r="J191" t="str">
        <f t="shared" si="12"/>
        <v>Pinerallo GRS</v>
      </c>
      <c r="K191">
        <v>6.69</v>
      </c>
      <c r="L191">
        <f t="shared" si="11"/>
        <v>14.965128600000002</v>
      </c>
      <c r="M191">
        <v>12.6</v>
      </c>
      <c r="N191">
        <v>184.4</v>
      </c>
    </row>
    <row r="192" spans="1:16" hidden="1" x14ac:dyDescent="0.45">
      <c r="A192" t="s">
        <v>145</v>
      </c>
      <c r="B192">
        <v>2433</v>
      </c>
      <c r="C192">
        <f t="shared" si="9"/>
        <v>1.5117961107134334</v>
      </c>
      <c r="D192">
        <v>482</v>
      </c>
      <c r="E192">
        <v>1434</v>
      </c>
      <c r="F192">
        <v>17</v>
      </c>
      <c r="G192">
        <f t="shared" si="10"/>
        <v>55.774279999999997</v>
      </c>
      <c r="H192" t="s">
        <v>2686</v>
      </c>
      <c r="I192" t="s">
        <v>2707</v>
      </c>
      <c r="J192" t="str">
        <f t="shared" si="12"/>
        <v>Pinerallo GRS</v>
      </c>
      <c r="K192">
        <v>5.048</v>
      </c>
      <c r="L192">
        <f t="shared" si="11"/>
        <v>11.292073120000001</v>
      </c>
      <c r="M192">
        <v>11.1</v>
      </c>
      <c r="N192">
        <v>137.4</v>
      </c>
      <c r="O192">
        <v>106.2</v>
      </c>
      <c r="P192">
        <v>129</v>
      </c>
    </row>
    <row r="193" spans="1:16" hidden="1" x14ac:dyDescent="0.45">
      <c r="A193" t="s">
        <v>146</v>
      </c>
      <c r="B193">
        <v>13336</v>
      </c>
      <c r="C193">
        <f t="shared" si="9"/>
        <v>8.2866062196770862</v>
      </c>
      <c r="D193">
        <v>2501</v>
      </c>
      <c r="E193">
        <v>2703</v>
      </c>
      <c r="F193">
        <v>31</v>
      </c>
      <c r="G193">
        <f t="shared" si="10"/>
        <v>101.70604</v>
      </c>
      <c r="H193" t="s">
        <v>2686</v>
      </c>
      <c r="I193" t="s">
        <v>2704</v>
      </c>
      <c r="J193" t="str">
        <f t="shared" si="12"/>
        <v>Jakenstein</v>
      </c>
      <c r="K193">
        <v>5.3319999999999999</v>
      </c>
      <c r="L193">
        <f t="shared" si="11"/>
        <v>11.92736408</v>
      </c>
      <c r="M193">
        <v>9</v>
      </c>
      <c r="N193">
        <v>157.19999999999999</v>
      </c>
    </row>
    <row r="194" spans="1:16" hidden="1" x14ac:dyDescent="0.45">
      <c r="A194" t="s">
        <v>147</v>
      </c>
      <c r="B194">
        <v>37421</v>
      </c>
      <c r="C194">
        <f t="shared" si="9"/>
        <v>23.252331384713276</v>
      </c>
      <c r="D194">
        <v>4076</v>
      </c>
      <c r="E194">
        <v>4076</v>
      </c>
      <c r="F194">
        <v>191</v>
      </c>
      <c r="G194">
        <f t="shared" si="10"/>
        <v>626.64044000000001</v>
      </c>
      <c r="H194" t="s">
        <v>2688</v>
      </c>
      <c r="I194" t="s">
        <v>2704</v>
      </c>
      <c r="J194" t="str">
        <f t="shared" si="12"/>
        <v>Jakenstein</v>
      </c>
      <c r="K194">
        <v>9.1809999999999992</v>
      </c>
      <c r="L194">
        <f t="shared" si="11"/>
        <v>20.53734614</v>
      </c>
      <c r="M194">
        <v>15.3</v>
      </c>
      <c r="N194">
        <v>162.69999999999999</v>
      </c>
      <c r="O194">
        <v>157.1</v>
      </c>
      <c r="P194">
        <v>176</v>
      </c>
    </row>
    <row r="195" spans="1:16" hidden="1" x14ac:dyDescent="0.45">
      <c r="A195" t="s">
        <v>79</v>
      </c>
      <c r="B195">
        <v>0</v>
      </c>
      <c r="C195">
        <f t="shared" ref="C195:C258" si="13">CONVERT(B195, "m", "mi")</f>
        <v>0</v>
      </c>
      <c r="D195">
        <v>150</v>
      </c>
      <c r="E195">
        <v>150</v>
      </c>
      <c r="F195">
        <v>0</v>
      </c>
      <c r="G195">
        <f t="shared" ref="G195:G258" si="14">F195 * 3.28084</f>
        <v>0</v>
      </c>
      <c r="H195" t="s">
        <v>2687</v>
      </c>
      <c r="J195" t="str">
        <f t="shared" si="12"/>
        <v>No Match</v>
      </c>
      <c r="K195">
        <v>0</v>
      </c>
      <c r="L195">
        <f t="shared" ref="L195:L258" si="15">K195 * 2.23694</f>
        <v>0</v>
      </c>
      <c r="M195">
        <v>0</v>
      </c>
    </row>
    <row r="196" spans="1:16" hidden="1" x14ac:dyDescent="0.45">
      <c r="A196" t="s">
        <v>148</v>
      </c>
      <c r="B196">
        <v>12231</v>
      </c>
      <c r="C196">
        <f t="shared" si="13"/>
        <v>7.5999910522548317</v>
      </c>
      <c r="D196">
        <v>1800</v>
      </c>
      <c r="E196">
        <v>1800</v>
      </c>
      <c r="F196">
        <v>0</v>
      </c>
      <c r="G196">
        <f t="shared" si="14"/>
        <v>0</v>
      </c>
      <c r="H196" t="s">
        <v>2686</v>
      </c>
      <c r="I196" t="s">
        <v>2700</v>
      </c>
      <c r="J196" t="str">
        <f t="shared" si="12"/>
        <v>Gym Recumbent</v>
      </c>
      <c r="K196">
        <v>6.7949999999999999</v>
      </c>
      <c r="L196">
        <f t="shared" si="15"/>
        <v>15.200007300000001</v>
      </c>
      <c r="M196">
        <v>0</v>
      </c>
    </row>
    <row r="197" spans="1:16" hidden="1" x14ac:dyDescent="0.45">
      <c r="A197" t="s">
        <v>149</v>
      </c>
      <c r="B197">
        <v>0</v>
      </c>
      <c r="C197">
        <f t="shared" si="13"/>
        <v>0</v>
      </c>
      <c r="D197">
        <v>150</v>
      </c>
      <c r="E197">
        <v>150</v>
      </c>
      <c r="F197">
        <v>0</v>
      </c>
      <c r="G197">
        <f t="shared" si="14"/>
        <v>0</v>
      </c>
      <c r="H197" t="s">
        <v>2687</v>
      </c>
      <c r="J197" t="str">
        <f t="shared" si="12"/>
        <v>No Match</v>
      </c>
      <c r="K197">
        <v>0</v>
      </c>
      <c r="L197">
        <f t="shared" si="15"/>
        <v>0</v>
      </c>
      <c r="M197">
        <v>0</v>
      </c>
    </row>
    <row r="198" spans="1:16" hidden="1" x14ac:dyDescent="0.45">
      <c r="A198" t="s">
        <v>100</v>
      </c>
      <c r="B198">
        <v>0</v>
      </c>
      <c r="C198">
        <f t="shared" si="13"/>
        <v>0</v>
      </c>
      <c r="D198">
        <v>150</v>
      </c>
      <c r="E198">
        <v>150</v>
      </c>
      <c r="F198">
        <v>0</v>
      </c>
      <c r="G198">
        <f t="shared" si="14"/>
        <v>0</v>
      </c>
      <c r="H198" t="s">
        <v>2687</v>
      </c>
      <c r="J198" t="str">
        <f t="shared" si="12"/>
        <v>No Match</v>
      </c>
      <c r="K198">
        <v>0</v>
      </c>
      <c r="L198">
        <f t="shared" si="15"/>
        <v>0</v>
      </c>
      <c r="M198">
        <v>0</v>
      </c>
    </row>
    <row r="199" spans="1:16" hidden="1" x14ac:dyDescent="0.45">
      <c r="A199" t="s">
        <v>93</v>
      </c>
      <c r="B199">
        <v>0</v>
      </c>
      <c r="C199">
        <f t="shared" si="13"/>
        <v>0</v>
      </c>
      <c r="D199">
        <v>150</v>
      </c>
      <c r="E199">
        <v>150</v>
      </c>
      <c r="F199">
        <v>0</v>
      </c>
      <c r="G199">
        <f t="shared" si="14"/>
        <v>0</v>
      </c>
      <c r="H199" t="s">
        <v>2687</v>
      </c>
      <c r="J199" t="str">
        <f t="shared" si="12"/>
        <v>No Match</v>
      </c>
      <c r="K199">
        <v>0</v>
      </c>
      <c r="L199">
        <f t="shared" si="15"/>
        <v>0</v>
      </c>
      <c r="M199">
        <v>0</v>
      </c>
    </row>
    <row r="200" spans="1:16" hidden="1" x14ac:dyDescent="0.45">
      <c r="A200" t="s">
        <v>150</v>
      </c>
      <c r="B200">
        <v>13543.5</v>
      </c>
      <c r="C200">
        <f t="shared" si="13"/>
        <v>8.415540742066332</v>
      </c>
      <c r="D200">
        <v>1509</v>
      </c>
      <c r="E200">
        <v>1509</v>
      </c>
      <c r="F200">
        <v>42</v>
      </c>
      <c r="G200">
        <f t="shared" si="14"/>
        <v>137.79527999999999</v>
      </c>
      <c r="H200" t="s">
        <v>2688</v>
      </c>
      <c r="I200" t="s">
        <v>2704</v>
      </c>
      <c r="J200" t="str">
        <f t="shared" si="12"/>
        <v>Jakenstein</v>
      </c>
      <c r="K200">
        <v>8.9749999999999996</v>
      </c>
      <c r="L200">
        <f t="shared" si="15"/>
        <v>20.0765365</v>
      </c>
      <c r="M200">
        <v>15.8</v>
      </c>
      <c r="N200">
        <v>160.19999999999999</v>
      </c>
      <c r="O200">
        <v>161.9</v>
      </c>
      <c r="P200">
        <v>176</v>
      </c>
    </row>
    <row r="201" spans="1:16" hidden="1" x14ac:dyDescent="0.45">
      <c r="A201" t="s">
        <v>151</v>
      </c>
      <c r="B201">
        <v>3837.4</v>
      </c>
      <c r="C201">
        <f t="shared" si="13"/>
        <v>2.3844498130915452</v>
      </c>
      <c r="D201">
        <v>612</v>
      </c>
      <c r="E201">
        <v>612</v>
      </c>
      <c r="F201">
        <v>43</v>
      </c>
      <c r="G201">
        <f t="shared" si="14"/>
        <v>141.07612</v>
      </c>
      <c r="H201" t="s">
        <v>2688</v>
      </c>
      <c r="I201" t="s">
        <v>2704</v>
      </c>
      <c r="J201" t="str">
        <f t="shared" si="12"/>
        <v>Jakenstein</v>
      </c>
      <c r="K201">
        <v>6.27</v>
      </c>
      <c r="L201">
        <f t="shared" si="15"/>
        <v>14.0256138</v>
      </c>
      <c r="M201">
        <v>14.3</v>
      </c>
      <c r="N201">
        <v>92.7</v>
      </c>
      <c r="O201">
        <v>131.5</v>
      </c>
      <c r="P201">
        <v>147</v>
      </c>
    </row>
    <row r="202" spans="1:16" hidden="1" x14ac:dyDescent="0.45">
      <c r="A202" t="s">
        <v>63</v>
      </c>
      <c r="B202">
        <v>4561.3</v>
      </c>
      <c r="C202">
        <f t="shared" si="13"/>
        <v>2.8342604191521517</v>
      </c>
      <c r="D202">
        <v>607</v>
      </c>
      <c r="E202">
        <v>607</v>
      </c>
      <c r="F202">
        <v>52</v>
      </c>
      <c r="G202">
        <f t="shared" si="14"/>
        <v>170.60368</v>
      </c>
      <c r="H202" t="s">
        <v>2688</v>
      </c>
      <c r="I202" t="s">
        <v>2702</v>
      </c>
      <c r="J202" t="str">
        <f t="shared" si="12"/>
        <v>Cannondale SuperSix Evo</v>
      </c>
      <c r="K202">
        <v>7.5140000000000002</v>
      </c>
      <c r="L202">
        <f t="shared" si="15"/>
        <v>16.808367160000003</v>
      </c>
      <c r="M202">
        <v>15.2</v>
      </c>
      <c r="N202">
        <v>126.3</v>
      </c>
      <c r="O202">
        <v>123.1</v>
      </c>
      <c r="P202">
        <v>140</v>
      </c>
    </row>
    <row r="203" spans="1:16" hidden="1" x14ac:dyDescent="0.45">
      <c r="A203" t="s">
        <v>93</v>
      </c>
      <c r="B203">
        <v>0</v>
      </c>
      <c r="C203">
        <f t="shared" si="13"/>
        <v>0</v>
      </c>
      <c r="D203">
        <v>150</v>
      </c>
      <c r="E203">
        <v>150</v>
      </c>
      <c r="F203">
        <v>0</v>
      </c>
      <c r="G203">
        <f t="shared" si="14"/>
        <v>0</v>
      </c>
      <c r="H203" t="s">
        <v>2687</v>
      </c>
      <c r="J203" t="str">
        <f t="shared" ref="J203:J266" si="16">_xlfn.SWITCH(I203,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03">
        <v>0</v>
      </c>
      <c r="L203">
        <f t="shared" si="15"/>
        <v>0</v>
      </c>
      <c r="M203">
        <v>0</v>
      </c>
    </row>
    <row r="204" spans="1:16" hidden="1" x14ac:dyDescent="0.45">
      <c r="A204" t="s">
        <v>152</v>
      </c>
      <c r="B204">
        <v>87129</v>
      </c>
      <c r="C204">
        <f t="shared" si="13"/>
        <v>54.139450608446673</v>
      </c>
      <c r="D204">
        <v>11737</v>
      </c>
      <c r="E204">
        <v>13252</v>
      </c>
      <c r="F204">
        <v>201</v>
      </c>
      <c r="G204">
        <f t="shared" si="14"/>
        <v>659.44884000000002</v>
      </c>
      <c r="H204" t="s">
        <v>2686</v>
      </c>
      <c r="I204" t="s">
        <v>2704</v>
      </c>
      <c r="J204" t="str">
        <f t="shared" si="16"/>
        <v>Jakenstein</v>
      </c>
      <c r="K204">
        <v>7.423</v>
      </c>
      <c r="L204">
        <f t="shared" si="15"/>
        <v>16.60480562</v>
      </c>
      <c r="M204">
        <v>14</v>
      </c>
      <c r="N204">
        <v>165.6</v>
      </c>
      <c r="O204">
        <v>132.80000000000001</v>
      </c>
      <c r="P204">
        <v>176</v>
      </c>
    </row>
    <row r="205" spans="1:16" hidden="1" x14ac:dyDescent="0.45">
      <c r="A205" t="s">
        <v>93</v>
      </c>
      <c r="B205">
        <v>0</v>
      </c>
      <c r="C205">
        <f t="shared" si="13"/>
        <v>0</v>
      </c>
      <c r="D205">
        <v>150</v>
      </c>
      <c r="E205">
        <v>150</v>
      </c>
      <c r="F205">
        <v>0</v>
      </c>
      <c r="G205">
        <f t="shared" si="14"/>
        <v>0</v>
      </c>
      <c r="H205" t="s">
        <v>2687</v>
      </c>
      <c r="J205" t="str">
        <f t="shared" si="16"/>
        <v>No Match</v>
      </c>
      <c r="K205">
        <v>0</v>
      </c>
      <c r="L205">
        <f t="shared" si="15"/>
        <v>0</v>
      </c>
      <c r="M205">
        <v>0</v>
      </c>
    </row>
    <row r="206" spans="1:16" hidden="1" x14ac:dyDescent="0.45">
      <c r="A206" t="s">
        <v>153</v>
      </c>
      <c r="B206">
        <v>22295.200000000001</v>
      </c>
      <c r="C206">
        <f t="shared" si="13"/>
        <v>13.853595005169808</v>
      </c>
      <c r="D206">
        <v>2819</v>
      </c>
      <c r="E206">
        <v>2881</v>
      </c>
      <c r="F206">
        <v>156</v>
      </c>
      <c r="G206">
        <f t="shared" si="14"/>
        <v>511.81103999999999</v>
      </c>
      <c r="H206" t="s">
        <v>2688</v>
      </c>
      <c r="I206" t="s">
        <v>2704</v>
      </c>
      <c r="J206" t="str">
        <f t="shared" si="16"/>
        <v>Jakenstein</v>
      </c>
      <c r="K206">
        <v>7.9089999999999998</v>
      </c>
      <c r="L206">
        <f t="shared" si="15"/>
        <v>17.691958460000002</v>
      </c>
      <c r="M206">
        <v>18.5</v>
      </c>
      <c r="N206">
        <v>146.19999999999999</v>
      </c>
      <c r="O206">
        <v>138.9</v>
      </c>
      <c r="P206">
        <v>170</v>
      </c>
    </row>
    <row r="207" spans="1:16" hidden="1" x14ac:dyDescent="0.45">
      <c r="A207" t="s">
        <v>24</v>
      </c>
      <c r="B207">
        <v>3057.9</v>
      </c>
      <c r="C207">
        <f t="shared" si="13"/>
        <v>1.9000909687425436</v>
      </c>
      <c r="D207">
        <v>358</v>
      </c>
      <c r="E207">
        <v>358</v>
      </c>
      <c r="F207">
        <v>4</v>
      </c>
      <c r="G207">
        <f t="shared" si="14"/>
        <v>13.12336</v>
      </c>
      <c r="H207" t="s">
        <v>2688</v>
      </c>
      <c r="I207" t="s">
        <v>2704</v>
      </c>
      <c r="J207" t="str">
        <f t="shared" si="16"/>
        <v>Jakenstein</v>
      </c>
      <c r="K207">
        <v>8.5419999999999998</v>
      </c>
      <c r="L207">
        <f t="shared" si="15"/>
        <v>19.107941480000001</v>
      </c>
      <c r="M207">
        <v>12.2</v>
      </c>
      <c r="N207">
        <v>112.3</v>
      </c>
      <c r="O207">
        <v>112.2</v>
      </c>
      <c r="P207">
        <v>124</v>
      </c>
    </row>
    <row r="208" spans="1:16" hidden="1" x14ac:dyDescent="0.45">
      <c r="A208" t="s">
        <v>93</v>
      </c>
      <c r="B208">
        <v>0</v>
      </c>
      <c r="C208">
        <f t="shared" si="13"/>
        <v>0</v>
      </c>
      <c r="D208">
        <v>150</v>
      </c>
      <c r="E208">
        <v>150</v>
      </c>
      <c r="F208">
        <v>0</v>
      </c>
      <c r="G208">
        <f t="shared" si="14"/>
        <v>0</v>
      </c>
      <c r="H208" t="s">
        <v>2687</v>
      </c>
      <c r="J208" t="str">
        <f t="shared" si="16"/>
        <v>No Match</v>
      </c>
      <c r="K208">
        <v>0</v>
      </c>
      <c r="L208">
        <f t="shared" si="15"/>
        <v>0</v>
      </c>
      <c r="M208">
        <v>0</v>
      </c>
    </row>
    <row r="209" spans="1:16" hidden="1" x14ac:dyDescent="0.45">
      <c r="A209" t="s">
        <v>154</v>
      </c>
      <c r="B209">
        <v>66683</v>
      </c>
      <c r="C209">
        <f t="shared" si="13"/>
        <v>41.434895211962143</v>
      </c>
      <c r="D209">
        <v>7932</v>
      </c>
      <c r="E209">
        <v>8289</v>
      </c>
      <c r="F209">
        <v>146</v>
      </c>
      <c r="G209">
        <f t="shared" si="14"/>
        <v>479.00263999999999</v>
      </c>
      <c r="H209" t="s">
        <v>2686</v>
      </c>
      <c r="I209" t="s">
        <v>2702</v>
      </c>
      <c r="J209" t="str">
        <f t="shared" si="16"/>
        <v>Cannondale SuperSix Evo</v>
      </c>
      <c r="K209">
        <v>8.407</v>
      </c>
      <c r="L209">
        <f t="shared" si="15"/>
        <v>18.805954580000002</v>
      </c>
      <c r="M209">
        <v>14.7</v>
      </c>
      <c r="N209">
        <v>182.5</v>
      </c>
      <c r="O209">
        <v>149.1</v>
      </c>
      <c r="P209">
        <v>178</v>
      </c>
    </row>
    <row r="210" spans="1:16" hidden="1" x14ac:dyDescent="0.45">
      <c r="A210" t="s">
        <v>155</v>
      </c>
      <c r="B210">
        <v>8210</v>
      </c>
      <c r="C210">
        <f t="shared" si="13"/>
        <v>5.1014574882685118</v>
      </c>
      <c r="D210">
        <v>976</v>
      </c>
      <c r="E210">
        <v>976</v>
      </c>
      <c r="F210">
        <v>124</v>
      </c>
      <c r="G210">
        <f t="shared" si="14"/>
        <v>406.82416000000001</v>
      </c>
      <c r="H210" t="s">
        <v>2688</v>
      </c>
      <c r="I210" t="s">
        <v>2704</v>
      </c>
      <c r="J210" t="str">
        <f t="shared" si="16"/>
        <v>Jakenstein</v>
      </c>
      <c r="K210">
        <v>8.4120000000000008</v>
      </c>
      <c r="L210">
        <f t="shared" si="15"/>
        <v>18.817139280000003</v>
      </c>
      <c r="M210">
        <v>17.399999999999999</v>
      </c>
      <c r="N210">
        <v>177.4</v>
      </c>
      <c r="O210">
        <v>131.80000000000001</v>
      </c>
      <c r="P210">
        <v>157</v>
      </c>
    </row>
    <row r="211" spans="1:16" hidden="1" x14ac:dyDescent="0.45">
      <c r="A211" t="s">
        <v>79</v>
      </c>
      <c r="B211">
        <v>0</v>
      </c>
      <c r="C211">
        <f t="shared" si="13"/>
        <v>0</v>
      </c>
      <c r="D211">
        <v>150</v>
      </c>
      <c r="E211">
        <v>150</v>
      </c>
      <c r="F211">
        <v>0</v>
      </c>
      <c r="G211">
        <f t="shared" si="14"/>
        <v>0</v>
      </c>
      <c r="H211" t="s">
        <v>2687</v>
      </c>
      <c r="J211" t="str">
        <f t="shared" si="16"/>
        <v>No Match</v>
      </c>
      <c r="K211">
        <v>0</v>
      </c>
      <c r="L211">
        <f t="shared" si="15"/>
        <v>0</v>
      </c>
      <c r="M211">
        <v>0</v>
      </c>
    </row>
    <row r="212" spans="1:16" hidden="1" x14ac:dyDescent="0.45">
      <c r="A212" t="s">
        <v>156</v>
      </c>
      <c r="B212">
        <v>33387.4</v>
      </c>
      <c r="C212">
        <f t="shared" si="13"/>
        <v>20.745968543704763</v>
      </c>
      <c r="D212">
        <v>3604</v>
      </c>
      <c r="E212">
        <v>3604</v>
      </c>
      <c r="F212">
        <v>285</v>
      </c>
      <c r="G212">
        <f t="shared" si="14"/>
        <v>935.0394</v>
      </c>
      <c r="H212" t="s">
        <v>2688</v>
      </c>
      <c r="I212" t="s">
        <v>2704</v>
      </c>
      <c r="J212" t="str">
        <f t="shared" si="16"/>
        <v>Jakenstein</v>
      </c>
      <c r="K212">
        <v>9.2639999999999993</v>
      </c>
      <c r="L212">
        <f t="shared" si="15"/>
        <v>20.72301216</v>
      </c>
      <c r="M212">
        <v>22.6</v>
      </c>
      <c r="N212">
        <v>179.9</v>
      </c>
      <c r="O212">
        <v>161.9</v>
      </c>
      <c r="P212">
        <v>181</v>
      </c>
    </row>
    <row r="213" spans="1:16" hidden="1" x14ac:dyDescent="0.45">
      <c r="A213" t="s">
        <v>149</v>
      </c>
      <c r="B213">
        <v>0</v>
      </c>
      <c r="C213">
        <f t="shared" si="13"/>
        <v>0</v>
      </c>
      <c r="D213">
        <v>150</v>
      </c>
      <c r="E213">
        <v>150</v>
      </c>
      <c r="F213">
        <v>0</v>
      </c>
      <c r="G213">
        <f t="shared" si="14"/>
        <v>0</v>
      </c>
      <c r="H213" t="s">
        <v>2687</v>
      </c>
      <c r="J213" t="str">
        <f t="shared" si="16"/>
        <v>No Match</v>
      </c>
      <c r="K213">
        <v>0</v>
      </c>
      <c r="L213">
        <f t="shared" si="15"/>
        <v>0</v>
      </c>
      <c r="M213">
        <v>0</v>
      </c>
    </row>
    <row r="214" spans="1:16" hidden="1" x14ac:dyDescent="0.45">
      <c r="A214" t="s">
        <v>100</v>
      </c>
      <c r="B214">
        <v>0</v>
      </c>
      <c r="C214">
        <f t="shared" si="13"/>
        <v>0</v>
      </c>
      <c r="D214">
        <v>120</v>
      </c>
      <c r="E214">
        <v>120</v>
      </c>
      <c r="F214">
        <v>0</v>
      </c>
      <c r="G214">
        <f t="shared" si="14"/>
        <v>0</v>
      </c>
      <c r="H214" t="s">
        <v>2687</v>
      </c>
      <c r="J214" t="str">
        <f t="shared" si="16"/>
        <v>No Match</v>
      </c>
      <c r="K214">
        <v>0</v>
      </c>
      <c r="L214">
        <f t="shared" si="15"/>
        <v>0</v>
      </c>
      <c r="M214">
        <v>0</v>
      </c>
    </row>
    <row r="215" spans="1:16" hidden="1" x14ac:dyDescent="0.45">
      <c r="A215" t="s">
        <v>100</v>
      </c>
      <c r="B215">
        <v>0</v>
      </c>
      <c r="C215">
        <f t="shared" si="13"/>
        <v>0</v>
      </c>
      <c r="D215">
        <v>120</v>
      </c>
      <c r="E215">
        <v>120</v>
      </c>
      <c r="F215">
        <v>0</v>
      </c>
      <c r="G215">
        <f t="shared" si="14"/>
        <v>0</v>
      </c>
      <c r="H215" t="s">
        <v>2687</v>
      </c>
      <c r="J215" t="str">
        <f t="shared" si="16"/>
        <v>No Match</v>
      </c>
      <c r="K215">
        <v>0</v>
      </c>
      <c r="L215">
        <f t="shared" si="15"/>
        <v>0</v>
      </c>
      <c r="M215">
        <v>0</v>
      </c>
    </row>
    <row r="216" spans="1:16" hidden="1" x14ac:dyDescent="0.45">
      <c r="A216" t="s">
        <v>157</v>
      </c>
      <c r="B216">
        <v>2153.3000000000002</v>
      </c>
      <c r="C216">
        <f t="shared" si="13"/>
        <v>1.3379985882446512</v>
      </c>
      <c r="D216">
        <v>1300</v>
      </c>
      <c r="E216">
        <v>1341</v>
      </c>
      <c r="F216">
        <v>8</v>
      </c>
      <c r="G216">
        <f t="shared" si="14"/>
        <v>26.24672</v>
      </c>
      <c r="H216" t="s">
        <v>2689</v>
      </c>
      <c r="I216" t="s">
        <v>2705</v>
      </c>
      <c r="J216" t="str">
        <f t="shared" si="16"/>
        <v>No Match</v>
      </c>
      <c r="K216">
        <v>1.6559999999999999</v>
      </c>
      <c r="L216">
        <f t="shared" si="15"/>
        <v>3.7043726399999999</v>
      </c>
      <c r="M216">
        <v>2.1</v>
      </c>
    </row>
    <row r="217" spans="1:16" hidden="1" x14ac:dyDescent="0.45">
      <c r="A217" t="s">
        <v>158</v>
      </c>
      <c r="B217">
        <v>1609.4</v>
      </c>
      <c r="C217">
        <f t="shared" si="13"/>
        <v>1.0000347967867653</v>
      </c>
      <c r="D217">
        <v>300</v>
      </c>
      <c r="E217">
        <v>300</v>
      </c>
      <c r="F217">
        <v>0</v>
      </c>
      <c r="G217">
        <f t="shared" si="14"/>
        <v>0</v>
      </c>
      <c r="H217" t="s">
        <v>2688</v>
      </c>
      <c r="I217" t="s">
        <v>2704</v>
      </c>
      <c r="J217" t="str">
        <f t="shared" si="16"/>
        <v>Jakenstein</v>
      </c>
      <c r="K217">
        <v>5.3650000000000002</v>
      </c>
      <c r="L217">
        <f t="shared" si="15"/>
        <v>12.0011831</v>
      </c>
      <c r="M217">
        <v>0</v>
      </c>
    </row>
    <row r="218" spans="1:16" hidden="1" x14ac:dyDescent="0.45">
      <c r="A218" t="s">
        <v>159</v>
      </c>
      <c r="B218">
        <v>17046.099999999999</v>
      </c>
      <c r="C218">
        <f t="shared" si="13"/>
        <v>10.591955479996818</v>
      </c>
      <c r="D218">
        <v>1737</v>
      </c>
      <c r="E218">
        <v>1737</v>
      </c>
      <c r="F218">
        <v>58</v>
      </c>
      <c r="G218">
        <f t="shared" si="14"/>
        <v>190.28872000000001</v>
      </c>
      <c r="H218" t="s">
        <v>2688</v>
      </c>
      <c r="I218" t="s">
        <v>2704</v>
      </c>
      <c r="J218" t="str">
        <f t="shared" si="16"/>
        <v>Jakenstein</v>
      </c>
      <c r="K218">
        <v>9.8140000000000001</v>
      </c>
      <c r="L218">
        <f t="shared" si="15"/>
        <v>21.953329160000003</v>
      </c>
      <c r="M218">
        <v>15.5</v>
      </c>
      <c r="N218">
        <v>224.8</v>
      </c>
      <c r="O218">
        <v>162.30000000000001</v>
      </c>
      <c r="P218">
        <v>181</v>
      </c>
    </row>
    <row r="219" spans="1:16" hidden="1" x14ac:dyDescent="0.45">
      <c r="A219" t="s">
        <v>149</v>
      </c>
      <c r="B219">
        <v>0</v>
      </c>
      <c r="C219">
        <f t="shared" si="13"/>
        <v>0</v>
      </c>
      <c r="D219">
        <v>150</v>
      </c>
      <c r="E219">
        <v>150</v>
      </c>
      <c r="F219">
        <v>0</v>
      </c>
      <c r="G219">
        <f t="shared" si="14"/>
        <v>0</v>
      </c>
      <c r="H219" t="s">
        <v>2687</v>
      </c>
      <c r="J219" t="str">
        <f t="shared" si="16"/>
        <v>No Match</v>
      </c>
      <c r="K219">
        <v>0</v>
      </c>
      <c r="L219">
        <f t="shared" si="15"/>
        <v>0</v>
      </c>
      <c r="M219">
        <v>0</v>
      </c>
    </row>
    <row r="220" spans="1:16" hidden="1" x14ac:dyDescent="0.45">
      <c r="A220" t="s">
        <v>160</v>
      </c>
      <c r="B220">
        <v>65933</v>
      </c>
      <c r="C220">
        <f t="shared" si="13"/>
        <v>40.968866817784139</v>
      </c>
      <c r="D220">
        <v>8850</v>
      </c>
      <c r="E220">
        <v>9201</v>
      </c>
      <c r="F220">
        <v>117</v>
      </c>
      <c r="G220">
        <f t="shared" si="14"/>
        <v>383.85827999999998</v>
      </c>
      <c r="H220" t="s">
        <v>2686</v>
      </c>
      <c r="I220" t="s">
        <v>2704</v>
      </c>
      <c r="J220" t="str">
        <f t="shared" si="16"/>
        <v>Jakenstein</v>
      </c>
      <c r="K220">
        <v>7.45</v>
      </c>
      <c r="L220">
        <f t="shared" si="15"/>
        <v>16.665203000000002</v>
      </c>
      <c r="M220">
        <v>13</v>
      </c>
      <c r="N220">
        <v>168.7</v>
      </c>
      <c r="O220">
        <v>131.30000000000001</v>
      </c>
      <c r="P220">
        <v>166</v>
      </c>
    </row>
    <row r="221" spans="1:16" hidden="1" x14ac:dyDescent="0.45">
      <c r="A221" t="s">
        <v>149</v>
      </c>
      <c r="B221">
        <v>0</v>
      </c>
      <c r="C221">
        <f t="shared" si="13"/>
        <v>0</v>
      </c>
      <c r="D221">
        <v>150</v>
      </c>
      <c r="E221">
        <v>150</v>
      </c>
      <c r="F221">
        <v>0</v>
      </c>
      <c r="G221">
        <f t="shared" si="14"/>
        <v>0</v>
      </c>
      <c r="H221" t="s">
        <v>2687</v>
      </c>
      <c r="J221" t="str">
        <f t="shared" si="16"/>
        <v>No Match</v>
      </c>
      <c r="K221">
        <v>0</v>
      </c>
      <c r="L221">
        <f t="shared" si="15"/>
        <v>0</v>
      </c>
      <c r="M221">
        <v>0</v>
      </c>
    </row>
    <row r="222" spans="1:16" hidden="1" x14ac:dyDescent="0.45">
      <c r="A222" t="s">
        <v>161</v>
      </c>
      <c r="B222">
        <v>17702.8</v>
      </c>
      <c r="C222">
        <f t="shared" si="13"/>
        <v>11.000009941939076</v>
      </c>
      <c r="D222">
        <v>3000</v>
      </c>
      <c r="E222">
        <v>3000</v>
      </c>
      <c r="F222">
        <v>0</v>
      </c>
      <c r="G222">
        <f t="shared" si="14"/>
        <v>0</v>
      </c>
      <c r="H222" t="s">
        <v>2686</v>
      </c>
      <c r="I222" t="s">
        <v>2704</v>
      </c>
      <c r="J222" t="str">
        <f t="shared" si="16"/>
        <v>Jakenstein</v>
      </c>
      <c r="K222">
        <v>5.9009999999999998</v>
      </c>
      <c r="L222">
        <f t="shared" si="15"/>
        <v>13.200182940000001</v>
      </c>
      <c r="M222">
        <v>0</v>
      </c>
    </row>
    <row r="223" spans="1:16" hidden="1" x14ac:dyDescent="0.45">
      <c r="A223" t="s">
        <v>162</v>
      </c>
      <c r="B223">
        <v>2174.4</v>
      </c>
      <c r="C223">
        <f t="shared" si="13"/>
        <v>1.351109520400859</v>
      </c>
      <c r="D223">
        <v>1446</v>
      </c>
      <c r="E223">
        <v>1486</v>
      </c>
      <c r="F223">
        <v>7.9</v>
      </c>
      <c r="G223">
        <f t="shared" si="14"/>
        <v>25.918635999999999</v>
      </c>
      <c r="H223" t="s">
        <v>2689</v>
      </c>
      <c r="I223" t="s">
        <v>2705</v>
      </c>
      <c r="J223" t="str">
        <f t="shared" si="16"/>
        <v>No Match</v>
      </c>
      <c r="K223">
        <v>1.504</v>
      </c>
      <c r="L223">
        <f t="shared" si="15"/>
        <v>3.3643577600000003</v>
      </c>
      <c r="M223">
        <v>2.8</v>
      </c>
    </row>
    <row r="224" spans="1:16" hidden="1" x14ac:dyDescent="0.45">
      <c r="A224" t="s">
        <v>163</v>
      </c>
      <c r="B224">
        <v>0</v>
      </c>
      <c r="C224">
        <f t="shared" si="13"/>
        <v>0</v>
      </c>
      <c r="D224">
        <v>3630</v>
      </c>
      <c r="E224">
        <v>3630</v>
      </c>
      <c r="F224">
        <v>0</v>
      </c>
      <c r="G224">
        <f t="shared" si="14"/>
        <v>0</v>
      </c>
      <c r="H224" t="s">
        <v>2687</v>
      </c>
      <c r="J224" t="str">
        <f t="shared" si="16"/>
        <v>No Match</v>
      </c>
      <c r="K224">
        <v>0</v>
      </c>
      <c r="L224">
        <f t="shared" si="15"/>
        <v>0</v>
      </c>
      <c r="M224">
        <v>0</v>
      </c>
    </row>
    <row r="225" spans="1:16" hidden="1" x14ac:dyDescent="0.45">
      <c r="A225" t="s">
        <v>164</v>
      </c>
      <c r="B225">
        <v>63360</v>
      </c>
      <c r="C225">
        <f t="shared" si="13"/>
        <v>39.370078740157481</v>
      </c>
      <c r="D225">
        <v>7562</v>
      </c>
      <c r="E225">
        <v>8529</v>
      </c>
      <c r="F225">
        <v>84</v>
      </c>
      <c r="G225">
        <f t="shared" si="14"/>
        <v>275.59055999999998</v>
      </c>
      <c r="H225" t="s">
        <v>2686</v>
      </c>
      <c r="I225" t="s">
        <v>2702</v>
      </c>
      <c r="J225" t="str">
        <f t="shared" si="16"/>
        <v>Cannondale SuperSix Evo</v>
      </c>
      <c r="K225">
        <v>8.3789999999999996</v>
      </c>
      <c r="L225">
        <f t="shared" si="15"/>
        <v>18.743320260000001</v>
      </c>
      <c r="M225">
        <v>17</v>
      </c>
      <c r="N225">
        <v>187.3</v>
      </c>
      <c r="O225">
        <v>139.6</v>
      </c>
      <c r="P225">
        <v>174</v>
      </c>
    </row>
    <row r="226" spans="1:16" hidden="1" x14ac:dyDescent="0.45">
      <c r="A226" t="s">
        <v>165</v>
      </c>
      <c r="B226">
        <v>2164.4</v>
      </c>
      <c r="C226">
        <f t="shared" si="13"/>
        <v>1.3448958084784857</v>
      </c>
      <c r="D226">
        <v>1164</v>
      </c>
      <c r="E226">
        <v>1201</v>
      </c>
      <c r="F226">
        <v>8</v>
      </c>
      <c r="G226">
        <f t="shared" si="14"/>
        <v>26.24672</v>
      </c>
      <c r="H226" t="s">
        <v>2689</v>
      </c>
      <c r="I226" t="s">
        <v>2705</v>
      </c>
      <c r="J226" t="str">
        <f t="shared" si="16"/>
        <v>No Match</v>
      </c>
      <c r="K226">
        <v>1.859</v>
      </c>
      <c r="L226">
        <f t="shared" si="15"/>
        <v>4.1584714600000003</v>
      </c>
      <c r="M226">
        <v>2.6</v>
      </c>
    </row>
    <row r="227" spans="1:16" hidden="1" x14ac:dyDescent="0.45">
      <c r="A227" t="s">
        <v>79</v>
      </c>
      <c r="B227">
        <v>0</v>
      </c>
      <c r="C227">
        <f t="shared" si="13"/>
        <v>0</v>
      </c>
      <c r="D227">
        <v>90</v>
      </c>
      <c r="E227">
        <v>90</v>
      </c>
      <c r="F227">
        <v>0</v>
      </c>
      <c r="G227">
        <f t="shared" si="14"/>
        <v>0</v>
      </c>
      <c r="H227" t="s">
        <v>2687</v>
      </c>
      <c r="J227" t="str">
        <f t="shared" si="16"/>
        <v>No Match</v>
      </c>
      <c r="K227">
        <v>0</v>
      </c>
      <c r="L227">
        <f t="shared" si="15"/>
        <v>0</v>
      </c>
      <c r="M227">
        <v>0</v>
      </c>
    </row>
    <row r="228" spans="1:16" hidden="1" x14ac:dyDescent="0.45">
      <c r="A228" t="s">
        <v>166</v>
      </c>
      <c r="B228">
        <v>457.2</v>
      </c>
      <c r="C228">
        <f t="shared" si="13"/>
        <v>0.28409090909090912</v>
      </c>
      <c r="D228">
        <v>510</v>
      </c>
      <c r="E228">
        <v>510</v>
      </c>
      <c r="F228">
        <v>0</v>
      </c>
      <c r="G228">
        <f t="shared" si="14"/>
        <v>0</v>
      </c>
      <c r="H228" t="s">
        <v>2692</v>
      </c>
      <c r="J228" t="str">
        <f t="shared" si="16"/>
        <v>No Match</v>
      </c>
      <c r="K228">
        <v>0.89600000000000002</v>
      </c>
      <c r="L228">
        <f t="shared" si="15"/>
        <v>2.0042982400000002</v>
      </c>
      <c r="M228">
        <v>0</v>
      </c>
    </row>
    <row r="229" spans="1:16" hidden="1" x14ac:dyDescent="0.45">
      <c r="A229" t="s">
        <v>167</v>
      </c>
      <c r="B229">
        <v>27680.799999999999</v>
      </c>
      <c r="C229">
        <f t="shared" si="13"/>
        <v>17.200051698083193</v>
      </c>
      <c r="D229">
        <v>3600</v>
      </c>
      <c r="E229">
        <v>3600</v>
      </c>
      <c r="F229">
        <v>0</v>
      </c>
      <c r="G229">
        <f t="shared" si="14"/>
        <v>0</v>
      </c>
      <c r="H229" t="s">
        <v>2686</v>
      </c>
      <c r="I229" t="s">
        <v>2701</v>
      </c>
      <c r="J229" t="str">
        <f t="shared" si="16"/>
        <v>Gym Spin Bike</v>
      </c>
      <c r="K229">
        <v>7.6890000000000001</v>
      </c>
      <c r="L229">
        <f t="shared" si="15"/>
        <v>17.199831660000001</v>
      </c>
      <c r="M229">
        <v>0</v>
      </c>
    </row>
    <row r="230" spans="1:16" hidden="1" x14ac:dyDescent="0.45">
      <c r="A230" t="s">
        <v>79</v>
      </c>
      <c r="B230">
        <v>0</v>
      </c>
      <c r="C230">
        <f t="shared" si="13"/>
        <v>0</v>
      </c>
      <c r="D230">
        <v>150</v>
      </c>
      <c r="E230">
        <v>150</v>
      </c>
      <c r="F230">
        <v>0</v>
      </c>
      <c r="G230">
        <f t="shared" si="14"/>
        <v>0</v>
      </c>
      <c r="H230" t="s">
        <v>2687</v>
      </c>
      <c r="J230" t="str">
        <f t="shared" si="16"/>
        <v>No Match</v>
      </c>
      <c r="K230">
        <v>0</v>
      </c>
      <c r="L230">
        <f t="shared" si="15"/>
        <v>0</v>
      </c>
      <c r="M230">
        <v>0</v>
      </c>
    </row>
    <row r="231" spans="1:16" hidden="1" x14ac:dyDescent="0.45">
      <c r="A231" t="s">
        <v>168</v>
      </c>
      <c r="B231">
        <v>21082.400000000001</v>
      </c>
      <c r="C231">
        <f t="shared" si="13"/>
        <v>13.099996023224369</v>
      </c>
      <c r="D231">
        <v>3600</v>
      </c>
      <c r="E231">
        <v>3600</v>
      </c>
      <c r="F231">
        <v>0</v>
      </c>
      <c r="G231">
        <f t="shared" si="14"/>
        <v>0</v>
      </c>
      <c r="H231" t="s">
        <v>2686</v>
      </c>
      <c r="I231" t="s">
        <v>2701</v>
      </c>
      <c r="J231" t="str">
        <f t="shared" si="16"/>
        <v>Gym Spin Bike</v>
      </c>
      <c r="K231">
        <v>5.8559999999999999</v>
      </c>
      <c r="L231">
        <f t="shared" si="15"/>
        <v>13.09952064</v>
      </c>
      <c r="M231">
        <v>0</v>
      </c>
    </row>
    <row r="232" spans="1:16" hidden="1" x14ac:dyDescent="0.45">
      <c r="A232" t="s">
        <v>149</v>
      </c>
      <c r="B232">
        <v>0</v>
      </c>
      <c r="C232">
        <f t="shared" si="13"/>
        <v>0</v>
      </c>
      <c r="D232">
        <v>150</v>
      </c>
      <c r="E232">
        <v>150</v>
      </c>
      <c r="F232">
        <v>0</v>
      </c>
      <c r="G232">
        <f t="shared" si="14"/>
        <v>0</v>
      </c>
      <c r="H232" t="s">
        <v>2687</v>
      </c>
      <c r="J232" t="str">
        <f t="shared" si="16"/>
        <v>No Match</v>
      </c>
      <c r="K232">
        <v>0</v>
      </c>
      <c r="L232">
        <f t="shared" si="15"/>
        <v>0</v>
      </c>
      <c r="M232">
        <v>0</v>
      </c>
    </row>
    <row r="233" spans="1:16" hidden="1" x14ac:dyDescent="0.45">
      <c r="A233" t="s">
        <v>169</v>
      </c>
      <c r="B233">
        <v>27458</v>
      </c>
      <c r="C233">
        <f t="shared" si="13"/>
        <v>17.061610196452715</v>
      </c>
      <c r="D233">
        <v>4336</v>
      </c>
      <c r="E233">
        <v>4472</v>
      </c>
      <c r="F233">
        <v>106</v>
      </c>
      <c r="G233">
        <f t="shared" si="14"/>
        <v>347.76904000000002</v>
      </c>
      <c r="H233" t="s">
        <v>2686</v>
      </c>
      <c r="I233" t="s">
        <v>2704</v>
      </c>
      <c r="J233" t="str">
        <f t="shared" si="16"/>
        <v>Jakenstein</v>
      </c>
      <c r="K233">
        <v>6.3330000000000002</v>
      </c>
      <c r="L233">
        <f t="shared" si="15"/>
        <v>14.166541020000002</v>
      </c>
      <c r="M233">
        <v>10.9</v>
      </c>
      <c r="N233">
        <v>182.5</v>
      </c>
    </row>
    <row r="234" spans="1:16" hidden="1" x14ac:dyDescent="0.45">
      <c r="A234" t="s">
        <v>79</v>
      </c>
      <c r="B234">
        <v>0</v>
      </c>
      <c r="C234">
        <f t="shared" si="13"/>
        <v>0</v>
      </c>
      <c r="D234">
        <v>150</v>
      </c>
      <c r="E234">
        <v>150</v>
      </c>
      <c r="F234">
        <v>0</v>
      </c>
      <c r="G234">
        <f t="shared" si="14"/>
        <v>0</v>
      </c>
      <c r="H234" t="s">
        <v>2687</v>
      </c>
      <c r="J234" t="str">
        <f t="shared" si="16"/>
        <v>No Match</v>
      </c>
      <c r="K234">
        <v>0</v>
      </c>
      <c r="L234">
        <f t="shared" si="15"/>
        <v>0</v>
      </c>
      <c r="M234">
        <v>0</v>
      </c>
    </row>
    <row r="235" spans="1:16" hidden="1" x14ac:dyDescent="0.45">
      <c r="A235" t="s">
        <v>170</v>
      </c>
      <c r="B235">
        <v>28002.6</v>
      </c>
      <c r="C235">
        <f t="shared" si="13"/>
        <v>17.400008947745167</v>
      </c>
      <c r="D235">
        <v>3600</v>
      </c>
      <c r="E235">
        <v>3600</v>
      </c>
      <c r="F235">
        <v>0</v>
      </c>
      <c r="G235">
        <f t="shared" si="14"/>
        <v>0</v>
      </c>
      <c r="H235" t="s">
        <v>2686</v>
      </c>
      <c r="I235" t="s">
        <v>2701</v>
      </c>
      <c r="J235" t="str">
        <f t="shared" si="16"/>
        <v>Gym Spin Bike</v>
      </c>
      <c r="K235">
        <v>7.7779999999999996</v>
      </c>
      <c r="L235">
        <f t="shared" si="15"/>
        <v>17.398919320000001</v>
      </c>
      <c r="M235">
        <v>0</v>
      </c>
    </row>
    <row r="236" spans="1:16" hidden="1" x14ac:dyDescent="0.45">
      <c r="A236" t="s">
        <v>149</v>
      </c>
      <c r="B236">
        <v>0</v>
      </c>
      <c r="C236">
        <f t="shared" si="13"/>
        <v>0</v>
      </c>
      <c r="D236">
        <v>150</v>
      </c>
      <c r="E236">
        <v>150</v>
      </c>
      <c r="F236">
        <v>0</v>
      </c>
      <c r="G236">
        <f t="shared" si="14"/>
        <v>0</v>
      </c>
      <c r="H236" t="s">
        <v>2687</v>
      </c>
      <c r="J236" t="str">
        <f t="shared" si="16"/>
        <v>No Match</v>
      </c>
      <c r="K236">
        <v>0</v>
      </c>
      <c r="L236">
        <f t="shared" si="15"/>
        <v>0</v>
      </c>
      <c r="M236">
        <v>0</v>
      </c>
    </row>
    <row r="237" spans="1:16" hidden="1" x14ac:dyDescent="0.45">
      <c r="A237" t="s">
        <v>171</v>
      </c>
      <c r="B237">
        <v>30944.400000000001</v>
      </c>
      <c r="C237">
        <f t="shared" si="13"/>
        <v>19.227958721068958</v>
      </c>
      <c r="D237">
        <v>3610</v>
      </c>
      <c r="E237">
        <v>3610</v>
      </c>
      <c r="F237">
        <v>355</v>
      </c>
      <c r="G237">
        <f t="shared" si="14"/>
        <v>1164.6982</v>
      </c>
      <c r="H237" t="s">
        <v>2688</v>
      </c>
      <c r="I237" t="s">
        <v>2704</v>
      </c>
      <c r="J237" t="str">
        <f t="shared" si="16"/>
        <v>Jakenstein</v>
      </c>
      <c r="K237">
        <v>8.5719999999999992</v>
      </c>
      <c r="L237">
        <f t="shared" si="15"/>
        <v>19.175049680000001</v>
      </c>
      <c r="M237">
        <v>20.9</v>
      </c>
      <c r="N237">
        <v>194.8</v>
      </c>
      <c r="O237">
        <v>157.1</v>
      </c>
      <c r="P237">
        <v>174</v>
      </c>
    </row>
    <row r="238" spans="1:16" hidden="1" x14ac:dyDescent="0.45">
      <c r="A238" t="s">
        <v>172</v>
      </c>
      <c r="B238">
        <v>2407.6</v>
      </c>
      <c r="C238">
        <f t="shared" si="13"/>
        <v>1.4960132824306052</v>
      </c>
      <c r="D238">
        <v>1377</v>
      </c>
      <c r="E238">
        <v>1460</v>
      </c>
      <c r="F238">
        <v>8</v>
      </c>
      <c r="G238">
        <f t="shared" si="14"/>
        <v>26.24672</v>
      </c>
      <c r="H238" t="s">
        <v>2689</v>
      </c>
      <c r="I238" t="s">
        <v>2705</v>
      </c>
      <c r="J238" t="str">
        <f t="shared" si="16"/>
        <v>No Match</v>
      </c>
      <c r="K238">
        <v>1.748</v>
      </c>
      <c r="L238">
        <f t="shared" si="15"/>
        <v>3.9101711200000002</v>
      </c>
      <c r="M238">
        <v>2.5</v>
      </c>
    </row>
    <row r="239" spans="1:16" hidden="1" x14ac:dyDescent="0.45">
      <c r="A239" t="s">
        <v>173</v>
      </c>
      <c r="B239">
        <v>112730</v>
      </c>
      <c r="C239">
        <f t="shared" si="13"/>
        <v>70.047174500914664</v>
      </c>
      <c r="D239">
        <v>15289</v>
      </c>
      <c r="E239">
        <v>17474</v>
      </c>
      <c r="F239">
        <v>274</v>
      </c>
      <c r="G239">
        <f t="shared" si="14"/>
        <v>898.95015999999998</v>
      </c>
      <c r="H239" t="s">
        <v>2686</v>
      </c>
      <c r="I239" t="s">
        <v>2704</v>
      </c>
      <c r="J239" t="str">
        <f t="shared" si="16"/>
        <v>Jakenstein</v>
      </c>
      <c r="K239">
        <v>7.3730000000000002</v>
      </c>
      <c r="L239">
        <f t="shared" si="15"/>
        <v>16.492958620000003</v>
      </c>
      <c r="M239">
        <v>12.3</v>
      </c>
      <c r="N239">
        <v>163.69999999999999</v>
      </c>
      <c r="O239">
        <v>95.4</v>
      </c>
      <c r="P239">
        <v>176</v>
      </c>
    </row>
    <row r="240" spans="1:16" hidden="1" x14ac:dyDescent="0.45">
      <c r="A240" t="s">
        <v>79</v>
      </c>
      <c r="B240">
        <v>0</v>
      </c>
      <c r="C240">
        <f t="shared" si="13"/>
        <v>0</v>
      </c>
      <c r="D240">
        <v>150</v>
      </c>
      <c r="E240">
        <v>150</v>
      </c>
      <c r="F240">
        <v>0</v>
      </c>
      <c r="G240">
        <f t="shared" si="14"/>
        <v>0</v>
      </c>
      <c r="H240" t="s">
        <v>2687</v>
      </c>
      <c r="J240" t="str">
        <f t="shared" si="16"/>
        <v>No Match</v>
      </c>
      <c r="K240">
        <v>0</v>
      </c>
      <c r="L240">
        <f t="shared" si="15"/>
        <v>0</v>
      </c>
      <c r="M240">
        <v>0</v>
      </c>
    </row>
    <row r="241" spans="1:16" hidden="1" x14ac:dyDescent="0.45">
      <c r="A241" t="s">
        <v>165</v>
      </c>
      <c r="B241">
        <v>2135.5</v>
      </c>
      <c r="C241">
        <f t="shared" si="13"/>
        <v>1.3269381810228267</v>
      </c>
      <c r="D241">
        <v>1210</v>
      </c>
      <c r="E241">
        <v>1231</v>
      </c>
      <c r="F241">
        <v>7.9</v>
      </c>
      <c r="G241">
        <f t="shared" si="14"/>
        <v>25.918635999999999</v>
      </c>
      <c r="H241" t="s">
        <v>2686</v>
      </c>
      <c r="I241" t="s">
        <v>2704</v>
      </c>
      <c r="J241" t="str">
        <f t="shared" si="16"/>
        <v>Jakenstein</v>
      </c>
      <c r="K241">
        <v>1.7649999999999999</v>
      </c>
      <c r="L241">
        <f t="shared" si="15"/>
        <v>3.9481991000000001</v>
      </c>
      <c r="M241">
        <v>3.4</v>
      </c>
      <c r="N241">
        <v>29.1</v>
      </c>
    </row>
    <row r="242" spans="1:16" hidden="1" x14ac:dyDescent="0.45">
      <c r="A242" t="s">
        <v>174</v>
      </c>
      <c r="B242">
        <v>21039.9</v>
      </c>
      <c r="C242">
        <f t="shared" si="13"/>
        <v>13.073587747554283</v>
      </c>
      <c r="D242">
        <v>1965</v>
      </c>
      <c r="E242">
        <v>1965</v>
      </c>
      <c r="F242">
        <v>122</v>
      </c>
      <c r="G242">
        <f t="shared" si="14"/>
        <v>400.26247999999998</v>
      </c>
      <c r="H242" t="s">
        <v>2688</v>
      </c>
      <c r="I242" t="s">
        <v>2704</v>
      </c>
      <c r="J242" t="str">
        <f t="shared" si="16"/>
        <v>Jakenstein</v>
      </c>
      <c r="K242">
        <v>10.707000000000001</v>
      </c>
      <c r="L242">
        <f t="shared" si="15"/>
        <v>23.950916580000005</v>
      </c>
      <c r="M242">
        <v>16</v>
      </c>
      <c r="N242">
        <v>228.3</v>
      </c>
      <c r="O242">
        <v>171</v>
      </c>
      <c r="P242">
        <v>183</v>
      </c>
    </row>
    <row r="243" spans="1:16" hidden="1" x14ac:dyDescent="0.45">
      <c r="A243" t="s">
        <v>21</v>
      </c>
      <c r="B243">
        <v>2803.7</v>
      </c>
      <c r="C243">
        <f t="shared" si="13"/>
        <v>1.7421384116758132</v>
      </c>
      <c r="D243">
        <v>323</v>
      </c>
      <c r="E243">
        <v>323</v>
      </c>
      <c r="F243">
        <v>12</v>
      </c>
      <c r="G243">
        <f t="shared" si="14"/>
        <v>39.370080000000002</v>
      </c>
      <c r="H243" t="s">
        <v>2688</v>
      </c>
      <c r="I243" t="s">
        <v>2704</v>
      </c>
      <c r="J243" t="str">
        <f t="shared" si="16"/>
        <v>Jakenstein</v>
      </c>
      <c r="K243">
        <v>8.68</v>
      </c>
      <c r="L243">
        <f t="shared" si="15"/>
        <v>19.416639200000002</v>
      </c>
      <c r="M243">
        <v>11.7</v>
      </c>
      <c r="N243">
        <v>139</v>
      </c>
      <c r="O243">
        <v>117.1</v>
      </c>
      <c r="P243">
        <v>131</v>
      </c>
    </row>
    <row r="244" spans="1:16" hidden="1" x14ac:dyDescent="0.45">
      <c r="A244" t="s">
        <v>149</v>
      </c>
      <c r="B244">
        <v>0</v>
      </c>
      <c r="C244">
        <f t="shared" si="13"/>
        <v>0</v>
      </c>
      <c r="D244">
        <v>150</v>
      </c>
      <c r="E244">
        <v>150</v>
      </c>
      <c r="F244">
        <v>0</v>
      </c>
      <c r="G244">
        <f t="shared" si="14"/>
        <v>0</v>
      </c>
      <c r="H244" t="s">
        <v>2687</v>
      </c>
      <c r="J244" t="str">
        <f t="shared" si="16"/>
        <v>No Match</v>
      </c>
      <c r="K244">
        <v>0</v>
      </c>
      <c r="L244">
        <f t="shared" si="15"/>
        <v>0</v>
      </c>
      <c r="M244">
        <v>0</v>
      </c>
    </row>
    <row r="245" spans="1:16" hidden="1" x14ac:dyDescent="0.45">
      <c r="A245" t="s">
        <v>93</v>
      </c>
      <c r="B245">
        <v>0</v>
      </c>
      <c r="C245">
        <f t="shared" si="13"/>
        <v>0</v>
      </c>
      <c r="D245">
        <v>150</v>
      </c>
      <c r="E245">
        <v>150</v>
      </c>
      <c r="F245">
        <v>0</v>
      </c>
      <c r="G245">
        <f t="shared" si="14"/>
        <v>0</v>
      </c>
      <c r="H245" t="s">
        <v>2687</v>
      </c>
      <c r="J245" t="str">
        <f t="shared" si="16"/>
        <v>No Match</v>
      </c>
      <c r="K245">
        <v>0</v>
      </c>
      <c r="L245">
        <f t="shared" si="15"/>
        <v>0</v>
      </c>
      <c r="M245">
        <v>0</v>
      </c>
    </row>
    <row r="246" spans="1:16" hidden="1" x14ac:dyDescent="0.45">
      <c r="A246" t="s">
        <v>31</v>
      </c>
      <c r="B246">
        <v>22013.599999999999</v>
      </c>
      <c r="C246">
        <f t="shared" si="13"/>
        <v>13.678616877435775</v>
      </c>
      <c r="D246">
        <v>2349</v>
      </c>
      <c r="E246">
        <v>2349</v>
      </c>
      <c r="F246">
        <v>66</v>
      </c>
      <c r="G246">
        <f t="shared" si="14"/>
        <v>216.53543999999999</v>
      </c>
      <c r="H246" t="s">
        <v>2688</v>
      </c>
      <c r="I246" t="s">
        <v>2704</v>
      </c>
      <c r="J246" t="str">
        <f t="shared" si="16"/>
        <v>Jakenstein</v>
      </c>
      <c r="K246">
        <v>9.3710000000000004</v>
      </c>
      <c r="L246">
        <f t="shared" si="15"/>
        <v>20.962364740000002</v>
      </c>
      <c r="M246">
        <v>14.1</v>
      </c>
      <c r="N246">
        <v>198.6</v>
      </c>
      <c r="O246">
        <v>152.4</v>
      </c>
      <c r="P246">
        <v>174</v>
      </c>
    </row>
    <row r="247" spans="1:16" hidden="1" x14ac:dyDescent="0.45">
      <c r="A247" t="s">
        <v>31</v>
      </c>
      <c r="B247">
        <v>24425.3</v>
      </c>
      <c r="C247">
        <f t="shared" si="13"/>
        <v>15.177177781754553</v>
      </c>
      <c r="D247">
        <v>3034</v>
      </c>
      <c r="E247">
        <v>3034</v>
      </c>
      <c r="F247">
        <v>68</v>
      </c>
      <c r="G247">
        <f t="shared" si="14"/>
        <v>223.09711999999999</v>
      </c>
      <c r="H247" t="s">
        <v>2688</v>
      </c>
      <c r="I247" t="s">
        <v>2704</v>
      </c>
      <c r="J247" t="str">
        <f t="shared" si="16"/>
        <v>Jakenstein</v>
      </c>
      <c r="K247">
        <v>8.0510000000000002</v>
      </c>
      <c r="L247">
        <f t="shared" si="15"/>
        <v>18.009603940000002</v>
      </c>
      <c r="M247">
        <v>14.1</v>
      </c>
      <c r="N247">
        <v>127.8</v>
      </c>
      <c r="O247">
        <v>122</v>
      </c>
      <c r="P247">
        <v>150</v>
      </c>
    </row>
    <row r="248" spans="1:16" hidden="1" x14ac:dyDescent="0.45">
      <c r="A248" t="s">
        <v>93</v>
      </c>
      <c r="B248">
        <v>0</v>
      </c>
      <c r="C248">
        <f t="shared" si="13"/>
        <v>0</v>
      </c>
      <c r="D248">
        <v>150</v>
      </c>
      <c r="E248">
        <v>150</v>
      </c>
      <c r="F248">
        <v>0</v>
      </c>
      <c r="G248">
        <f t="shared" si="14"/>
        <v>0</v>
      </c>
      <c r="H248" t="s">
        <v>2687</v>
      </c>
      <c r="J248" t="str">
        <f t="shared" si="16"/>
        <v>No Match</v>
      </c>
      <c r="K248">
        <v>0</v>
      </c>
      <c r="L248">
        <f t="shared" si="15"/>
        <v>0</v>
      </c>
      <c r="M248">
        <v>0</v>
      </c>
    </row>
    <row r="249" spans="1:16" hidden="1" x14ac:dyDescent="0.45">
      <c r="A249" t="s">
        <v>175</v>
      </c>
      <c r="B249">
        <v>6132.1</v>
      </c>
      <c r="C249">
        <f t="shared" si="13"/>
        <v>3.8103102879185555</v>
      </c>
      <c r="D249">
        <v>3496</v>
      </c>
      <c r="E249">
        <v>4014</v>
      </c>
      <c r="F249">
        <v>21.7</v>
      </c>
      <c r="G249">
        <f t="shared" si="14"/>
        <v>71.194227999999995</v>
      </c>
      <c r="H249" t="s">
        <v>2686</v>
      </c>
      <c r="I249" t="s">
        <v>2704</v>
      </c>
      <c r="J249" t="str">
        <f t="shared" si="16"/>
        <v>Jakenstein</v>
      </c>
      <c r="K249">
        <v>1.754</v>
      </c>
      <c r="L249">
        <f t="shared" si="15"/>
        <v>3.9235927600000005</v>
      </c>
      <c r="M249">
        <v>3.1</v>
      </c>
      <c r="N249">
        <v>29.8</v>
      </c>
    </row>
    <row r="250" spans="1:16" hidden="1" x14ac:dyDescent="0.45">
      <c r="A250" t="s">
        <v>176</v>
      </c>
      <c r="B250">
        <v>3218.7</v>
      </c>
      <c r="C250">
        <f t="shared" si="13"/>
        <v>2.0000074564543069</v>
      </c>
      <c r="D250">
        <v>600</v>
      </c>
      <c r="E250">
        <v>600</v>
      </c>
      <c r="F250">
        <v>0</v>
      </c>
      <c r="G250">
        <f t="shared" si="14"/>
        <v>0</v>
      </c>
      <c r="H250" t="s">
        <v>2686</v>
      </c>
      <c r="I250" t="s">
        <v>2709</v>
      </c>
      <c r="J250" t="str">
        <f t="shared" si="16"/>
        <v>Giant OCR2 RDB</v>
      </c>
      <c r="K250">
        <v>5.3639999999999999</v>
      </c>
      <c r="L250">
        <f t="shared" si="15"/>
        <v>11.998946160000001</v>
      </c>
      <c r="M250">
        <v>0</v>
      </c>
    </row>
    <row r="251" spans="1:16" hidden="1" x14ac:dyDescent="0.45">
      <c r="A251" t="s">
        <v>177</v>
      </c>
      <c r="B251">
        <v>31289</v>
      </c>
      <c r="C251">
        <f t="shared" si="13"/>
        <v>19.442083233913941</v>
      </c>
      <c r="D251">
        <v>3606</v>
      </c>
      <c r="E251">
        <v>3606</v>
      </c>
      <c r="F251">
        <v>409.8</v>
      </c>
      <c r="G251">
        <f t="shared" si="14"/>
        <v>1344.4882319999999</v>
      </c>
      <c r="H251" t="s">
        <v>2688</v>
      </c>
      <c r="I251" t="s">
        <v>2710</v>
      </c>
      <c r="J251" t="s">
        <v>2733</v>
      </c>
      <c r="K251">
        <v>8.6769999999999996</v>
      </c>
      <c r="L251">
        <f t="shared" si="15"/>
        <v>19.40992838</v>
      </c>
      <c r="M251">
        <v>15.6</v>
      </c>
      <c r="N251">
        <v>214.3</v>
      </c>
      <c r="O251">
        <v>152.30000000000001</v>
      </c>
      <c r="P251">
        <v>171</v>
      </c>
    </row>
    <row r="252" spans="1:16" hidden="1" x14ac:dyDescent="0.45">
      <c r="A252" t="s">
        <v>178</v>
      </c>
      <c r="B252">
        <v>1585.6</v>
      </c>
      <c r="C252">
        <f t="shared" si="13"/>
        <v>0.98524616241151675</v>
      </c>
      <c r="D252">
        <v>208</v>
      </c>
      <c r="E252">
        <v>208</v>
      </c>
      <c r="F252">
        <v>0</v>
      </c>
      <c r="G252">
        <f t="shared" si="14"/>
        <v>0</v>
      </c>
      <c r="H252" t="s">
        <v>2688</v>
      </c>
      <c r="I252" t="s">
        <v>2710</v>
      </c>
      <c r="J252" t="s">
        <v>2733</v>
      </c>
      <c r="K252">
        <v>7.6230000000000002</v>
      </c>
      <c r="L252">
        <f t="shared" si="15"/>
        <v>17.052193620000001</v>
      </c>
      <c r="M252">
        <v>8.8000000000000007</v>
      </c>
      <c r="N252">
        <v>132.4</v>
      </c>
      <c r="O252">
        <v>105</v>
      </c>
      <c r="P252">
        <v>116</v>
      </c>
    </row>
    <row r="253" spans="1:16" hidden="1" x14ac:dyDescent="0.45">
      <c r="A253" t="s">
        <v>179</v>
      </c>
      <c r="B253">
        <v>0</v>
      </c>
      <c r="C253">
        <f t="shared" si="13"/>
        <v>0</v>
      </c>
      <c r="D253">
        <v>150</v>
      </c>
      <c r="E253">
        <v>150</v>
      </c>
      <c r="F253">
        <v>0</v>
      </c>
      <c r="G253">
        <f t="shared" si="14"/>
        <v>0</v>
      </c>
      <c r="H253" t="s">
        <v>2687</v>
      </c>
      <c r="J253" t="str">
        <f t="shared" si="16"/>
        <v>No Match</v>
      </c>
      <c r="K253">
        <v>0</v>
      </c>
      <c r="L253">
        <f t="shared" si="15"/>
        <v>0</v>
      </c>
      <c r="M253">
        <v>0</v>
      </c>
    </row>
    <row r="254" spans="1:16" hidden="1" x14ac:dyDescent="0.45">
      <c r="A254" t="s">
        <v>153</v>
      </c>
      <c r="B254">
        <v>37314.5</v>
      </c>
      <c r="C254">
        <f t="shared" si="13"/>
        <v>23.186155352739998</v>
      </c>
      <c r="D254">
        <v>3772</v>
      </c>
      <c r="E254">
        <v>3772</v>
      </c>
      <c r="F254">
        <v>150</v>
      </c>
      <c r="G254">
        <f t="shared" si="14"/>
        <v>492.12599999999998</v>
      </c>
      <c r="H254" t="s">
        <v>2688</v>
      </c>
      <c r="I254" t="s">
        <v>2704</v>
      </c>
      <c r="J254" t="str">
        <f t="shared" si="16"/>
        <v>Jakenstein</v>
      </c>
      <c r="K254">
        <v>9.8919999999999995</v>
      </c>
      <c r="L254">
        <f t="shared" si="15"/>
        <v>22.127810480000001</v>
      </c>
      <c r="M254">
        <v>14.3</v>
      </c>
      <c r="N254">
        <v>188.8</v>
      </c>
      <c r="O254">
        <v>151.4</v>
      </c>
      <c r="P254">
        <v>174</v>
      </c>
    </row>
    <row r="255" spans="1:16" hidden="1" x14ac:dyDescent="0.45">
      <c r="A255" t="s">
        <v>165</v>
      </c>
      <c r="B255">
        <v>2163.1</v>
      </c>
      <c r="C255">
        <f t="shared" si="13"/>
        <v>1.344088025928577</v>
      </c>
      <c r="D255">
        <v>1181</v>
      </c>
      <c r="E255">
        <v>1226</v>
      </c>
      <c r="F255">
        <v>8.1</v>
      </c>
      <c r="G255">
        <f t="shared" si="14"/>
        <v>26.574804</v>
      </c>
      <c r="H255" t="s">
        <v>2689</v>
      </c>
      <c r="I255" t="s">
        <v>2705</v>
      </c>
      <c r="J255" t="str">
        <f t="shared" si="16"/>
        <v>No Match</v>
      </c>
      <c r="K255">
        <v>1.8320000000000001</v>
      </c>
      <c r="L255">
        <f t="shared" si="15"/>
        <v>4.0980740800000008</v>
      </c>
      <c r="M255">
        <v>3.1</v>
      </c>
    </row>
    <row r="256" spans="1:16" hidden="1" x14ac:dyDescent="0.45">
      <c r="A256" t="s">
        <v>79</v>
      </c>
      <c r="B256">
        <v>0</v>
      </c>
      <c r="C256">
        <f t="shared" si="13"/>
        <v>0</v>
      </c>
      <c r="D256">
        <v>150</v>
      </c>
      <c r="E256">
        <v>150</v>
      </c>
      <c r="F256">
        <v>0</v>
      </c>
      <c r="G256">
        <f t="shared" si="14"/>
        <v>0</v>
      </c>
      <c r="H256" t="s">
        <v>2687</v>
      </c>
      <c r="J256" t="str">
        <f t="shared" si="16"/>
        <v>No Match</v>
      </c>
      <c r="K256">
        <v>0</v>
      </c>
      <c r="L256">
        <f t="shared" si="15"/>
        <v>0</v>
      </c>
      <c r="M256">
        <v>0</v>
      </c>
    </row>
    <row r="257" spans="1:16" hidden="1" x14ac:dyDescent="0.45">
      <c r="A257" t="s">
        <v>180</v>
      </c>
      <c r="B257">
        <v>33796.300000000003</v>
      </c>
      <c r="C257">
        <f t="shared" si="13"/>
        <v>21.000047224210611</v>
      </c>
      <c r="D257">
        <v>3900</v>
      </c>
      <c r="E257">
        <v>3900</v>
      </c>
      <c r="F257">
        <v>0</v>
      </c>
      <c r="G257">
        <f t="shared" si="14"/>
        <v>0</v>
      </c>
      <c r="H257" t="s">
        <v>2686</v>
      </c>
      <c r="I257" t="s">
        <v>2701</v>
      </c>
      <c r="J257" t="str">
        <f t="shared" si="16"/>
        <v>Gym Spin Bike</v>
      </c>
      <c r="K257">
        <v>8.6660000000000004</v>
      </c>
      <c r="L257">
        <f t="shared" si="15"/>
        <v>19.385322040000002</v>
      </c>
      <c r="M257">
        <v>0</v>
      </c>
    </row>
    <row r="258" spans="1:16" hidden="1" x14ac:dyDescent="0.45">
      <c r="A258" t="s">
        <v>149</v>
      </c>
      <c r="B258">
        <v>0</v>
      </c>
      <c r="C258">
        <f t="shared" si="13"/>
        <v>0</v>
      </c>
      <c r="D258">
        <v>150</v>
      </c>
      <c r="E258">
        <v>150</v>
      </c>
      <c r="F258">
        <v>0</v>
      </c>
      <c r="G258">
        <f t="shared" si="14"/>
        <v>0</v>
      </c>
      <c r="H258" t="s">
        <v>2687</v>
      </c>
      <c r="J258" t="str">
        <f t="shared" si="16"/>
        <v>No Match</v>
      </c>
      <c r="K258">
        <v>0</v>
      </c>
      <c r="L258">
        <f t="shared" si="15"/>
        <v>0</v>
      </c>
      <c r="M258">
        <v>0</v>
      </c>
    </row>
    <row r="259" spans="1:16" hidden="1" x14ac:dyDescent="0.45">
      <c r="A259" t="s">
        <v>181</v>
      </c>
      <c r="B259">
        <v>143975</v>
      </c>
      <c r="C259">
        <f t="shared" ref="C259:C322" si="17">CONVERT(B259, "m", "mi")</f>
        <v>89.461917402370162</v>
      </c>
      <c r="D259">
        <v>23929</v>
      </c>
      <c r="E259">
        <v>27790</v>
      </c>
      <c r="F259">
        <v>714</v>
      </c>
      <c r="G259">
        <f t="shared" ref="G259:G322" si="18">F259 * 3.28084</f>
        <v>2342.5197600000001</v>
      </c>
      <c r="H259" t="s">
        <v>2686</v>
      </c>
      <c r="I259" t="s">
        <v>2704</v>
      </c>
      <c r="J259" t="str">
        <f t="shared" si="16"/>
        <v>Jakenstein</v>
      </c>
      <c r="K259">
        <v>6.0170000000000003</v>
      </c>
      <c r="L259">
        <f t="shared" ref="L259:L322" si="19">K259 * 2.23694</f>
        <v>13.459667980000003</v>
      </c>
      <c r="M259">
        <v>11.9</v>
      </c>
      <c r="N259">
        <v>170.7</v>
      </c>
      <c r="O259">
        <v>131.69999999999999</v>
      </c>
      <c r="P259">
        <v>166</v>
      </c>
    </row>
    <row r="260" spans="1:16" hidden="1" x14ac:dyDescent="0.45">
      <c r="A260" t="s">
        <v>100</v>
      </c>
      <c r="B260">
        <v>0</v>
      </c>
      <c r="C260">
        <f t="shared" si="17"/>
        <v>0</v>
      </c>
      <c r="D260">
        <v>120</v>
      </c>
      <c r="E260">
        <v>120</v>
      </c>
      <c r="F260">
        <v>0</v>
      </c>
      <c r="G260">
        <f t="shared" si="18"/>
        <v>0</v>
      </c>
      <c r="H260" t="s">
        <v>2687</v>
      </c>
      <c r="J260" t="str">
        <f t="shared" si="16"/>
        <v>No Match</v>
      </c>
      <c r="K260">
        <v>0</v>
      </c>
      <c r="L260">
        <f t="shared" si="19"/>
        <v>0</v>
      </c>
      <c r="M260">
        <v>0</v>
      </c>
    </row>
    <row r="261" spans="1:16" hidden="1" x14ac:dyDescent="0.45">
      <c r="A261" t="s">
        <v>182</v>
      </c>
      <c r="B261">
        <v>27494.7</v>
      </c>
      <c r="C261">
        <f t="shared" si="17"/>
        <v>17.084414519207826</v>
      </c>
      <c r="D261">
        <v>3095</v>
      </c>
      <c r="E261">
        <v>3095</v>
      </c>
      <c r="F261">
        <v>154</v>
      </c>
      <c r="G261">
        <f t="shared" si="18"/>
        <v>505.24936000000002</v>
      </c>
      <c r="H261" t="s">
        <v>2688</v>
      </c>
      <c r="I261" t="s">
        <v>2704</v>
      </c>
      <c r="J261" t="str">
        <f t="shared" si="16"/>
        <v>Jakenstein</v>
      </c>
      <c r="K261">
        <v>8.8840000000000003</v>
      </c>
      <c r="L261">
        <f t="shared" si="19"/>
        <v>19.872974960000001</v>
      </c>
      <c r="M261">
        <v>14.1</v>
      </c>
      <c r="N261">
        <v>151.5</v>
      </c>
      <c r="O261">
        <v>152.80000000000001</v>
      </c>
      <c r="P261">
        <v>177</v>
      </c>
    </row>
    <row r="262" spans="1:16" hidden="1" x14ac:dyDescent="0.45">
      <c r="A262" t="s">
        <v>93</v>
      </c>
      <c r="B262">
        <v>0</v>
      </c>
      <c r="C262">
        <f t="shared" si="17"/>
        <v>0</v>
      </c>
      <c r="D262">
        <v>150</v>
      </c>
      <c r="E262">
        <v>150</v>
      </c>
      <c r="F262">
        <v>0</v>
      </c>
      <c r="G262">
        <f t="shared" si="18"/>
        <v>0</v>
      </c>
      <c r="H262" t="s">
        <v>2687</v>
      </c>
      <c r="J262" t="str">
        <f t="shared" si="16"/>
        <v>No Match</v>
      </c>
      <c r="K262">
        <v>0</v>
      </c>
      <c r="L262">
        <f t="shared" si="19"/>
        <v>0</v>
      </c>
      <c r="M262">
        <v>0</v>
      </c>
    </row>
    <row r="263" spans="1:16" hidden="1" x14ac:dyDescent="0.45">
      <c r="A263" t="s">
        <v>183</v>
      </c>
      <c r="B263">
        <v>14717.7</v>
      </c>
      <c r="C263">
        <f t="shared" si="17"/>
        <v>9.1451547959914095</v>
      </c>
      <c r="D263">
        <v>1822</v>
      </c>
      <c r="E263">
        <v>1822</v>
      </c>
      <c r="F263">
        <v>170</v>
      </c>
      <c r="G263">
        <f t="shared" si="18"/>
        <v>557.74279999999999</v>
      </c>
      <c r="H263" t="s">
        <v>2688</v>
      </c>
      <c r="I263" t="s">
        <v>2704</v>
      </c>
      <c r="J263" t="str">
        <f t="shared" si="16"/>
        <v>Jakenstein</v>
      </c>
      <c r="K263">
        <v>8.0779999999999994</v>
      </c>
      <c r="L263">
        <f t="shared" si="19"/>
        <v>18.070001319999999</v>
      </c>
      <c r="M263">
        <v>16.899999999999999</v>
      </c>
      <c r="N263">
        <v>191.5</v>
      </c>
      <c r="O263">
        <v>163.5</v>
      </c>
      <c r="P263">
        <v>177</v>
      </c>
    </row>
    <row r="264" spans="1:16" hidden="1" x14ac:dyDescent="0.45">
      <c r="A264" t="s">
        <v>184</v>
      </c>
      <c r="B264">
        <v>26779.5</v>
      </c>
      <c r="C264">
        <f t="shared" si="17"/>
        <v>16.640009842519685</v>
      </c>
      <c r="D264">
        <v>2863</v>
      </c>
      <c r="E264">
        <v>2863</v>
      </c>
      <c r="F264">
        <v>231</v>
      </c>
      <c r="G264">
        <f t="shared" si="18"/>
        <v>757.87404000000004</v>
      </c>
      <c r="H264" t="s">
        <v>2688</v>
      </c>
      <c r="I264" t="s">
        <v>2704</v>
      </c>
      <c r="J264" t="str">
        <f t="shared" si="16"/>
        <v>Jakenstein</v>
      </c>
      <c r="K264">
        <v>9.3539999999999992</v>
      </c>
      <c r="L264">
        <f t="shared" si="19"/>
        <v>20.924336759999999</v>
      </c>
      <c r="M264">
        <v>17.399999999999999</v>
      </c>
      <c r="N264">
        <v>193</v>
      </c>
      <c r="O264">
        <v>174</v>
      </c>
      <c r="P264">
        <v>185</v>
      </c>
    </row>
    <row r="265" spans="1:16" hidden="1" x14ac:dyDescent="0.45">
      <c r="A265" t="s">
        <v>31</v>
      </c>
      <c r="B265">
        <v>4669</v>
      </c>
      <c r="C265">
        <f t="shared" si="17"/>
        <v>2.9011820965561124</v>
      </c>
      <c r="D265">
        <v>602</v>
      </c>
      <c r="E265">
        <v>602</v>
      </c>
      <c r="F265">
        <v>18</v>
      </c>
      <c r="G265">
        <f t="shared" si="18"/>
        <v>59.055120000000002</v>
      </c>
      <c r="H265" t="s">
        <v>2688</v>
      </c>
      <c r="I265" t="s">
        <v>2704</v>
      </c>
      <c r="J265" t="str">
        <f t="shared" si="16"/>
        <v>Jakenstein</v>
      </c>
      <c r="K265">
        <v>7.7560000000000002</v>
      </c>
      <c r="L265">
        <f t="shared" si="19"/>
        <v>17.349706640000001</v>
      </c>
      <c r="M265">
        <v>10.199999999999999</v>
      </c>
      <c r="N265">
        <v>128.4</v>
      </c>
      <c r="O265">
        <v>123.4</v>
      </c>
      <c r="P265">
        <v>132</v>
      </c>
    </row>
    <row r="266" spans="1:16" hidden="1" x14ac:dyDescent="0.45">
      <c r="A266" t="s">
        <v>79</v>
      </c>
      <c r="B266">
        <v>0</v>
      </c>
      <c r="C266">
        <f t="shared" si="17"/>
        <v>0</v>
      </c>
      <c r="D266">
        <v>150</v>
      </c>
      <c r="E266">
        <v>150</v>
      </c>
      <c r="F266">
        <v>0</v>
      </c>
      <c r="G266">
        <f t="shared" si="18"/>
        <v>0</v>
      </c>
      <c r="H266" t="s">
        <v>2687</v>
      </c>
      <c r="J266" t="str">
        <f t="shared" si="16"/>
        <v>No Match</v>
      </c>
      <c r="K266">
        <v>0</v>
      </c>
      <c r="L266">
        <f t="shared" si="19"/>
        <v>0</v>
      </c>
      <c r="M266">
        <v>0</v>
      </c>
    </row>
    <row r="267" spans="1:16" hidden="1" x14ac:dyDescent="0.45">
      <c r="A267" t="s">
        <v>185</v>
      </c>
      <c r="B267">
        <v>19227.3</v>
      </c>
      <c r="C267">
        <f t="shared" si="17"/>
        <v>11.947290324504891</v>
      </c>
      <c r="D267">
        <v>1811</v>
      </c>
      <c r="E267">
        <v>1811</v>
      </c>
      <c r="F267">
        <v>70</v>
      </c>
      <c r="G267">
        <f t="shared" si="18"/>
        <v>229.65879999999999</v>
      </c>
      <c r="H267" t="s">
        <v>2688</v>
      </c>
      <c r="I267" t="s">
        <v>2704</v>
      </c>
      <c r="J267" t="str">
        <f t="shared" ref="J267:J330" si="20">_xlfn.SWITCH(I267,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267">
        <v>10.617000000000001</v>
      </c>
      <c r="L267">
        <f t="shared" si="19"/>
        <v>23.749591980000005</v>
      </c>
      <c r="M267">
        <v>16.3</v>
      </c>
      <c r="N267">
        <v>214.8</v>
      </c>
      <c r="O267">
        <v>168.9</v>
      </c>
      <c r="P267">
        <v>176</v>
      </c>
    </row>
    <row r="268" spans="1:16" hidden="1" x14ac:dyDescent="0.45">
      <c r="A268" t="s">
        <v>93</v>
      </c>
      <c r="B268">
        <v>0</v>
      </c>
      <c r="C268">
        <f t="shared" si="17"/>
        <v>0</v>
      </c>
      <c r="D268">
        <v>9000</v>
      </c>
      <c r="E268">
        <v>9000</v>
      </c>
      <c r="F268">
        <v>0</v>
      </c>
      <c r="G268">
        <f t="shared" si="18"/>
        <v>0</v>
      </c>
      <c r="H268" t="s">
        <v>2687</v>
      </c>
      <c r="J268" t="str">
        <f t="shared" si="20"/>
        <v>No Match</v>
      </c>
      <c r="K268">
        <v>0</v>
      </c>
      <c r="L268">
        <f t="shared" si="19"/>
        <v>0</v>
      </c>
      <c r="M268">
        <v>0</v>
      </c>
    </row>
    <row r="269" spans="1:16" hidden="1" x14ac:dyDescent="0.45">
      <c r="A269" t="s">
        <v>186</v>
      </c>
      <c r="B269">
        <v>26812.2</v>
      </c>
      <c r="C269">
        <f t="shared" si="17"/>
        <v>16.660328680505845</v>
      </c>
      <c r="D269">
        <v>2945</v>
      </c>
      <c r="E269">
        <v>3011</v>
      </c>
      <c r="F269">
        <v>147</v>
      </c>
      <c r="G269">
        <f t="shared" si="18"/>
        <v>482.28348</v>
      </c>
      <c r="H269" t="s">
        <v>2688</v>
      </c>
      <c r="I269" t="s">
        <v>2704</v>
      </c>
      <c r="J269" t="str">
        <f t="shared" si="20"/>
        <v>Jakenstein</v>
      </c>
      <c r="K269">
        <v>9.1039999999999992</v>
      </c>
      <c r="L269">
        <f t="shared" si="19"/>
        <v>20.365101759999998</v>
      </c>
      <c r="M269">
        <v>14.4</v>
      </c>
      <c r="N269">
        <v>151.19999999999999</v>
      </c>
      <c r="O269">
        <v>146.1</v>
      </c>
      <c r="P269">
        <v>170</v>
      </c>
    </row>
    <row r="270" spans="1:16" hidden="1" x14ac:dyDescent="0.45">
      <c r="A270" t="s">
        <v>63</v>
      </c>
      <c r="B270">
        <v>4015.9</v>
      </c>
      <c r="C270">
        <f t="shared" si="17"/>
        <v>2.4953645709059096</v>
      </c>
      <c r="D270">
        <v>609</v>
      </c>
      <c r="E270">
        <v>609</v>
      </c>
      <c r="F270">
        <v>51</v>
      </c>
      <c r="G270">
        <f t="shared" si="18"/>
        <v>167.32283999999999</v>
      </c>
      <c r="H270" t="s">
        <v>2688</v>
      </c>
      <c r="I270" t="s">
        <v>2704</v>
      </c>
      <c r="J270" t="str">
        <f t="shared" si="20"/>
        <v>Jakenstein</v>
      </c>
      <c r="K270">
        <v>6.5940000000000003</v>
      </c>
      <c r="L270">
        <f t="shared" si="19"/>
        <v>14.750382360000001</v>
      </c>
      <c r="M270">
        <v>13.9</v>
      </c>
      <c r="N270">
        <v>128</v>
      </c>
      <c r="O270">
        <v>114</v>
      </c>
      <c r="P270">
        <v>125</v>
      </c>
    </row>
    <row r="271" spans="1:16" hidden="1" x14ac:dyDescent="0.45">
      <c r="A271" t="s">
        <v>187</v>
      </c>
      <c r="B271">
        <v>0</v>
      </c>
      <c r="C271">
        <f t="shared" si="17"/>
        <v>0</v>
      </c>
      <c r="D271">
        <v>120</v>
      </c>
      <c r="E271">
        <v>120</v>
      </c>
      <c r="F271">
        <v>0</v>
      </c>
      <c r="G271">
        <f t="shared" si="18"/>
        <v>0</v>
      </c>
      <c r="H271" t="s">
        <v>2687</v>
      </c>
      <c r="J271" t="str">
        <f t="shared" si="20"/>
        <v>No Match</v>
      </c>
      <c r="K271">
        <v>0</v>
      </c>
      <c r="L271">
        <f t="shared" si="19"/>
        <v>0</v>
      </c>
      <c r="M271">
        <v>0</v>
      </c>
    </row>
    <row r="272" spans="1:16" hidden="1" x14ac:dyDescent="0.45">
      <c r="A272" t="s">
        <v>188</v>
      </c>
      <c r="B272">
        <v>6321</v>
      </c>
      <c r="C272">
        <f t="shared" si="17"/>
        <v>3.9276873061321882</v>
      </c>
      <c r="D272">
        <v>3827</v>
      </c>
      <c r="E272">
        <v>4015</v>
      </c>
      <c r="F272">
        <v>13.8</v>
      </c>
      <c r="G272">
        <f t="shared" si="18"/>
        <v>45.275592000000003</v>
      </c>
      <c r="H272" t="s">
        <v>2689</v>
      </c>
      <c r="I272" t="s">
        <v>2705</v>
      </c>
      <c r="J272" t="str">
        <f t="shared" si="20"/>
        <v>No Match</v>
      </c>
      <c r="K272">
        <v>1.6519999999999999</v>
      </c>
      <c r="L272">
        <f t="shared" si="19"/>
        <v>3.69542488</v>
      </c>
      <c r="M272">
        <v>3.1</v>
      </c>
    </row>
    <row r="273" spans="1:16" hidden="1" x14ac:dyDescent="0.45">
      <c r="A273" t="s">
        <v>63</v>
      </c>
      <c r="B273">
        <v>23754</v>
      </c>
      <c r="C273">
        <f t="shared" si="17"/>
        <v>14.760051300405632</v>
      </c>
      <c r="D273">
        <v>3712</v>
      </c>
      <c r="E273">
        <v>3712</v>
      </c>
      <c r="F273">
        <v>387</v>
      </c>
      <c r="G273">
        <f t="shared" si="18"/>
        <v>1269.68508</v>
      </c>
      <c r="H273" t="s">
        <v>2688</v>
      </c>
      <c r="I273" t="s">
        <v>2704</v>
      </c>
      <c r="J273" t="str">
        <f t="shared" si="20"/>
        <v>Jakenstein</v>
      </c>
      <c r="K273">
        <v>6.399</v>
      </c>
      <c r="L273">
        <f t="shared" si="19"/>
        <v>14.314179060000001</v>
      </c>
      <c r="M273">
        <v>20.3</v>
      </c>
      <c r="N273">
        <v>136.9</v>
      </c>
      <c r="O273">
        <v>131.9</v>
      </c>
      <c r="P273">
        <v>153</v>
      </c>
    </row>
    <row r="274" spans="1:16" hidden="1" x14ac:dyDescent="0.45">
      <c r="A274" t="s">
        <v>93</v>
      </c>
      <c r="B274">
        <v>0</v>
      </c>
      <c r="C274">
        <f t="shared" si="17"/>
        <v>0</v>
      </c>
      <c r="D274">
        <v>150</v>
      </c>
      <c r="E274">
        <v>150</v>
      </c>
      <c r="F274">
        <v>0</v>
      </c>
      <c r="G274">
        <f t="shared" si="18"/>
        <v>0</v>
      </c>
      <c r="H274" t="s">
        <v>2687</v>
      </c>
      <c r="J274" t="str">
        <f t="shared" si="20"/>
        <v>No Match</v>
      </c>
      <c r="K274">
        <v>0</v>
      </c>
      <c r="L274">
        <f t="shared" si="19"/>
        <v>0</v>
      </c>
      <c r="M274">
        <v>0</v>
      </c>
    </row>
    <row r="275" spans="1:16" hidden="1" x14ac:dyDescent="0.45">
      <c r="A275" t="s">
        <v>189</v>
      </c>
      <c r="B275">
        <v>94590</v>
      </c>
      <c r="C275">
        <f t="shared" si="17"/>
        <v>58.775501073729423</v>
      </c>
      <c r="D275">
        <v>12715</v>
      </c>
      <c r="E275">
        <v>15040</v>
      </c>
      <c r="F275">
        <v>283</v>
      </c>
      <c r="G275">
        <f t="shared" si="18"/>
        <v>928.47771999999998</v>
      </c>
      <c r="H275" t="s">
        <v>2686</v>
      </c>
      <c r="I275" t="s">
        <v>2702</v>
      </c>
      <c r="J275" t="str">
        <f t="shared" si="20"/>
        <v>Cannondale SuperSix Evo</v>
      </c>
      <c r="K275">
        <v>7.4390000000000001</v>
      </c>
      <c r="L275">
        <f t="shared" si="19"/>
        <v>16.64059666</v>
      </c>
      <c r="M275">
        <v>14.8</v>
      </c>
      <c r="N275">
        <v>154.69999999999999</v>
      </c>
      <c r="O275">
        <v>129.19999999999999</v>
      </c>
      <c r="P275">
        <v>173</v>
      </c>
    </row>
    <row r="276" spans="1:16" hidden="1" x14ac:dyDescent="0.45">
      <c r="A276" t="s">
        <v>93</v>
      </c>
      <c r="B276">
        <v>0</v>
      </c>
      <c r="C276">
        <f t="shared" si="17"/>
        <v>0</v>
      </c>
      <c r="D276">
        <v>150</v>
      </c>
      <c r="E276">
        <v>150</v>
      </c>
      <c r="F276">
        <v>0</v>
      </c>
      <c r="G276">
        <f t="shared" si="18"/>
        <v>0</v>
      </c>
      <c r="H276" t="s">
        <v>2687</v>
      </c>
      <c r="J276" t="str">
        <f t="shared" si="20"/>
        <v>No Match</v>
      </c>
      <c r="K276">
        <v>0</v>
      </c>
      <c r="L276">
        <f t="shared" si="19"/>
        <v>0</v>
      </c>
      <c r="M276">
        <v>0</v>
      </c>
    </row>
    <row r="277" spans="1:16" hidden="1" x14ac:dyDescent="0.45">
      <c r="A277" t="s">
        <v>190</v>
      </c>
      <c r="B277">
        <v>107423</v>
      </c>
      <c r="C277">
        <f t="shared" si="17"/>
        <v>66.749557583711123</v>
      </c>
      <c r="D277">
        <v>13561</v>
      </c>
      <c r="E277">
        <v>16259</v>
      </c>
      <c r="F277">
        <v>196</v>
      </c>
      <c r="G277">
        <f t="shared" si="18"/>
        <v>643.04463999999996</v>
      </c>
      <c r="H277" t="s">
        <v>2686</v>
      </c>
      <c r="I277" t="s">
        <v>2702</v>
      </c>
      <c r="J277" t="str">
        <f t="shared" si="20"/>
        <v>Cannondale SuperSix Evo</v>
      </c>
      <c r="K277">
        <v>7.9210000000000003</v>
      </c>
      <c r="L277">
        <f t="shared" si="19"/>
        <v>17.718801740000004</v>
      </c>
      <c r="M277">
        <v>20.2</v>
      </c>
      <c r="N277">
        <v>175.1</v>
      </c>
      <c r="O277">
        <v>149</v>
      </c>
      <c r="P277">
        <v>180</v>
      </c>
    </row>
    <row r="278" spans="1:16" hidden="1" x14ac:dyDescent="0.45">
      <c r="A278" t="s">
        <v>191</v>
      </c>
      <c r="B278">
        <v>0</v>
      </c>
      <c r="C278">
        <f t="shared" si="17"/>
        <v>0</v>
      </c>
      <c r="D278">
        <v>150</v>
      </c>
      <c r="E278">
        <v>150</v>
      </c>
      <c r="F278">
        <v>0</v>
      </c>
      <c r="G278">
        <f t="shared" si="18"/>
        <v>0</v>
      </c>
      <c r="H278" t="s">
        <v>2687</v>
      </c>
      <c r="J278" t="str">
        <f t="shared" si="20"/>
        <v>No Match</v>
      </c>
      <c r="K278">
        <v>0</v>
      </c>
      <c r="L278">
        <f t="shared" si="19"/>
        <v>0</v>
      </c>
      <c r="M278">
        <v>0</v>
      </c>
    </row>
    <row r="279" spans="1:16" hidden="1" x14ac:dyDescent="0.45">
      <c r="A279" t="s">
        <v>100</v>
      </c>
      <c r="B279">
        <v>0</v>
      </c>
      <c r="C279">
        <f t="shared" si="17"/>
        <v>0</v>
      </c>
      <c r="D279">
        <v>120</v>
      </c>
      <c r="E279">
        <v>120</v>
      </c>
      <c r="F279">
        <v>0</v>
      </c>
      <c r="G279">
        <f t="shared" si="18"/>
        <v>0</v>
      </c>
      <c r="H279" t="s">
        <v>2687</v>
      </c>
      <c r="J279" t="str">
        <f t="shared" si="20"/>
        <v>No Match</v>
      </c>
      <c r="K279">
        <v>0</v>
      </c>
      <c r="L279">
        <f t="shared" si="19"/>
        <v>0</v>
      </c>
      <c r="M279">
        <v>0</v>
      </c>
    </row>
    <row r="280" spans="1:16" hidden="1" x14ac:dyDescent="0.45">
      <c r="A280" t="s">
        <v>192</v>
      </c>
      <c r="B280">
        <v>25749.599999999999</v>
      </c>
      <c r="C280">
        <f t="shared" si="17"/>
        <v>16.000059651634455</v>
      </c>
      <c r="D280">
        <v>3600</v>
      </c>
      <c r="E280">
        <v>3600</v>
      </c>
      <c r="F280">
        <v>0</v>
      </c>
      <c r="G280">
        <f t="shared" si="18"/>
        <v>0</v>
      </c>
      <c r="H280" t="s">
        <v>2686</v>
      </c>
      <c r="I280" t="s">
        <v>2700</v>
      </c>
      <c r="J280" t="str">
        <f t="shared" si="20"/>
        <v>Gym Recumbent</v>
      </c>
      <c r="K280">
        <v>7.1529999999999996</v>
      </c>
      <c r="L280">
        <f t="shared" si="19"/>
        <v>16.000831819999998</v>
      </c>
      <c r="M280">
        <v>0</v>
      </c>
    </row>
    <row r="281" spans="1:16" hidden="1" x14ac:dyDescent="0.45">
      <c r="A281" t="s">
        <v>193</v>
      </c>
      <c r="B281">
        <v>27358.9</v>
      </c>
      <c r="C281">
        <f t="shared" si="17"/>
        <v>17.000032311301997</v>
      </c>
      <c r="D281">
        <v>3600</v>
      </c>
      <c r="E281">
        <v>3600</v>
      </c>
      <c r="F281">
        <v>0</v>
      </c>
      <c r="G281">
        <f t="shared" si="18"/>
        <v>0</v>
      </c>
      <c r="H281" t="s">
        <v>2686</v>
      </c>
      <c r="I281" t="s">
        <v>2700</v>
      </c>
      <c r="J281" t="str">
        <f t="shared" si="20"/>
        <v>Gym Recumbent</v>
      </c>
      <c r="K281">
        <v>7.6</v>
      </c>
      <c r="L281">
        <f t="shared" si="19"/>
        <v>17.000744000000001</v>
      </c>
      <c r="M281">
        <v>0</v>
      </c>
    </row>
    <row r="282" spans="1:16" hidden="1" x14ac:dyDescent="0.45">
      <c r="A282" t="s">
        <v>142</v>
      </c>
      <c r="B282">
        <v>0</v>
      </c>
      <c r="C282">
        <f t="shared" si="17"/>
        <v>0</v>
      </c>
      <c r="D282">
        <v>120</v>
      </c>
      <c r="E282">
        <v>120</v>
      </c>
      <c r="F282">
        <v>0</v>
      </c>
      <c r="G282">
        <f t="shared" si="18"/>
        <v>0</v>
      </c>
      <c r="H282" t="s">
        <v>2687</v>
      </c>
      <c r="J282" t="str">
        <f t="shared" si="20"/>
        <v>No Match</v>
      </c>
      <c r="K282">
        <v>0</v>
      </c>
      <c r="L282">
        <f t="shared" si="19"/>
        <v>0</v>
      </c>
      <c r="M282">
        <v>0</v>
      </c>
    </row>
    <row r="283" spans="1:16" hidden="1" x14ac:dyDescent="0.45">
      <c r="A283" t="s">
        <v>194</v>
      </c>
      <c r="B283">
        <v>3529.3</v>
      </c>
      <c r="C283">
        <f t="shared" si="17"/>
        <v>2.1930053487632226</v>
      </c>
      <c r="D283">
        <v>1288</v>
      </c>
      <c r="E283">
        <v>1320</v>
      </c>
      <c r="F283">
        <v>2.5</v>
      </c>
      <c r="G283">
        <f t="shared" si="18"/>
        <v>8.2020999999999997</v>
      </c>
      <c r="H283" t="s">
        <v>2691</v>
      </c>
      <c r="I283" t="s">
        <v>2705</v>
      </c>
      <c r="J283" t="str">
        <f t="shared" si="20"/>
        <v>No Match</v>
      </c>
      <c r="K283">
        <v>2.74</v>
      </c>
      <c r="L283">
        <f t="shared" si="19"/>
        <v>6.1292156000000011</v>
      </c>
      <c r="M283">
        <v>7.1</v>
      </c>
    </row>
    <row r="284" spans="1:16" hidden="1" x14ac:dyDescent="0.45">
      <c r="A284" t="s">
        <v>195</v>
      </c>
      <c r="B284">
        <v>3541.3</v>
      </c>
      <c r="C284">
        <f t="shared" si="17"/>
        <v>2.2004618030700707</v>
      </c>
      <c r="D284">
        <v>1877</v>
      </c>
      <c r="E284">
        <v>1973</v>
      </c>
      <c r="F284">
        <v>14.2</v>
      </c>
      <c r="G284">
        <f t="shared" si="18"/>
        <v>46.587927999999998</v>
      </c>
      <c r="H284" t="s">
        <v>2689</v>
      </c>
      <c r="I284" t="s">
        <v>2705</v>
      </c>
      <c r="J284" t="str">
        <f t="shared" si="20"/>
        <v>No Match</v>
      </c>
      <c r="K284">
        <v>1.887</v>
      </c>
      <c r="L284">
        <f t="shared" si="19"/>
        <v>4.2211057800000003</v>
      </c>
      <c r="M284">
        <v>4.5999999999999996</v>
      </c>
    </row>
    <row r="285" spans="1:16" hidden="1" x14ac:dyDescent="0.45">
      <c r="A285" t="s">
        <v>100</v>
      </c>
      <c r="B285">
        <v>0</v>
      </c>
      <c r="C285">
        <f t="shared" si="17"/>
        <v>0</v>
      </c>
      <c r="D285">
        <v>120</v>
      </c>
      <c r="E285">
        <v>120</v>
      </c>
      <c r="F285">
        <v>0</v>
      </c>
      <c r="G285">
        <f t="shared" si="18"/>
        <v>0</v>
      </c>
      <c r="H285" t="s">
        <v>2687</v>
      </c>
      <c r="J285" t="str">
        <f t="shared" si="20"/>
        <v>No Match</v>
      </c>
      <c r="K285">
        <v>0</v>
      </c>
      <c r="L285">
        <f t="shared" si="19"/>
        <v>0</v>
      </c>
      <c r="M285">
        <v>0</v>
      </c>
    </row>
    <row r="286" spans="1:16" hidden="1" x14ac:dyDescent="0.45">
      <c r="A286" t="s">
        <v>196</v>
      </c>
      <c r="B286">
        <v>25749.599999999999</v>
      </c>
      <c r="C286">
        <f t="shared" si="17"/>
        <v>16.000059651634455</v>
      </c>
      <c r="D286">
        <v>3600</v>
      </c>
      <c r="E286">
        <v>3600</v>
      </c>
      <c r="F286">
        <v>0</v>
      </c>
      <c r="G286">
        <f t="shared" si="18"/>
        <v>0</v>
      </c>
      <c r="H286" t="s">
        <v>2686</v>
      </c>
      <c r="I286" t="s">
        <v>2700</v>
      </c>
      <c r="J286" t="str">
        <f t="shared" si="20"/>
        <v>Gym Recumbent</v>
      </c>
      <c r="K286">
        <v>7.1529999999999996</v>
      </c>
      <c r="L286">
        <f t="shared" si="19"/>
        <v>16.000831819999998</v>
      </c>
      <c r="M286">
        <v>0</v>
      </c>
    </row>
    <row r="287" spans="1:16" hidden="1" x14ac:dyDescent="0.45">
      <c r="A287" t="s">
        <v>93</v>
      </c>
      <c r="B287">
        <v>0</v>
      </c>
      <c r="C287">
        <f t="shared" si="17"/>
        <v>0</v>
      </c>
      <c r="D287">
        <v>150</v>
      </c>
      <c r="E287">
        <v>150</v>
      </c>
      <c r="F287">
        <v>0</v>
      </c>
      <c r="G287">
        <f t="shared" si="18"/>
        <v>0</v>
      </c>
      <c r="H287" t="s">
        <v>2687</v>
      </c>
      <c r="J287" t="str">
        <f t="shared" si="20"/>
        <v>No Match</v>
      </c>
      <c r="K287">
        <v>0</v>
      </c>
      <c r="L287">
        <f t="shared" si="19"/>
        <v>0</v>
      </c>
      <c r="M287">
        <v>0</v>
      </c>
    </row>
    <row r="288" spans="1:16" hidden="1" x14ac:dyDescent="0.45">
      <c r="A288" t="s">
        <v>197</v>
      </c>
      <c r="B288">
        <v>3739.7</v>
      </c>
      <c r="C288">
        <f t="shared" si="17"/>
        <v>2.3237418476099578</v>
      </c>
      <c r="D288">
        <v>2115</v>
      </c>
      <c r="E288">
        <v>2132</v>
      </c>
      <c r="F288">
        <v>4.3</v>
      </c>
      <c r="G288">
        <f t="shared" si="18"/>
        <v>14.107612</v>
      </c>
      <c r="H288" t="s">
        <v>2689</v>
      </c>
      <c r="I288" t="s">
        <v>2705</v>
      </c>
      <c r="J288" t="str">
        <f t="shared" si="20"/>
        <v>No Match</v>
      </c>
      <c r="K288">
        <v>1.768</v>
      </c>
      <c r="L288">
        <f t="shared" si="19"/>
        <v>3.9549099200000004</v>
      </c>
      <c r="M288">
        <v>4.2</v>
      </c>
    </row>
    <row r="289" spans="1:16" hidden="1" x14ac:dyDescent="0.45">
      <c r="A289" t="s">
        <v>198</v>
      </c>
      <c r="B289">
        <v>4156.1000000000004</v>
      </c>
      <c r="C289">
        <f t="shared" si="17"/>
        <v>2.5824808120575837</v>
      </c>
      <c r="D289">
        <v>2260</v>
      </c>
      <c r="E289">
        <v>2269</v>
      </c>
      <c r="F289">
        <v>2.2000000000000002</v>
      </c>
      <c r="G289">
        <f t="shared" si="18"/>
        <v>7.2178480000000009</v>
      </c>
      <c r="H289" t="s">
        <v>2689</v>
      </c>
      <c r="I289" t="s">
        <v>2705</v>
      </c>
      <c r="J289" t="str">
        <f t="shared" si="20"/>
        <v>No Match</v>
      </c>
      <c r="K289">
        <v>1.839</v>
      </c>
      <c r="L289">
        <f t="shared" si="19"/>
        <v>4.1137326600000002</v>
      </c>
      <c r="M289">
        <v>3.3</v>
      </c>
    </row>
    <row r="290" spans="1:16" hidden="1" x14ac:dyDescent="0.45">
      <c r="A290" t="s">
        <v>199</v>
      </c>
      <c r="B290">
        <v>2204.3000000000002</v>
      </c>
      <c r="C290">
        <f t="shared" si="17"/>
        <v>1.3696885190487553</v>
      </c>
      <c r="D290">
        <v>1230</v>
      </c>
      <c r="E290">
        <v>1248</v>
      </c>
      <c r="F290">
        <v>7.9</v>
      </c>
      <c r="G290">
        <f t="shared" si="18"/>
        <v>25.918635999999999</v>
      </c>
      <c r="H290" t="s">
        <v>2689</v>
      </c>
      <c r="I290" t="s">
        <v>2705</v>
      </c>
      <c r="J290" t="str">
        <f t="shared" si="20"/>
        <v>No Match</v>
      </c>
      <c r="K290">
        <v>1.792</v>
      </c>
      <c r="L290">
        <f t="shared" si="19"/>
        <v>4.0085964800000005</v>
      </c>
      <c r="M290">
        <v>3</v>
      </c>
    </row>
    <row r="291" spans="1:16" hidden="1" x14ac:dyDescent="0.45">
      <c r="A291" t="s">
        <v>113</v>
      </c>
      <c r="B291">
        <v>0</v>
      </c>
      <c r="C291">
        <f t="shared" si="17"/>
        <v>0</v>
      </c>
      <c r="D291">
        <v>150</v>
      </c>
      <c r="E291">
        <v>150</v>
      </c>
      <c r="F291">
        <v>0</v>
      </c>
      <c r="G291">
        <f t="shared" si="18"/>
        <v>0</v>
      </c>
      <c r="H291" t="s">
        <v>2687</v>
      </c>
      <c r="J291" t="str">
        <f t="shared" si="20"/>
        <v>No Match</v>
      </c>
      <c r="K291">
        <v>0</v>
      </c>
      <c r="L291">
        <f t="shared" si="19"/>
        <v>0</v>
      </c>
      <c r="M291">
        <v>0</v>
      </c>
    </row>
    <row r="292" spans="1:16" hidden="1" x14ac:dyDescent="0.45">
      <c r="A292" t="s">
        <v>200</v>
      </c>
      <c r="B292">
        <v>54742</v>
      </c>
      <c r="C292">
        <f t="shared" si="17"/>
        <v>34.015101805456133</v>
      </c>
      <c r="D292">
        <v>7406</v>
      </c>
      <c r="E292">
        <v>7554</v>
      </c>
      <c r="F292">
        <v>58</v>
      </c>
      <c r="G292">
        <f t="shared" si="18"/>
        <v>190.28872000000001</v>
      </c>
      <c r="H292" t="s">
        <v>2686</v>
      </c>
      <c r="I292" t="s">
        <v>2706</v>
      </c>
      <c r="J292" t="str">
        <f t="shared" si="20"/>
        <v>BMC TE 29er</v>
      </c>
      <c r="K292">
        <v>7.3920000000000003</v>
      </c>
      <c r="L292">
        <f t="shared" si="19"/>
        <v>16.535460480000001</v>
      </c>
      <c r="M292">
        <v>10.4</v>
      </c>
      <c r="N292">
        <v>258.7</v>
      </c>
    </row>
    <row r="293" spans="1:16" hidden="1" x14ac:dyDescent="0.45">
      <c r="A293" t="s">
        <v>93</v>
      </c>
      <c r="B293">
        <v>0</v>
      </c>
      <c r="C293">
        <f t="shared" si="17"/>
        <v>0</v>
      </c>
      <c r="D293">
        <v>150</v>
      </c>
      <c r="E293">
        <v>150</v>
      </c>
      <c r="F293">
        <v>0</v>
      </c>
      <c r="G293">
        <f t="shared" si="18"/>
        <v>0</v>
      </c>
      <c r="H293" t="s">
        <v>2687</v>
      </c>
      <c r="J293" t="str">
        <f t="shared" si="20"/>
        <v>No Match</v>
      </c>
      <c r="K293">
        <v>0</v>
      </c>
      <c r="L293">
        <f t="shared" si="19"/>
        <v>0</v>
      </c>
      <c r="M293">
        <v>0</v>
      </c>
    </row>
    <row r="294" spans="1:16" hidden="1" x14ac:dyDescent="0.45">
      <c r="A294" t="s">
        <v>16</v>
      </c>
      <c r="B294">
        <v>0</v>
      </c>
      <c r="C294">
        <f t="shared" si="17"/>
        <v>0</v>
      </c>
      <c r="D294">
        <v>120</v>
      </c>
      <c r="E294">
        <v>120</v>
      </c>
      <c r="F294">
        <v>0</v>
      </c>
      <c r="G294">
        <f t="shared" si="18"/>
        <v>0</v>
      </c>
      <c r="H294" t="s">
        <v>2687</v>
      </c>
      <c r="J294" t="str">
        <f t="shared" si="20"/>
        <v>No Match</v>
      </c>
      <c r="K294">
        <v>0</v>
      </c>
      <c r="L294">
        <f t="shared" si="19"/>
        <v>0</v>
      </c>
      <c r="M294">
        <v>0</v>
      </c>
    </row>
    <row r="295" spans="1:16" hidden="1" x14ac:dyDescent="0.45">
      <c r="A295" t="s">
        <v>201</v>
      </c>
      <c r="B295">
        <v>125073</v>
      </c>
      <c r="C295">
        <f t="shared" si="17"/>
        <v>77.716759126700069</v>
      </c>
      <c r="D295">
        <v>16913</v>
      </c>
      <c r="E295">
        <v>19493</v>
      </c>
      <c r="F295">
        <v>189</v>
      </c>
      <c r="G295">
        <f t="shared" si="18"/>
        <v>620.07875999999999</v>
      </c>
      <c r="H295" t="s">
        <v>2686</v>
      </c>
      <c r="I295" t="s">
        <v>2702</v>
      </c>
      <c r="J295" t="str">
        <f t="shared" si="20"/>
        <v>Cannondale SuperSix Evo</v>
      </c>
      <c r="K295">
        <v>7.3949999999999996</v>
      </c>
      <c r="L295">
        <f t="shared" si="19"/>
        <v>16.5421713</v>
      </c>
      <c r="M295">
        <v>12.6</v>
      </c>
      <c r="N295">
        <v>140.9</v>
      </c>
      <c r="O295">
        <v>140.69999999999999</v>
      </c>
      <c r="P295">
        <v>167</v>
      </c>
    </row>
    <row r="296" spans="1:16" hidden="1" x14ac:dyDescent="0.45">
      <c r="A296" t="s">
        <v>202</v>
      </c>
      <c r="B296">
        <v>30832.2</v>
      </c>
      <c r="C296">
        <f t="shared" si="17"/>
        <v>19.158240873299928</v>
      </c>
      <c r="D296">
        <v>3659</v>
      </c>
      <c r="E296">
        <v>3659</v>
      </c>
      <c r="F296">
        <v>104</v>
      </c>
      <c r="G296">
        <f t="shared" si="18"/>
        <v>341.20735999999999</v>
      </c>
      <c r="H296" t="s">
        <v>2688</v>
      </c>
      <c r="I296" t="s">
        <v>2710</v>
      </c>
      <c r="J296" t="s">
        <v>2733</v>
      </c>
      <c r="K296">
        <v>8.4260000000000002</v>
      </c>
      <c r="L296">
        <f t="shared" si="19"/>
        <v>18.848456440000003</v>
      </c>
      <c r="M296">
        <v>15.3</v>
      </c>
      <c r="N296">
        <v>135</v>
      </c>
      <c r="O296">
        <v>135.69999999999999</v>
      </c>
      <c r="P296">
        <v>172</v>
      </c>
    </row>
    <row r="297" spans="1:16" hidden="1" x14ac:dyDescent="0.45">
      <c r="A297" t="s">
        <v>182</v>
      </c>
      <c r="B297">
        <v>32821.800000000003</v>
      </c>
      <c r="C297">
        <f t="shared" si="17"/>
        <v>20.394520997375327</v>
      </c>
      <c r="D297">
        <v>3620</v>
      </c>
      <c r="E297">
        <v>3620</v>
      </c>
      <c r="F297">
        <v>187</v>
      </c>
      <c r="G297">
        <f t="shared" si="18"/>
        <v>613.51707999999996</v>
      </c>
      <c r="H297" t="s">
        <v>2688</v>
      </c>
      <c r="I297" t="s">
        <v>2710</v>
      </c>
      <c r="J297" t="s">
        <v>2733</v>
      </c>
      <c r="K297">
        <v>9.0670000000000002</v>
      </c>
      <c r="L297">
        <f t="shared" si="19"/>
        <v>20.282334980000002</v>
      </c>
      <c r="M297">
        <v>16.100000000000001</v>
      </c>
      <c r="N297">
        <v>158.80000000000001</v>
      </c>
      <c r="O297">
        <v>148</v>
      </c>
      <c r="P297">
        <v>181</v>
      </c>
    </row>
    <row r="298" spans="1:16" hidden="1" x14ac:dyDescent="0.45">
      <c r="A298" t="s">
        <v>63</v>
      </c>
      <c r="B298">
        <v>2822.1</v>
      </c>
      <c r="C298">
        <f t="shared" si="17"/>
        <v>1.7535716416129803</v>
      </c>
      <c r="D298">
        <v>436</v>
      </c>
      <c r="E298">
        <v>467</v>
      </c>
      <c r="F298">
        <v>28</v>
      </c>
      <c r="G298">
        <f t="shared" si="18"/>
        <v>91.863519999999994</v>
      </c>
      <c r="H298" t="s">
        <v>2688</v>
      </c>
      <c r="I298" t="s">
        <v>2710</v>
      </c>
      <c r="J298" t="s">
        <v>2733</v>
      </c>
      <c r="K298">
        <v>6.4729999999999999</v>
      </c>
      <c r="L298">
        <f t="shared" si="19"/>
        <v>14.479712620000001</v>
      </c>
      <c r="M298">
        <v>13.3</v>
      </c>
      <c r="N298">
        <v>105.9</v>
      </c>
      <c r="O298">
        <v>104.4</v>
      </c>
      <c r="P298">
        <v>124</v>
      </c>
    </row>
    <row r="299" spans="1:16" hidden="1" x14ac:dyDescent="0.45">
      <c r="A299" t="s">
        <v>79</v>
      </c>
      <c r="B299">
        <v>0</v>
      </c>
      <c r="C299">
        <f t="shared" si="17"/>
        <v>0</v>
      </c>
      <c r="D299">
        <v>150</v>
      </c>
      <c r="E299">
        <v>150</v>
      </c>
      <c r="F299">
        <v>0</v>
      </c>
      <c r="G299">
        <f t="shared" si="18"/>
        <v>0</v>
      </c>
      <c r="H299" t="s">
        <v>2687</v>
      </c>
      <c r="J299" t="str">
        <f t="shared" si="20"/>
        <v>No Match</v>
      </c>
      <c r="K299">
        <v>0</v>
      </c>
      <c r="L299">
        <f t="shared" si="19"/>
        <v>0</v>
      </c>
      <c r="M299">
        <v>0</v>
      </c>
    </row>
    <row r="300" spans="1:16" hidden="1" x14ac:dyDescent="0.45">
      <c r="A300" t="s">
        <v>203</v>
      </c>
      <c r="B300">
        <v>2164.5</v>
      </c>
      <c r="C300">
        <f t="shared" si="17"/>
        <v>1.3449579455977094</v>
      </c>
      <c r="D300">
        <v>1181</v>
      </c>
      <c r="E300">
        <v>1244</v>
      </c>
      <c r="F300">
        <v>7.9</v>
      </c>
      <c r="G300">
        <f t="shared" si="18"/>
        <v>25.918635999999999</v>
      </c>
      <c r="H300" t="s">
        <v>2689</v>
      </c>
      <c r="I300" t="s">
        <v>2705</v>
      </c>
      <c r="J300" t="str">
        <f t="shared" si="20"/>
        <v>No Match</v>
      </c>
      <c r="K300">
        <v>1.833</v>
      </c>
      <c r="L300">
        <f t="shared" si="19"/>
        <v>4.1003110200000004</v>
      </c>
      <c r="M300">
        <v>3.9</v>
      </c>
    </row>
    <row r="301" spans="1:16" hidden="1" x14ac:dyDescent="0.45">
      <c r="A301" t="s">
        <v>204</v>
      </c>
      <c r="B301">
        <v>34102.300000000003</v>
      </c>
      <c r="C301">
        <f t="shared" si="17"/>
        <v>21.190186809035236</v>
      </c>
      <c r="D301">
        <v>3686</v>
      </c>
      <c r="E301">
        <v>3686</v>
      </c>
      <c r="F301">
        <v>138</v>
      </c>
      <c r="G301">
        <f t="shared" si="18"/>
        <v>452.75592</v>
      </c>
      <c r="H301" t="s">
        <v>2688</v>
      </c>
      <c r="I301" t="s">
        <v>2710</v>
      </c>
      <c r="J301" t="s">
        <v>2733</v>
      </c>
      <c r="K301">
        <v>9.2520000000000007</v>
      </c>
      <c r="L301">
        <f t="shared" si="19"/>
        <v>20.696168880000002</v>
      </c>
      <c r="M301">
        <v>15</v>
      </c>
      <c r="N301">
        <v>169.2</v>
      </c>
      <c r="O301">
        <v>146</v>
      </c>
      <c r="P301">
        <v>178</v>
      </c>
    </row>
    <row r="302" spans="1:16" hidden="1" x14ac:dyDescent="0.45">
      <c r="A302" t="s">
        <v>205</v>
      </c>
      <c r="B302">
        <v>959.5</v>
      </c>
      <c r="C302">
        <f t="shared" si="17"/>
        <v>0.59620565895172195</v>
      </c>
      <c r="D302">
        <v>146</v>
      </c>
      <c r="E302">
        <v>146</v>
      </c>
      <c r="F302">
        <v>14.9</v>
      </c>
      <c r="G302">
        <f t="shared" si="18"/>
        <v>48.884515999999998</v>
      </c>
      <c r="H302" t="s">
        <v>2688</v>
      </c>
      <c r="I302" t="s">
        <v>2710</v>
      </c>
      <c r="J302" t="s">
        <v>2733</v>
      </c>
      <c r="K302">
        <v>6.5720000000000001</v>
      </c>
      <c r="L302">
        <f t="shared" si="19"/>
        <v>14.701169680000001</v>
      </c>
      <c r="M302">
        <v>9.6</v>
      </c>
      <c r="N302">
        <v>125.6</v>
      </c>
      <c r="O302">
        <v>111.8</v>
      </c>
      <c r="P302">
        <v>125</v>
      </c>
    </row>
    <row r="303" spans="1:16" hidden="1" x14ac:dyDescent="0.45">
      <c r="A303" t="s">
        <v>115</v>
      </c>
      <c r="B303">
        <v>0</v>
      </c>
      <c r="C303">
        <f t="shared" si="17"/>
        <v>0</v>
      </c>
      <c r="D303">
        <v>150</v>
      </c>
      <c r="E303">
        <v>150</v>
      </c>
      <c r="F303">
        <v>0</v>
      </c>
      <c r="G303">
        <f t="shared" si="18"/>
        <v>0</v>
      </c>
      <c r="H303" t="s">
        <v>2687</v>
      </c>
      <c r="J303" t="str">
        <f t="shared" si="20"/>
        <v>No Match</v>
      </c>
      <c r="K303">
        <v>0</v>
      </c>
      <c r="L303">
        <f t="shared" si="19"/>
        <v>0</v>
      </c>
      <c r="M303">
        <v>0</v>
      </c>
    </row>
    <row r="304" spans="1:16" hidden="1" x14ac:dyDescent="0.45">
      <c r="A304" t="s">
        <v>206</v>
      </c>
      <c r="B304">
        <v>24550.400000000001</v>
      </c>
      <c r="C304">
        <f t="shared" si="17"/>
        <v>15.254911317903444</v>
      </c>
      <c r="D304">
        <v>3316</v>
      </c>
      <c r="E304">
        <v>3331</v>
      </c>
      <c r="F304">
        <v>170</v>
      </c>
      <c r="G304">
        <f t="shared" si="18"/>
        <v>557.74279999999999</v>
      </c>
      <c r="H304" t="s">
        <v>2688</v>
      </c>
      <c r="I304" t="s">
        <v>2711</v>
      </c>
      <c r="J304" t="s">
        <v>2733</v>
      </c>
      <c r="K304">
        <v>7.4039999999999999</v>
      </c>
      <c r="L304">
        <f t="shared" si="19"/>
        <v>16.562303760000002</v>
      </c>
      <c r="M304">
        <v>15.8</v>
      </c>
      <c r="N304">
        <v>131.1</v>
      </c>
      <c r="O304">
        <v>125.2</v>
      </c>
      <c r="P304">
        <v>161</v>
      </c>
    </row>
    <row r="305" spans="1:16" hidden="1" x14ac:dyDescent="0.45">
      <c r="A305" t="s">
        <v>31</v>
      </c>
      <c r="B305">
        <v>8844.2000000000007</v>
      </c>
      <c r="C305">
        <f t="shared" si="17"/>
        <v>5.4955310983854293</v>
      </c>
      <c r="D305">
        <v>1100</v>
      </c>
      <c r="E305">
        <v>1100</v>
      </c>
      <c r="F305">
        <v>30</v>
      </c>
      <c r="G305">
        <f t="shared" si="18"/>
        <v>98.425200000000004</v>
      </c>
      <c r="H305" t="s">
        <v>2688</v>
      </c>
      <c r="I305" t="s">
        <v>2711</v>
      </c>
      <c r="J305" t="s">
        <v>2733</v>
      </c>
      <c r="K305">
        <v>8.0399999999999991</v>
      </c>
      <c r="L305">
        <f t="shared" si="19"/>
        <v>17.9849976</v>
      </c>
      <c r="M305">
        <v>12.6</v>
      </c>
      <c r="N305">
        <v>126.3</v>
      </c>
      <c r="O305">
        <v>112.8</v>
      </c>
      <c r="P305">
        <v>123</v>
      </c>
    </row>
    <row r="306" spans="1:16" hidden="1" x14ac:dyDescent="0.45">
      <c r="A306" t="s">
        <v>115</v>
      </c>
      <c r="B306">
        <v>0</v>
      </c>
      <c r="C306">
        <f t="shared" si="17"/>
        <v>0</v>
      </c>
      <c r="D306">
        <v>150</v>
      </c>
      <c r="E306">
        <v>150</v>
      </c>
      <c r="F306">
        <v>0</v>
      </c>
      <c r="G306">
        <f t="shared" si="18"/>
        <v>0</v>
      </c>
      <c r="H306" t="s">
        <v>2687</v>
      </c>
      <c r="J306" t="str">
        <f t="shared" si="20"/>
        <v>No Match</v>
      </c>
      <c r="K306">
        <v>0</v>
      </c>
      <c r="L306">
        <f t="shared" si="19"/>
        <v>0</v>
      </c>
      <c r="M306">
        <v>0</v>
      </c>
    </row>
    <row r="307" spans="1:16" hidden="1" x14ac:dyDescent="0.45">
      <c r="A307" t="s">
        <v>35</v>
      </c>
      <c r="B307">
        <v>34843.300000000003</v>
      </c>
      <c r="C307">
        <f t="shared" si="17"/>
        <v>21.6506228624831</v>
      </c>
      <c r="D307">
        <v>3611</v>
      </c>
      <c r="E307">
        <v>3611</v>
      </c>
      <c r="F307">
        <v>108</v>
      </c>
      <c r="G307">
        <f t="shared" si="18"/>
        <v>354.33071999999999</v>
      </c>
      <c r="H307" t="s">
        <v>2688</v>
      </c>
      <c r="I307" t="s">
        <v>2711</v>
      </c>
      <c r="J307" t="s">
        <v>2733</v>
      </c>
      <c r="K307">
        <v>9.6489999999999991</v>
      </c>
      <c r="L307">
        <f t="shared" si="19"/>
        <v>21.58423406</v>
      </c>
      <c r="M307">
        <v>15.9</v>
      </c>
      <c r="N307">
        <v>173.7</v>
      </c>
      <c r="O307">
        <v>152.4</v>
      </c>
      <c r="P307">
        <v>168</v>
      </c>
    </row>
    <row r="308" spans="1:16" hidden="1" x14ac:dyDescent="0.45">
      <c r="A308" t="s">
        <v>115</v>
      </c>
      <c r="B308">
        <v>0</v>
      </c>
      <c r="C308">
        <f t="shared" si="17"/>
        <v>0</v>
      </c>
      <c r="D308">
        <v>150</v>
      </c>
      <c r="E308">
        <v>150</v>
      </c>
      <c r="F308">
        <v>0</v>
      </c>
      <c r="G308">
        <f t="shared" si="18"/>
        <v>0</v>
      </c>
      <c r="H308" t="s">
        <v>2687</v>
      </c>
      <c r="J308" t="str">
        <f t="shared" si="20"/>
        <v>No Match</v>
      </c>
      <c r="K308">
        <v>0</v>
      </c>
      <c r="L308">
        <f t="shared" si="19"/>
        <v>0</v>
      </c>
      <c r="M308">
        <v>0</v>
      </c>
    </row>
    <row r="309" spans="1:16" hidden="1" x14ac:dyDescent="0.45">
      <c r="A309" t="s">
        <v>24</v>
      </c>
      <c r="B309">
        <v>29217.9</v>
      </c>
      <c r="C309">
        <f t="shared" si="17"/>
        <v>18.155161357671201</v>
      </c>
      <c r="D309">
        <v>3606</v>
      </c>
      <c r="E309">
        <v>3606</v>
      </c>
      <c r="F309">
        <v>168</v>
      </c>
      <c r="G309">
        <f t="shared" si="18"/>
        <v>551.18111999999996</v>
      </c>
      <c r="H309" t="s">
        <v>2688</v>
      </c>
      <c r="I309" t="s">
        <v>2711</v>
      </c>
      <c r="J309" t="s">
        <v>2733</v>
      </c>
      <c r="K309">
        <v>8.1029999999999998</v>
      </c>
      <c r="L309">
        <f t="shared" si="19"/>
        <v>18.125924820000002</v>
      </c>
      <c r="M309">
        <v>13.1</v>
      </c>
      <c r="N309">
        <v>136.19999999999999</v>
      </c>
      <c r="O309">
        <v>131.19999999999999</v>
      </c>
      <c r="P309">
        <v>147</v>
      </c>
    </row>
    <row r="310" spans="1:16" hidden="1" x14ac:dyDescent="0.45">
      <c r="A310" t="s">
        <v>207</v>
      </c>
      <c r="B310">
        <v>0</v>
      </c>
      <c r="C310">
        <f t="shared" si="17"/>
        <v>0</v>
      </c>
      <c r="D310">
        <v>180</v>
      </c>
      <c r="E310">
        <v>180</v>
      </c>
      <c r="F310">
        <v>0</v>
      </c>
      <c r="G310">
        <f t="shared" si="18"/>
        <v>0</v>
      </c>
      <c r="H310" t="s">
        <v>2687</v>
      </c>
      <c r="J310" t="str">
        <f t="shared" si="20"/>
        <v>No Match</v>
      </c>
      <c r="K310">
        <v>0</v>
      </c>
      <c r="L310">
        <f t="shared" si="19"/>
        <v>0</v>
      </c>
      <c r="M310">
        <v>0</v>
      </c>
    </row>
    <row r="311" spans="1:16" hidden="1" x14ac:dyDescent="0.45">
      <c r="A311" t="s">
        <v>208</v>
      </c>
      <c r="B311">
        <v>47230</v>
      </c>
      <c r="C311">
        <f t="shared" si="17"/>
        <v>29.347361409369285</v>
      </c>
      <c r="D311">
        <v>6816</v>
      </c>
      <c r="E311">
        <v>7433</v>
      </c>
      <c r="F311">
        <v>164</v>
      </c>
      <c r="G311">
        <f t="shared" si="18"/>
        <v>538.05776000000003</v>
      </c>
      <c r="H311" t="s">
        <v>2686</v>
      </c>
      <c r="I311" t="s">
        <v>2704</v>
      </c>
      <c r="J311" t="str">
        <f t="shared" si="20"/>
        <v>Jakenstein</v>
      </c>
      <c r="K311">
        <v>6.9290000000000003</v>
      </c>
      <c r="L311">
        <f t="shared" si="19"/>
        <v>15.499757260000001</v>
      </c>
      <c r="M311">
        <v>13.4</v>
      </c>
      <c r="N311">
        <v>200.4</v>
      </c>
      <c r="O311">
        <v>117.1</v>
      </c>
      <c r="P311">
        <v>148</v>
      </c>
    </row>
    <row r="312" spans="1:16" hidden="1" x14ac:dyDescent="0.45">
      <c r="A312" t="s">
        <v>93</v>
      </c>
      <c r="B312">
        <v>0</v>
      </c>
      <c r="C312">
        <f t="shared" si="17"/>
        <v>0</v>
      </c>
      <c r="D312">
        <v>150</v>
      </c>
      <c r="E312">
        <v>150</v>
      </c>
      <c r="F312">
        <v>0</v>
      </c>
      <c r="G312">
        <f t="shared" si="18"/>
        <v>0</v>
      </c>
      <c r="H312" t="s">
        <v>2687</v>
      </c>
      <c r="J312" t="str">
        <f t="shared" si="20"/>
        <v>No Match</v>
      </c>
      <c r="K312">
        <v>0</v>
      </c>
      <c r="L312">
        <f t="shared" si="19"/>
        <v>0</v>
      </c>
      <c r="M312">
        <v>0</v>
      </c>
    </row>
    <row r="313" spans="1:16" hidden="1" x14ac:dyDescent="0.45">
      <c r="A313" t="s">
        <v>79</v>
      </c>
      <c r="B313">
        <v>0</v>
      </c>
      <c r="C313">
        <f t="shared" si="17"/>
        <v>0</v>
      </c>
      <c r="D313">
        <v>150</v>
      </c>
      <c r="E313">
        <v>150</v>
      </c>
      <c r="F313">
        <v>0</v>
      </c>
      <c r="G313">
        <f t="shared" si="18"/>
        <v>0</v>
      </c>
      <c r="H313" t="s">
        <v>2687</v>
      </c>
      <c r="J313" t="str">
        <f t="shared" si="20"/>
        <v>No Match</v>
      </c>
      <c r="K313">
        <v>0</v>
      </c>
      <c r="L313">
        <f t="shared" si="19"/>
        <v>0</v>
      </c>
      <c r="M313">
        <v>0</v>
      </c>
    </row>
    <row r="314" spans="1:16" hidden="1" x14ac:dyDescent="0.45">
      <c r="A314" t="s">
        <v>209</v>
      </c>
      <c r="B314">
        <v>122805</v>
      </c>
      <c r="C314">
        <f t="shared" si="17"/>
        <v>76.307489262705801</v>
      </c>
      <c r="D314">
        <v>15918</v>
      </c>
      <c r="E314">
        <v>17225</v>
      </c>
      <c r="F314">
        <v>223</v>
      </c>
      <c r="G314">
        <f t="shared" si="18"/>
        <v>731.62731999999994</v>
      </c>
      <c r="H314" t="s">
        <v>2686</v>
      </c>
      <c r="I314" t="s">
        <v>2702</v>
      </c>
      <c r="J314" t="str">
        <f t="shared" si="20"/>
        <v>Cannondale SuperSix Evo</v>
      </c>
      <c r="K314">
        <v>7.7149999999999999</v>
      </c>
      <c r="L314">
        <f t="shared" si="19"/>
        <v>17.257992099999999</v>
      </c>
      <c r="M314">
        <v>13.6</v>
      </c>
      <c r="N314">
        <v>151.69999999999999</v>
      </c>
      <c r="O314">
        <v>136.69999999999999</v>
      </c>
      <c r="P314">
        <v>171</v>
      </c>
    </row>
    <row r="315" spans="1:16" hidden="1" x14ac:dyDescent="0.45">
      <c r="A315" t="s">
        <v>100</v>
      </c>
      <c r="B315">
        <v>0</v>
      </c>
      <c r="C315">
        <f t="shared" si="17"/>
        <v>0</v>
      </c>
      <c r="D315">
        <v>120</v>
      </c>
      <c r="E315">
        <v>120</v>
      </c>
      <c r="F315">
        <v>0</v>
      </c>
      <c r="G315">
        <f t="shared" si="18"/>
        <v>0</v>
      </c>
      <c r="H315" t="s">
        <v>2687</v>
      </c>
      <c r="J315" t="str">
        <f t="shared" si="20"/>
        <v>No Match</v>
      </c>
      <c r="K315">
        <v>0</v>
      </c>
      <c r="L315">
        <f t="shared" si="19"/>
        <v>0</v>
      </c>
      <c r="M315">
        <v>0</v>
      </c>
    </row>
    <row r="316" spans="1:16" hidden="1" x14ac:dyDescent="0.45">
      <c r="A316" t="s">
        <v>210</v>
      </c>
      <c r="B316">
        <v>33321.599999999999</v>
      </c>
      <c r="C316">
        <f t="shared" si="17"/>
        <v>20.705082319255549</v>
      </c>
      <c r="D316">
        <v>4214</v>
      </c>
      <c r="E316">
        <v>4214</v>
      </c>
      <c r="F316">
        <v>106</v>
      </c>
      <c r="G316">
        <f t="shared" si="18"/>
        <v>347.76904000000002</v>
      </c>
      <c r="H316" t="s">
        <v>2688</v>
      </c>
      <c r="I316" t="s">
        <v>2711</v>
      </c>
      <c r="J316" t="s">
        <v>2733</v>
      </c>
      <c r="K316">
        <v>7.907</v>
      </c>
      <c r="L316">
        <f t="shared" si="19"/>
        <v>17.68748458</v>
      </c>
      <c r="M316">
        <v>13.9</v>
      </c>
      <c r="N316">
        <v>130.9</v>
      </c>
      <c r="O316">
        <v>139.1</v>
      </c>
      <c r="P316">
        <v>159</v>
      </c>
    </row>
    <row r="317" spans="1:16" hidden="1" x14ac:dyDescent="0.45">
      <c r="A317" t="s">
        <v>21</v>
      </c>
      <c r="B317">
        <v>2239.6999999999998</v>
      </c>
      <c r="C317">
        <f t="shared" si="17"/>
        <v>1.3916850592539569</v>
      </c>
      <c r="D317">
        <v>286</v>
      </c>
      <c r="E317">
        <v>286</v>
      </c>
      <c r="F317">
        <v>9</v>
      </c>
      <c r="G317">
        <f t="shared" si="18"/>
        <v>29.527560000000001</v>
      </c>
      <c r="H317" t="s">
        <v>2688</v>
      </c>
      <c r="I317" t="s">
        <v>2711</v>
      </c>
      <c r="J317" t="s">
        <v>2733</v>
      </c>
      <c r="K317">
        <v>7.8310000000000004</v>
      </c>
      <c r="L317">
        <f t="shared" si="19"/>
        <v>17.51747714</v>
      </c>
      <c r="M317">
        <v>10.7</v>
      </c>
      <c r="N317">
        <v>100.4</v>
      </c>
      <c r="O317">
        <v>109.4</v>
      </c>
      <c r="P317">
        <v>117</v>
      </c>
    </row>
    <row r="318" spans="1:16" hidden="1" x14ac:dyDescent="0.45">
      <c r="A318" t="s">
        <v>203</v>
      </c>
      <c r="B318">
        <v>2170.5</v>
      </c>
      <c r="C318">
        <f t="shared" si="17"/>
        <v>1.3486861727511334</v>
      </c>
      <c r="D318">
        <v>1218</v>
      </c>
      <c r="E318">
        <v>1247</v>
      </c>
      <c r="F318">
        <v>8.1999999999999993</v>
      </c>
      <c r="G318">
        <f t="shared" si="18"/>
        <v>26.902887999999997</v>
      </c>
      <c r="H318" t="s">
        <v>2689</v>
      </c>
      <c r="I318" t="s">
        <v>2705</v>
      </c>
      <c r="J318" t="str">
        <f t="shared" si="20"/>
        <v>No Match</v>
      </c>
      <c r="K318">
        <v>1.782</v>
      </c>
      <c r="L318">
        <f t="shared" si="19"/>
        <v>3.9862270800000004</v>
      </c>
      <c r="M318">
        <v>2.9</v>
      </c>
    </row>
    <row r="319" spans="1:16" hidden="1" x14ac:dyDescent="0.45">
      <c r="A319" t="s">
        <v>211</v>
      </c>
      <c r="B319">
        <v>63673</v>
      </c>
      <c r="C319">
        <f t="shared" si="17"/>
        <v>39.564567923327765</v>
      </c>
      <c r="D319">
        <v>8773</v>
      </c>
      <c r="E319">
        <v>9610</v>
      </c>
      <c r="F319">
        <v>150</v>
      </c>
      <c r="G319">
        <f t="shared" si="18"/>
        <v>492.12599999999998</v>
      </c>
      <c r="H319" t="s">
        <v>2686</v>
      </c>
      <c r="I319" t="s">
        <v>2702</v>
      </c>
      <c r="J319" t="str">
        <f t="shared" si="20"/>
        <v>Cannondale SuperSix Evo</v>
      </c>
      <c r="K319">
        <v>7.258</v>
      </c>
      <c r="L319">
        <f t="shared" si="19"/>
        <v>16.235710520000001</v>
      </c>
      <c r="M319">
        <v>11.6</v>
      </c>
      <c r="N319">
        <v>138.6</v>
      </c>
      <c r="O319">
        <v>144.19999999999999</v>
      </c>
      <c r="P319">
        <v>161</v>
      </c>
    </row>
    <row r="320" spans="1:16" hidden="1" x14ac:dyDescent="0.45">
      <c r="A320" t="s">
        <v>40</v>
      </c>
      <c r="B320">
        <v>0</v>
      </c>
      <c r="C320">
        <f t="shared" si="17"/>
        <v>0</v>
      </c>
      <c r="D320">
        <v>120</v>
      </c>
      <c r="E320">
        <v>120</v>
      </c>
      <c r="F320">
        <v>0</v>
      </c>
      <c r="G320">
        <f t="shared" si="18"/>
        <v>0</v>
      </c>
      <c r="H320" t="s">
        <v>2687</v>
      </c>
      <c r="J320" t="str">
        <f t="shared" si="20"/>
        <v>No Match</v>
      </c>
      <c r="K320">
        <v>0</v>
      </c>
      <c r="L320">
        <f t="shared" si="19"/>
        <v>0</v>
      </c>
      <c r="M320">
        <v>0</v>
      </c>
    </row>
    <row r="321" spans="1:16" x14ac:dyDescent="0.45">
      <c r="A321" t="s">
        <v>212</v>
      </c>
      <c r="B321">
        <v>33063.4</v>
      </c>
      <c r="C321">
        <f t="shared" si="17"/>
        <v>20.544644277419867</v>
      </c>
      <c r="D321">
        <v>3657</v>
      </c>
      <c r="E321">
        <v>3657</v>
      </c>
      <c r="F321">
        <v>166</v>
      </c>
      <c r="G321">
        <f t="shared" si="18"/>
        <v>544.61943999999994</v>
      </c>
      <c r="H321" t="s">
        <v>2688</v>
      </c>
      <c r="I321" t="s">
        <v>2703</v>
      </c>
      <c r="J321" t="s">
        <v>2735</v>
      </c>
      <c r="K321">
        <v>9.0410000000000004</v>
      </c>
      <c r="L321">
        <f t="shared" si="19"/>
        <v>20.224174540000003</v>
      </c>
      <c r="M321">
        <v>17.8</v>
      </c>
      <c r="N321">
        <v>146.1</v>
      </c>
      <c r="O321">
        <v>147.5</v>
      </c>
      <c r="P321">
        <v>170</v>
      </c>
    </row>
    <row r="322" spans="1:16" x14ac:dyDescent="0.45">
      <c r="A322" t="s">
        <v>31</v>
      </c>
      <c r="B322">
        <v>3998.7</v>
      </c>
      <c r="C322">
        <f t="shared" si="17"/>
        <v>2.4846769863994274</v>
      </c>
      <c r="D322">
        <v>604</v>
      </c>
      <c r="E322">
        <v>604</v>
      </c>
      <c r="F322">
        <v>14</v>
      </c>
      <c r="G322">
        <f t="shared" si="18"/>
        <v>45.931759999999997</v>
      </c>
      <c r="H322" t="s">
        <v>2688</v>
      </c>
      <c r="I322" t="s">
        <v>2703</v>
      </c>
      <c r="J322" t="s">
        <v>2735</v>
      </c>
      <c r="K322">
        <v>6.62</v>
      </c>
      <c r="L322">
        <f t="shared" si="19"/>
        <v>14.808542800000001</v>
      </c>
      <c r="M322">
        <v>12.5</v>
      </c>
      <c r="N322">
        <v>106</v>
      </c>
      <c r="O322">
        <v>115.9</v>
      </c>
      <c r="P322">
        <v>147</v>
      </c>
    </row>
    <row r="323" spans="1:16" hidden="1" x14ac:dyDescent="0.45">
      <c r="A323" t="s">
        <v>213</v>
      </c>
      <c r="B323">
        <v>20293.900000000001</v>
      </c>
      <c r="C323">
        <f t="shared" ref="C323:C386" si="21">CONVERT(B323, "m", "mi")</f>
        <v>12.610044838145232</v>
      </c>
      <c r="D323">
        <v>2037</v>
      </c>
      <c r="E323">
        <v>2037</v>
      </c>
      <c r="F323">
        <v>76</v>
      </c>
      <c r="G323">
        <f t="shared" ref="G323:G386" si="22">F323 * 3.28084</f>
        <v>249.34384</v>
      </c>
      <c r="H323" t="s">
        <v>2688</v>
      </c>
      <c r="I323" t="s">
        <v>2711</v>
      </c>
      <c r="J323" t="s">
        <v>2733</v>
      </c>
      <c r="K323">
        <v>9.9629999999999992</v>
      </c>
      <c r="L323">
        <f t="shared" ref="L323:L386" si="23">K323 * 2.23694</f>
        <v>22.286633219999999</v>
      </c>
      <c r="M323">
        <v>14.5</v>
      </c>
      <c r="N323">
        <v>161.4</v>
      </c>
      <c r="O323">
        <v>154.1</v>
      </c>
      <c r="P323">
        <v>172</v>
      </c>
    </row>
    <row r="324" spans="1:16" hidden="1" x14ac:dyDescent="0.45">
      <c r="A324" t="s">
        <v>214</v>
      </c>
      <c r="B324">
        <v>3218.7</v>
      </c>
      <c r="C324">
        <f t="shared" si="21"/>
        <v>2.0000074564543069</v>
      </c>
      <c r="D324">
        <v>600</v>
      </c>
      <c r="E324">
        <v>600</v>
      </c>
      <c r="F324">
        <v>0</v>
      </c>
      <c r="G324">
        <f t="shared" si="22"/>
        <v>0</v>
      </c>
      <c r="H324" t="s">
        <v>2688</v>
      </c>
      <c r="I324" t="s">
        <v>2711</v>
      </c>
      <c r="J324" t="s">
        <v>2733</v>
      </c>
      <c r="K324">
        <v>5.3639999999999999</v>
      </c>
      <c r="L324">
        <f t="shared" si="23"/>
        <v>11.998946160000001</v>
      </c>
      <c r="M324">
        <v>0</v>
      </c>
    </row>
    <row r="325" spans="1:16" hidden="1" x14ac:dyDescent="0.45">
      <c r="A325" t="s">
        <v>31</v>
      </c>
      <c r="B325">
        <v>10493.3</v>
      </c>
      <c r="C325">
        <f t="shared" si="21"/>
        <v>6.5202343315040165</v>
      </c>
      <c r="D325">
        <v>1330</v>
      </c>
      <c r="E325">
        <v>1330</v>
      </c>
      <c r="F325">
        <v>70</v>
      </c>
      <c r="G325">
        <f t="shared" si="22"/>
        <v>229.65879999999999</v>
      </c>
      <c r="H325" t="s">
        <v>2688</v>
      </c>
      <c r="I325" t="s">
        <v>2711</v>
      </c>
      <c r="J325" t="s">
        <v>2733</v>
      </c>
      <c r="K325">
        <v>7.89</v>
      </c>
      <c r="L325">
        <f t="shared" si="23"/>
        <v>17.649456600000001</v>
      </c>
      <c r="M325">
        <v>15.1</v>
      </c>
      <c r="N325">
        <v>160.4</v>
      </c>
      <c r="O325">
        <v>136.1</v>
      </c>
      <c r="P325">
        <v>154</v>
      </c>
    </row>
    <row r="326" spans="1:16" hidden="1" x14ac:dyDescent="0.45">
      <c r="A326" t="s">
        <v>215</v>
      </c>
      <c r="B326">
        <v>2058.9</v>
      </c>
      <c r="C326">
        <f t="shared" si="21"/>
        <v>1.279341147697447</v>
      </c>
      <c r="D326">
        <v>1098</v>
      </c>
      <c r="E326">
        <v>1149</v>
      </c>
      <c r="F326">
        <v>6.7</v>
      </c>
      <c r="G326">
        <f t="shared" si="22"/>
        <v>21.981628000000001</v>
      </c>
      <c r="H326" t="s">
        <v>2689</v>
      </c>
      <c r="I326" t="s">
        <v>2705</v>
      </c>
      <c r="J326" t="str">
        <f t="shared" si="20"/>
        <v>No Match</v>
      </c>
      <c r="K326">
        <v>1.875</v>
      </c>
      <c r="L326">
        <f t="shared" si="23"/>
        <v>4.1942625000000007</v>
      </c>
      <c r="M326">
        <v>2.9</v>
      </c>
    </row>
    <row r="327" spans="1:16" hidden="1" x14ac:dyDescent="0.45">
      <c r="A327" t="s">
        <v>115</v>
      </c>
      <c r="B327">
        <v>0</v>
      </c>
      <c r="C327">
        <f t="shared" si="21"/>
        <v>0</v>
      </c>
      <c r="D327">
        <v>150</v>
      </c>
      <c r="E327">
        <v>150</v>
      </c>
      <c r="F327">
        <v>0</v>
      </c>
      <c r="G327">
        <f t="shared" si="22"/>
        <v>0</v>
      </c>
      <c r="H327" t="s">
        <v>2687</v>
      </c>
      <c r="J327" t="str">
        <f t="shared" si="20"/>
        <v>No Match</v>
      </c>
      <c r="K327">
        <v>0</v>
      </c>
      <c r="L327">
        <f t="shared" si="23"/>
        <v>0</v>
      </c>
      <c r="M327">
        <v>0</v>
      </c>
    </row>
    <row r="328" spans="1:16" hidden="1" x14ac:dyDescent="0.45">
      <c r="A328" t="s">
        <v>186</v>
      </c>
      <c r="B328">
        <v>30989.3</v>
      </c>
      <c r="C328">
        <f t="shared" si="21"/>
        <v>19.255858287600415</v>
      </c>
      <c r="D328">
        <v>3608</v>
      </c>
      <c r="E328">
        <v>3608</v>
      </c>
      <c r="F328">
        <v>254</v>
      </c>
      <c r="G328">
        <f t="shared" si="22"/>
        <v>833.33335999999997</v>
      </c>
      <c r="H328" t="s">
        <v>2688</v>
      </c>
      <c r="I328" t="s">
        <v>2711</v>
      </c>
      <c r="J328" t="s">
        <v>2733</v>
      </c>
      <c r="K328">
        <v>8.5890000000000004</v>
      </c>
      <c r="L328">
        <f t="shared" si="23"/>
        <v>19.213077660000003</v>
      </c>
      <c r="M328">
        <v>18</v>
      </c>
      <c r="N328">
        <v>141.6</v>
      </c>
      <c r="O328">
        <v>139</v>
      </c>
      <c r="P328">
        <v>160</v>
      </c>
    </row>
    <row r="329" spans="1:16" hidden="1" x14ac:dyDescent="0.45">
      <c r="A329" t="s">
        <v>149</v>
      </c>
      <c r="B329">
        <v>0</v>
      </c>
      <c r="C329">
        <f t="shared" si="21"/>
        <v>0</v>
      </c>
      <c r="D329">
        <v>150</v>
      </c>
      <c r="E329">
        <v>150</v>
      </c>
      <c r="F329">
        <v>0</v>
      </c>
      <c r="G329">
        <f t="shared" si="22"/>
        <v>0</v>
      </c>
      <c r="H329" t="s">
        <v>2687</v>
      </c>
      <c r="J329" t="str">
        <f t="shared" si="20"/>
        <v>No Match</v>
      </c>
      <c r="K329">
        <v>0</v>
      </c>
      <c r="L329">
        <f t="shared" si="23"/>
        <v>0</v>
      </c>
      <c r="M329">
        <v>0</v>
      </c>
    </row>
    <row r="330" spans="1:16" hidden="1" x14ac:dyDescent="0.45">
      <c r="A330" t="s">
        <v>79</v>
      </c>
      <c r="B330">
        <v>0</v>
      </c>
      <c r="C330">
        <f t="shared" si="21"/>
        <v>0</v>
      </c>
      <c r="D330">
        <v>150</v>
      </c>
      <c r="E330">
        <v>150</v>
      </c>
      <c r="F330">
        <v>0</v>
      </c>
      <c r="G330">
        <f t="shared" si="22"/>
        <v>0</v>
      </c>
      <c r="H330" t="s">
        <v>2687</v>
      </c>
      <c r="J330" t="str">
        <f t="shared" si="20"/>
        <v>No Match</v>
      </c>
      <c r="K330">
        <v>0</v>
      </c>
      <c r="L330">
        <f t="shared" si="23"/>
        <v>0</v>
      </c>
      <c r="M330">
        <v>0</v>
      </c>
    </row>
    <row r="331" spans="1:16" hidden="1" x14ac:dyDescent="0.45">
      <c r="A331" t="s">
        <v>153</v>
      </c>
      <c r="B331">
        <v>26988.9</v>
      </c>
      <c r="C331">
        <f t="shared" si="21"/>
        <v>16.770124970174184</v>
      </c>
      <c r="D331">
        <v>3610</v>
      </c>
      <c r="E331">
        <v>3610</v>
      </c>
      <c r="F331">
        <v>347</v>
      </c>
      <c r="G331">
        <f t="shared" si="22"/>
        <v>1138.4514799999999</v>
      </c>
      <c r="H331" t="s">
        <v>2688</v>
      </c>
      <c r="I331" t="s">
        <v>2711</v>
      </c>
      <c r="J331" t="s">
        <v>2733</v>
      </c>
      <c r="K331">
        <v>7.476</v>
      </c>
      <c r="L331">
        <f t="shared" si="23"/>
        <v>16.72336344</v>
      </c>
      <c r="M331">
        <v>18.5</v>
      </c>
      <c r="N331">
        <v>137.4</v>
      </c>
      <c r="O331">
        <v>144</v>
      </c>
      <c r="P331">
        <v>160</v>
      </c>
    </row>
    <row r="332" spans="1:16" hidden="1" x14ac:dyDescent="0.45">
      <c r="A332" t="s">
        <v>149</v>
      </c>
      <c r="B332">
        <v>0</v>
      </c>
      <c r="C332">
        <f t="shared" si="21"/>
        <v>0</v>
      </c>
      <c r="D332">
        <v>150</v>
      </c>
      <c r="E332">
        <v>150</v>
      </c>
      <c r="F332">
        <v>0</v>
      </c>
      <c r="G332">
        <f t="shared" si="22"/>
        <v>0</v>
      </c>
      <c r="H332" t="s">
        <v>2687</v>
      </c>
      <c r="J332" t="str">
        <f t="shared" ref="J331:J394" si="24">_xlfn.SWITCH(I332,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332">
        <v>0</v>
      </c>
      <c r="L332">
        <f t="shared" si="23"/>
        <v>0</v>
      </c>
      <c r="M332">
        <v>0</v>
      </c>
    </row>
    <row r="333" spans="1:16" hidden="1" x14ac:dyDescent="0.45">
      <c r="A333" t="s">
        <v>216</v>
      </c>
      <c r="B333">
        <v>24140.2</v>
      </c>
      <c r="C333">
        <f t="shared" si="21"/>
        <v>15.000024854847689</v>
      </c>
      <c r="D333">
        <v>3600</v>
      </c>
      <c r="E333">
        <v>3600</v>
      </c>
      <c r="F333">
        <v>0</v>
      </c>
      <c r="G333">
        <f t="shared" si="22"/>
        <v>0</v>
      </c>
      <c r="H333" t="s">
        <v>2686</v>
      </c>
      <c r="I333" t="s">
        <v>2700</v>
      </c>
      <c r="J333" t="str">
        <f t="shared" si="24"/>
        <v>Gym Recumbent</v>
      </c>
      <c r="K333">
        <v>6.7060000000000004</v>
      </c>
      <c r="L333">
        <f t="shared" si="23"/>
        <v>15.000919640000001</v>
      </c>
      <c r="M333">
        <v>0</v>
      </c>
    </row>
    <row r="334" spans="1:16" hidden="1" x14ac:dyDescent="0.45">
      <c r="A334" t="s">
        <v>217</v>
      </c>
      <c r="B334">
        <v>0</v>
      </c>
      <c r="C334">
        <f t="shared" si="21"/>
        <v>0</v>
      </c>
      <c r="D334">
        <v>150</v>
      </c>
      <c r="E334">
        <v>150</v>
      </c>
      <c r="F334">
        <v>0</v>
      </c>
      <c r="G334">
        <f t="shared" si="22"/>
        <v>0</v>
      </c>
      <c r="H334" t="s">
        <v>2687</v>
      </c>
      <c r="J334" t="str">
        <f t="shared" si="24"/>
        <v>No Match</v>
      </c>
      <c r="K334">
        <v>0</v>
      </c>
      <c r="L334">
        <f t="shared" si="23"/>
        <v>0</v>
      </c>
      <c r="M334">
        <v>0</v>
      </c>
    </row>
    <row r="335" spans="1:16" hidden="1" x14ac:dyDescent="0.45">
      <c r="A335" t="s">
        <v>218</v>
      </c>
      <c r="B335">
        <v>27519.8</v>
      </c>
      <c r="C335">
        <f t="shared" si="21"/>
        <v>17.100010936132982</v>
      </c>
      <c r="D335">
        <v>3600</v>
      </c>
      <c r="E335">
        <v>3600</v>
      </c>
      <c r="F335">
        <v>0</v>
      </c>
      <c r="G335">
        <f t="shared" si="22"/>
        <v>0</v>
      </c>
      <c r="H335" t="s">
        <v>2686</v>
      </c>
      <c r="I335" t="s">
        <v>2700</v>
      </c>
      <c r="J335" t="str">
        <f t="shared" si="24"/>
        <v>Gym Recumbent</v>
      </c>
      <c r="K335">
        <v>7.6440000000000001</v>
      </c>
      <c r="L335">
        <f t="shared" si="23"/>
        <v>17.099169360000001</v>
      </c>
      <c r="M335">
        <v>0</v>
      </c>
    </row>
    <row r="336" spans="1:16" hidden="1" x14ac:dyDescent="0.45">
      <c r="A336" t="s">
        <v>219</v>
      </c>
      <c r="B336">
        <v>76930</v>
      </c>
      <c r="C336">
        <f t="shared" si="21"/>
        <v>47.802085818818099</v>
      </c>
      <c r="D336">
        <v>13687</v>
      </c>
      <c r="E336">
        <v>15216</v>
      </c>
      <c r="F336">
        <v>669</v>
      </c>
      <c r="G336">
        <f t="shared" si="22"/>
        <v>2194.8819600000002</v>
      </c>
      <c r="H336" t="s">
        <v>2686</v>
      </c>
      <c r="I336" t="s">
        <v>2712</v>
      </c>
      <c r="J336" t="str">
        <f t="shared" si="24"/>
        <v>Perry's Caad9</v>
      </c>
      <c r="K336">
        <v>5.6210000000000004</v>
      </c>
      <c r="L336">
        <f t="shared" si="23"/>
        <v>12.573839740000002</v>
      </c>
      <c r="M336">
        <v>16</v>
      </c>
      <c r="N336">
        <v>141</v>
      </c>
      <c r="O336">
        <v>128.30000000000001</v>
      </c>
      <c r="P336">
        <v>159</v>
      </c>
    </row>
    <row r="337" spans="1:16" hidden="1" x14ac:dyDescent="0.45">
      <c r="A337" t="s">
        <v>113</v>
      </c>
      <c r="B337">
        <v>0</v>
      </c>
      <c r="C337">
        <f t="shared" si="21"/>
        <v>0</v>
      </c>
      <c r="D337">
        <v>150</v>
      </c>
      <c r="E337">
        <v>150</v>
      </c>
      <c r="F337">
        <v>0</v>
      </c>
      <c r="G337">
        <f t="shared" si="22"/>
        <v>0</v>
      </c>
      <c r="H337" t="s">
        <v>2687</v>
      </c>
      <c r="J337" t="str">
        <f t="shared" si="24"/>
        <v>No Match</v>
      </c>
      <c r="K337">
        <v>0</v>
      </c>
      <c r="L337">
        <f t="shared" si="23"/>
        <v>0</v>
      </c>
      <c r="M337">
        <v>0</v>
      </c>
    </row>
    <row r="338" spans="1:16" x14ac:dyDescent="0.45">
      <c r="A338" t="s">
        <v>177</v>
      </c>
      <c r="B338">
        <v>51604.5</v>
      </c>
      <c r="C338">
        <f t="shared" si="21"/>
        <v>32.065549689811498</v>
      </c>
      <c r="D338">
        <v>7210</v>
      </c>
      <c r="E338">
        <v>7210</v>
      </c>
      <c r="F338">
        <v>656.2</v>
      </c>
      <c r="G338">
        <f t="shared" si="22"/>
        <v>2152.8872080000001</v>
      </c>
      <c r="H338" t="s">
        <v>2688</v>
      </c>
      <c r="I338" t="s">
        <v>2703</v>
      </c>
      <c r="J338" t="s">
        <v>2735</v>
      </c>
      <c r="K338">
        <v>7.157</v>
      </c>
      <c r="L338">
        <f t="shared" si="23"/>
        <v>16.00977958</v>
      </c>
      <c r="M338">
        <v>16.600000000000001</v>
      </c>
      <c r="N338">
        <v>143.4</v>
      </c>
      <c r="O338">
        <v>138.30000000000001</v>
      </c>
      <c r="P338">
        <v>152</v>
      </c>
    </row>
    <row r="339" spans="1:16" hidden="1" x14ac:dyDescent="0.45">
      <c r="A339" t="s">
        <v>115</v>
      </c>
      <c r="B339">
        <v>0</v>
      </c>
      <c r="C339">
        <f t="shared" si="21"/>
        <v>0</v>
      </c>
      <c r="D339">
        <v>150</v>
      </c>
      <c r="E339">
        <v>150</v>
      </c>
      <c r="F339">
        <v>0</v>
      </c>
      <c r="G339">
        <f t="shared" si="22"/>
        <v>0</v>
      </c>
      <c r="H339" t="s">
        <v>2687</v>
      </c>
      <c r="J339" t="str">
        <f t="shared" si="24"/>
        <v>No Match</v>
      </c>
      <c r="K339">
        <v>0</v>
      </c>
      <c r="L339">
        <f t="shared" si="23"/>
        <v>0</v>
      </c>
      <c r="M339">
        <v>0</v>
      </c>
    </row>
    <row r="340" spans="1:16" hidden="1" x14ac:dyDescent="0.45">
      <c r="A340" t="s">
        <v>100</v>
      </c>
      <c r="B340">
        <v>0</v>
      </c>
      <c r="C340">
        <f t="shared" si="21"/>
        <v>0</v>
      </c>
      <c r="D340">
        <v>120</v>
      </c>
      <c r="E340">
        <v>120</v>
      </c>
      <c r="F340">
        <v>0</v>
      </c>
      <c r="G340">
        <f t="shared" si="22"/>
        <v>0</v>
      </c>
      <c r="H340" t="s">
        <v>2687</v>
      </c>
      <c r="J340" t="str">
        <f t="shared" si="24"/>
        <v>No Match</v>
      </c>
      <c r="K340">
        <v>0</v>
      </c>
      <c r="L340">
        <f t="shared" si="23"/>
        <v>0</v>
      </c>
      <c r="M340">
        <v>0</v>
      </c>
    </row>
    <row r="341" spans="1:16" hidden="1" x14ac:dyDescent="0.45">
      <c r="A341" t="s">
        <v>220</v>
      </c>
      <c r="B341">
        <v>46315</v>
      </c>
      <c r="C341">
        <f t="shared" si="21"/>
        <v>28.778806768472123</v>
      </c>
      <c r="D341">
        <v>6943</v>
      </c>
      <c r="E341">
        <v>7094</v>
      </c>
      <c r="F341">
        <v>118</v>
      </c>
      <c r="G341">
        <f t="shared" si="22"/>
        <v>387.13911999999999</v>
      </c>
      <c r="H341" t="s">
        <v>2686</v>
      </c>
      <c r="I341" t="s">
        <v>2706</v>
      </c>
      <c r="J341" t="str">
        <f t="shared" si="24"/>
        <v>BMC TE 29er</v>
      </c>
      <c r="K341">
        <v>6.6710000000000003</v>
      </c>
      <c r="L341">
        <f t="shared" si="23"/>
        <v>14.922626740000002</v>
      </c>
      <c r="M341">
        <v>10.199999999999999</v>
      </c>
      <c r="N341">
        <v>221.9</v>
      </c>
      <c r="O341">
        <v>129.6</v>
      </c>
      <c r="P341">
        <v>143</v>
      </c>
    </row>
    <row r="342" spans="1:16" hidden="1" x14ac:dyDescent="0.45">
      <c r="A342" t="s">
        <v>191</v>
      </c>
      <c r="B342">
        <v>0</v>
      </c>
      <c r="C342">
        <f t="shared" si="21"/>
        <v>0</v>
      </c>
      <c r="D342">
        <v>150</v>
      </c>
      <c r="E342">
        <v>150</v>
      </c>
      <c r="F342">
        <v>0</v>
      </c>
      <c r="G342">
        <f t="shared" si="22"/>
        <v>0</v>
      </c>
      <c r="H342" t="s">
        <v>2687</v>
      </c>
      <c r="J342" t="str">
        <f t="shared" si="24"/>
        <v>No Match</v>
      </c>
      <c r="K342">
        <v>0</v>
      </c>
      <c r="L342">
        <f t="shared" si="23"/>
        <v>0</v>
      </c>
      <c r="M342">
        <v>0</v>
      </c>
    </row>
    <row r="343" spans="1:16" hidden="1" x14ac:dyDescent="0.45">
      <c r="A343" t="s">
        <v>31</v>
      </c>
      <c r="B343">
        <v>20655.599999999999</v>
      </c>
      <c r="C343">
        <f t="shared" si="21"/>
        <v>12.834794798377475</v>
      </c>
      <c r="D343">
        <v>2720</v>
      </c>
      <c r="E343">
        <v>2720</v>
      </c>
      <c r="F343">
        <v>108</v>
      </c>
      <c r="G343">
        <f t="shared" si="22"/>
        <v>354.33071999999999</v>
      </c>
      <c r="H343" t="s">
        <v>2688</v>
      </c>
      <c r="I343" t="s">
        <v>2711</v>
      </c>
      <c r="J343" t="s">
        <v>2733</v>
      </c>
      <c r="K343">
        <v>7.5940000000000003</v>
      </c>
      <c r="L343">
        <f t="shared" si="23"/>
        <v>16.98732236</v>
      </c>
      <c r="M343">
        <v>15.1</v>
      </c>
      <c r="N343">
        <v>126.1</v>
      </c>
      <c r="O343">
        <v>132.4</v>
      </c>
      <c r="P343">
        <v>147</v>
      </c>
    </row>
    <row r="344" spans="1:16" hidden="1" x14ac:dyDescent="0.45">
      <c r="A344" t="s">
        <v>31</v>
      </c>
      <c r="B344">
        <v>21791.5</v>
      </c>
      <c r="C344">
        <f t="shared" si="21"/>
        <v>13.540610335639863</v>
      </c>
      <c r="D344">
        <v>3608</v>
      </c>
      <c r="E344">
        <v>3608</v>
      </c>
      <c r="F344">
        <v>441</v>
      </c>
      <c r="G344">
        <f t="shared" si="22"/>
        <v>1446.8504399999999</v>
      </c>
      <c r="H344" t="s">
        <v>2688</v>
      </c>
      <c r="I344" t="s">
        <v>2711</v>
      </c>
      <c r="J344" t="s">
        <v>2733</v>
      </c>
      <c r="K344">
        <v>6.04</v>
      </c>
      <c r="L344">
        <f t="shared" si="23"/>
        <v>13.5111176</v>
      </c>
      <c r="M344">
        <v>20.8</v>
      </c>
      <c r="N344">
        <v>159.80000000000001</v>
      </c>
      <c r="O344">
        <v>138.5</v>
      </c>
      <c r="P344">
        <v>151</v>
      </c>
    </row>
    <row r="345" spans="1:16" hidden="1" x14ac:dyDescent="0.45">
      <c r="A345" t="s">
        <v>221</v>
      </c>
      <c r="B345">
        <v>0</v>
      </c>
      <c r="C345">
        <f t="shared" si="21"/>
        <v>0</v>
      </c>
      <c r="D345">
        <v>150</v>
      </c>
      <c r="E345">
        <v>150</v>
      </c>
      <c r="F345">
        <v>0</v>
      </c>
      <c r="G345">
        <f t="shared" si="22"/>
        <v>0</v>
      </c>
      <c r="H345" t="s">
        <v>2687</v>
      </c>
      <c r="J345" t="str">
        <f t="shared" si="24"/>
        <v>No Match</v>
      </c>
      <c r="K345">
        <v>0</v>
      </c>
      <c r="L345">
        <f t="shared" si="23"/>
        <v>0</v>
      </c>
      <c r="M345">
        <v>0</v>
      </c>
    </row>
    <row r="346" spans="1:16" hidden="1" x14ac:dyDescent="0.45">
      <c r="A346" t="s">
        <v>222</v>
      </c>
      <c r="B346">
        <v>914.4</v>
      </c>
      <c r="C346">
        <f t="shared" si="21"/>
        <v>0.56818181818181823</v>
      </c>
      <c r="D346">
        <v>1040</v>
      </c>
      <c r="E346">
        <v>1040</v>
      </c>
      <c r="F346">
        <v>0</v>
      </c>
      <c r="G346">
        <f t="shared" si="22"/>
        <v>0</v>
      </c>
      <c r="H346" t="s">
        <v>2692</v>
      </c>
      <c r="J346" t="str">
        <f t="shared" si="24"/>
        <v>No Match</v>
      </c>
      <c r="K346">
        <v>0.879</v>
      </c>
      <c r="L346">
        <f t="shared" si="23"/>
        <v>1.9662702600000002</v>
      </c>
      <c r="M346">
        <v>0</v>
      </c>
    </row>
    <row r="347" spans="1:16" hidden="1" x14ac:dyDescent="0.45">
      <c r="A347" t="s">
        <v>223</v>
      </c>
      <c r="B347">
        <v>22530.9</v>
      </c>
      <c r="C347">
        <f t="shared" si="21"/>
        <v>14.000052195180148</v>
      </c>
      <c r="D347">
        <v>3600</v>
      </c>
      <c r="E347">
        <v>3600</v>
      </c>
      <c r="F347">
        <v>0</v>
      </c>
      <c r="G347">
        <f t="shared" si="22"/>
        <v>0</v>
      </c>
      <c r="H347" t="s">
        <v>2686</v>
      </c>
      <c r="I347" t="s">
        <v>2701</v>
      </c>
      <c r="J347" t="str">
        <f t="shared" si="24"/>
        <v>Gym Spin Bike</v>
      </c>
      <c r="K347">
        <v>6.2590000000000003</v>
      </c>
      <c r="L347">
        <f t="shared" si="23"/>
        <v>14.001007460000002</v>
      </c>
      <c r="M347">
        <v>0</v>
      </c>
    </row>
    <row r="348" spans="1:16" hidden="1" x14ac:dyDescent="0.45">
      <c r="A348" t="s">
        <v>113</v>
      </c>
      <c r="B348">
        <v>0</v>
      </c>
      <c r="C348">
        <f t="shared" si="21"/>
        <v>0</v>
      </c>
      <c r="D348">
        <v>150</v>
      </c>
      <c r="E348">
        <v>150</v>
      </c>
      <c r="F348">
        <v>0</v>
      </c>
      <c r="G348">
        <f t="shared" si="22"/>
        <v>0</v>
      </c>
      <c r="H348" t="s">
        <v>2687</v>
      </c>
      <c r="J348" t="str">
        <f t="shared" si="24"/>
        <v>No Match</v>
      </c>
      <c r="K348">
        <v>0</v>
      </c>
      <c r="L348">
        <f t="shared" si="23"/>
        <v>0</v>
      </c>
      <c r="M348">
        <v>0</v>
      </c>
    </row>
    <row r="349" spans="1:16" hidden="1" x14ac:dyDescent="0.45">
      <c r="A349" t="s">
        <v>224</v>
      </c>
      <c r="B349">
        <v>0</v>
      </c>
      <c r="C349">
        <f t="shared" si="21"/>
        <v>0</v>
      </c>
      <c r="D349">
        <v>120</v>
      </c>
      <c r="E349">
        <v>120</v>
      </c>
      <c r="F349">
        <v>0</v>
      </c>
      <c r="G349">
        <f t="shared" si="22"/>
        <v>0</v>
      </c>
      <c r="H349" t="s">
        <v>2687</v>
      </c>
      <c r="J349" t="str">
        <f t="shared" si="24"/>
        <v>No Match</v>
      </c>
      <c r="K349">
        <v>0</v>
      </c>
      <c r="L349">
        <f t="shared" si="23"/>
        <v>0</v>
      </c>
      <c r="M349">
        <v>0</v>
      </c>
    </row>
    <row r="350" spans="1:16" hidden="1" x14ac:dyDescent="0.45">
      <c r="A350" t="s">
        <v>225</v>
      </c>
      <c r="B350">
        <v>103576</v>
      </c>
      <c r="C350">
        <f t="shared" si="21"/>
        <v>64.359142607174107</v>
      </c>
      <c r="D350">
        <v>15367</v>
      </c>
      <c r="E350">
        <v>16475</v>
      </c>
      <c r="F350">
        <v>298</v>
      </c>
      <c r="G350">
        <f t="shared" si="22"/>
        <v>977.69032000000004</v>
      </c>
      <c r="H350" t="s">
        <v>2686</v>
      </c>
      <c r="I350" t="s">
        <v>2704</v>
      </c>
      <c r="J350" t="str">
        <f t="shared" si="24"/>
        <v>Jakenstein</v>
      </c>
      <c r="K350">
        <v>6.74</v>
      </c>
      <c r="L350">
        <f t="shared" si="23"/>
        <v>15.076975600000001</v>
      </c>
      <c r="M350">
        <v>9.8000000000000007</v>
      </c>
      <c r="N350">
        <v>147.1</v>
      </c>
      <c r="O350">
        <v>127.6</v>
      </c>
      <c r="P350">
        <v>149</v>
      </c>
    </row>
    <row r="351" spans="1:16" x14ac:dyDescent="0.45">
      <c r="A351" t="s">
        <v>177</v>
      </c>
      <c r="B351">
        <v>33970.1</v>
      </c>
      <c r="C351">
        <f t="shared" si="21"/>
        <v>21.10804153742146</v>
      </c>
      <c r="D351">
        <v>4900</v>
      </c>
      <c r="E351">
        <v>4900</v>
      </c>
      <c r="F351">
        <v>448.2</v>
      </c>
      <c r="G351">
        <f t="shared" si="22"/>
        <v>1470.4724879999999</v>
      </c>
      <c r="H351" t="s">
        <v>2688</v>
      </c>
      <c r="I351" t="s">
        <v>2703</v>
      </c>
      <c r="J351" t="s">
        <v>2735</v>
      </c>
      <c r="K351">
        <v>6.9329999999999998</v>
      </c>
      <c r="L351">
        <f t="shared" si="23"/>
        <v>15.508705020000001</v>
      </c>
      <c r="M351">
        <v>18</v>
      </c>
      <c r="N351">
        <v>136.1</v>
      </c>
      <c r="O351">
        <v>127.2</v>
      </c>
      <c r="P351">
        <v>143</v>
      </c>
    </row>
    <row r="352" spans="1:16" hidden="1" x14ac:dyDescent="0.45">
      <c r="A352" t="s">
        <v>130</v>
      </c>
      <c r="B352">
        <v>0</v>
      </c>
      <c r="C352">
        <f t="shared" si="21"/>
        <v>0</v>
      </c>
      <c r="D352">
        <v>90</v>
      </c>
      <c r="E352">
        <v>90</v>
      </c>
      <c r="F352">
        <v>0</v>
      </c>
      <c r="G352">
        <f t="shared" si="22"/>
        <v>0</v>
      </c>
      <c r="H352" t="s">
        <v>2687</v>
      </c>
      <c r="J352" t="str">
        <f t="shared" si="24"/>
        <v>No Match</v>
      </c>
      <c r="K352">
        <v>0</v>
      </c>
      <c r="L352">
        <f t="shared" si="23"/>
        <v>0</v>
      </c>
      <c r="M352">
        <v>0</v>
      </c>
    </row>
    <row r="353" spans="1:16" x14ac:dyDescent="0.45">
      <c r="A353" t="s">
        <v>226</v>
      </c>
      <c r="B353">
        <v>17799.8</v>
      </c>
      <c r="C353">
        <f t="shared" si="21"/>
        <v>11.060282947586098</v>
      </c>
      <c r="D353">
        <v>2401</v>
      </c>
      <c r="E353">
        <v>2401</v>
      </c>
      <c r="F353">
        <v>33.799999999999997</v>
      </c>
      <c r="G353">
        <f t="shared" si="22"/>
        <v>110.89239199999999</v>
      </c>
      <c r="H353" t="s">
        <v>2688</v>
      </c>
      <c r="I353" t="s">
        <v>2703</v>
      </c>
      <c r="J353" t="s">
        <v>2735</v>
      </c>
      <c r="K353">
        <v>7.4130000000000003</v>
      </c>
      <c r="L353">
        <f t="shared" si="23"/>
        <v>16.582436220000002</v>
      </c>
      <c r="M353">
        <v>9.6</v>
      </c>
      <c r="N353">
        <v>109.6</v>
      </c>
      <c r="O353">
        <v>120.7</v>
      </c>
      <c r="P353">
        <v>132</v>
      </c>
    </row>
    <row r="354" spans="1:16" x14ac:dyDescent="0.45">
      <c r="A354" t="s">
        <v>227</v>
      </c>
      <c r="B354">
        <v>2535.1</v>
      </c>
      <c r="C354">
        <f t="shared" si="21"/>
        <v>1.5752381094408654</v>
      </c>
      <c r="D354">
        <v>330</v>
      </c>
      <c r="E354">
        <v>330</v>
      </c>
      <c r="F354">
        <v>0</v>
      </c>
      <c r="G354">
        <f t="shared" si="22"/>
        <v>0</v>
      </c>
      <c r="H354" t="s">
        <v>2688</v>
      </c>
      <c r="I354" t="s">
        <v>2703</v>
      </c>
      <c r="J354" t="s">
        <v>2735</v>
      </c>
      <c r="K354">
        <v>7.6820000000000004</v>
      </c>
      <c r="L354">
        <f t="shared" si="23"/>
        <v>17.184173080000001</v>
      </c>
      <c r="M354">
        <v>9.3000000000000007</v>
      </c>
      <c r="N354">
        <v>137.4</v>
      </c>
      <c r="O354">
        <v>120.8</v>
      </c>
      <c r="P354">
        <v>132</v>
      </c>
    </row>
    <row r="355" spans="1:16" hidden="1" x14ac:dyDescent="0.45">
      <c r="A355" t="s">
        <v>228</v>
      </c>
      <c r="B355">
        <v>10397</v>
      </c>
      <c r="C355">
        <f t="shared" si="21"/>
        <v>6.4603962856915613</v>
      </c>
      <c r="D355">
        <v>1876</v>
      </c>
      <c r="E355">
        <v>3418</v>
      </c>
      <c r="F355">
        <v>25</v>
      </c>
      <c r="G355">
        <f t="shared" si="22"/>
        <v>82.021000000000001</v>
      </c>
      <c r="H355" t="s">
        <v>2686</v>
      </c>
      <c r="I355" t="s">
        <v>2704</v>
      </c>
      <c r="J355" t="str">
        <f t="shared" si="24"/>
        <v>Jakenstein</v>
      </c>
      <c r="K355">
        <v>5.5419999999999998</v>
      </c>
      <c r="L355">
        <f t="shared" si="23"/>
        <v>12.397121480000001</v>
      </c>
      <c r="M355">
        <v>9.1999999999999993</v>
      </c>
      <c r="N355">
        <v>147.19999999999999</v>
      </c>
      <c r="O355">
        <v>108.3</v>
      </c>
      <c r="P355">
        <v>123</v>
      </c>
    </row>
    <row r="356" spans="1:16" hidden="1" x14ac:dyDescent="0.45">
      <c r="A356" t="s">
        <v>113</v>
      </c>
      <c r="B356">
        <v>0</v>
      </c>
      <c r="C356">
        <f t="shared" si="21"/>
        <v>0</v>
      </c>
      <c r="D356">
        <v>150</v>
      </c>
      <c r="E356">
        <v>150</v>
      </c>
      <c r="F356">
        <v>0</v>
      </c>
      <c r="G356">
        <f t="shared" si="22"/>
        <v>0</v>
      </c>
      <c r="H356" t="s">
        <v>2687</v>
      </c>
      <c r="J356" t="str">
        <f t="shared" si="24"/>
        <v>No Match</v>
      </c>
      <c r="K356">
        <v>0</v>
      </c>
      <c r="L356">
        <f t="shared" si="23"/>
        <v>0</v>
      </c>
      <c r="M356">
        <v>0</v>
      </c>
    </row>
    <row r="357" spans="1:16" hidden="1" x14ac:dyDescent="0.45">
      <c r="A357" t="s">
        <v>229</v>
      </c>
      <c r="B357">
        <v>46312</v>
      </c>
      <c r="C357">
        <f t="shared" si="21"/>
        <v>28.776942654895411</v>
      </c>
      <c r="D357">
        <v>6968</v>
      </c>
      <c r="E357">
        <v>7323</v>
      </c>
      <c r="F357">
        <v>161</v>
      </c>
      <c r="G357">
        <f t="shared" si="22"/>
        <v>528.21523999999999</v>
      </c>
      <c r="H357" t="s">
        <v>2686</v>
      </c>
      <c r="I357" t="s">
        <v>2704</v>
      </c>
      <c r="J357" t="str">
        <f t="shared" si="24"/>
        <v>Jakenstein</v>
      </c>
      <c r="K357">
        <v>6.6459999999999999</v>
      </c>
      <c r="L357">
        <f t="shared" si="23"/>
        <v>14.866703240000001</v>
      </c>
      <c r="M357">
        <v>9.5</v>
      </c>
      <c r="N357">
        <v>56.2</v>
      </c>
      <c r="O357">
        <v>124.4</v>
      </c>
      <c r="P357">
        <v>140</v>
      </c>
    </row>
    <row r="358" spans="1:16" hidden="1" x14ac:dyDescent="0.45">
      <c r="A358" t="s">
        <v>115</v>
      </c>
      <c r="B358">
        <v>0</v>
      </c>
      <c r="C358">
        <f t="shared" si="21"/>
        <v>0</v>
      </c>
      <c r="D358">
        <v>150</v>
      </c>
      <c r="E358">
        <v>150</v>
      </c>
      <c r="F358">
        <v>0</v>
      </c>
      <c r="G358">
        <f t="shared" si="22"/>
        <v>0</v>
      </c>
      <c r="H358" t="s">
        <v>2687</v>
      </c>
      <c r="J358" t="str">
        <f t="shared" si="24"/>
        <v>No Match</v>
      </c>
      <c r="K358">
        <v>0</v>
      </c>
      <c r="L358">
        <f t="shared" si="23"/>
        <v>0</v>
      </c>
      <c r="M358">
        <v>0</v>
      </c>
    </row>
    <row r="359" spans="1:16" hidden="1" x14ac:dyDescent="0.45">
      <c r="A359" t="s">
        <v>230</v>
      </c>
      <c r="B359">
        <v>0</v>
      </c>
      <c r="C359">
        <f t="shared" si="21"/>
        <v>0</v>
      </c>
      <c r="D359">
        <v>120</v>
      </c>
      <c r="E359">
        <v>120</v>
      </c>
      <c r="F359">
        <v>0</v>
      </c>
      <c r="G359">
        <f t="shared" si="22"/>
        <v>0</v>
      </c>
      <c r="H359" t="s">
        <v>2687</v>
      </c>
      <c r="J359" t="str">
        <f t="shared" si="24"/>
        <v>No Match</v>
      </c>
      <c r="K359">
        <v>0</v>
      </c>
      <c r="L359">
        <f t="shared" si="23"/>
        <v>0</v>
      </c>
      <c r="M359">
        <v>0</v>
      </c>
    </row>
    <row r="360" spans="1:16" hidden="1" x14ac:dyDescent="0.45">
      <c r="A360" t="s">
        <v>100</v>
      </c>
      <c r="B360">
        <v>0</v>
      </c>
      <c r="C360">
        <f t="shared" si="21"/>
        <v>0</v>
      </c>
      <c r="D360">
        <v>120</v>
      </c>
      <c r="E360">
        <v>120</v>
      </c>
      <c r="F360">
        <v>0</v>
      </c>
      <c r="G360">
        <f t="shared" si="22"/>
        <v>0</v>
      </c>
      <c r="H360" t="s">
        <v>2687</v>
      </c>
      <c r="J360" t="str">
        <f t="shared" si="24"/>
        <v>No Match</v>
      </c>
      <c r="K360">
        <v>0</v>
      </c>
      <c r="L360">
        <f t="shared" si="23"/>
        <v>0</v>
      </c>
      <c r="M360">
        <v>0</v>
      </c>
    </row>
    <row r="361" spans="1:16" hidden="1" x14ac:dyDescent="0.45">
      <c r="A361" t="s">
        <v>231</v>
      </c>
      <c r="B361">
        <v>64563</v>
      </c>
      <c r="C361">
        <f t="shared" si="21"/>
        <v>40.117588284418993</v>
      </c>
      <c r="D361">
        <v>7684</v>
      </c>
      <c r="E361">
        <v>9216</v>
      </c>
      <c r="F361">
        <v>100</v>
      </c>
      <c r="G361">
        <f t="shared" si="22"/>
        <v>328.084</v>
      </c>
      <c r="H361" t="s">
        <v>2686</v>
      </c>
      <c r="I361" t="s">
        <v>2704</v>
      </c>
      <c r="J361" t="str">
        <f t="shared" si="24"/>
        <v>Jakenstein</v>
      </c>
      <c r="K361">
        <v>8.4019999999999992</v>
      </c>
      <c r="L361">
        <f t="shared" si="23"/>
        <v>18.79476988</v>
      </c>
      <c r="M361">
        <v>13.5</v>
      </c>
      <c r="N361">
        <v>188.4</v>
      </c>
    </row>
    <row r="362" spans="1:16" hidden="1" x14ac:dyDescent="0.45">
      <c r="A362" t="s">
        <v>149</v>
      </c>
      <c r="B362">
        <v>0</v>
      </c>
      <c r="C362">
        <f t="shared" si="21"/>
        <v>0</v>
      </c>
      <c r="D362">
        <v>150</v>
      </c>
      <c r="E362">
        <v>150</v>
      </c>
      <c r="F362">
        <v>0</v>
      </c>
      <c r="G362">
        <f t="shared" si="22"/>
        <v>0</v>
      </c>
      <c r="H362" t="s">
        <v>2687</v>
      </c>
      <c r="J362" t="str">
        <f t="shared" si="24"/>
        <v>No Match</v>
      </c>
      <c r="K362">
        <v>0</v>
      </c>
      <c r="L362">
        <f t="shared" si="23"/>
        <v>0</v>
      </c>
      <c r="M362">
        <v>0</v>
      </c>
    </row>
    <row r="363" spans="1:16" hidden="1" x14ac:dyDescent="0.45">
      <c r="A363" t="s">
        <v>232</v>
      </c>
      <c r="B363">
        <v>0</v>
      </c>
      <c r="C363">
        <f t="shared" si="21"/>
        <v>0</v>
      </c>
      <c r="D363">
        <v>150</v>
      </c>
      <c r="E363">
        <v>150</v>
      </c>
      <c r="F363">
        <v>0</v>
      </c>
      <c r="G363">
        <f t="shared" si="22"/>
        <v>0</v>
      </c>
      <c r="H363" t="s">
        <v>2687</v>
      </c>
      <c r="J363" t="str">
        <f t="shared" si="24"/>
        <v>No Match</v>
      </c>
      <c r="K363">
        <v>0</v>
      </c>
      <c r="L363">
        <f t="shared" si="23"/>
        <v>0</v>
      </c>
      <c r="M363">
        <v>0</v>
      </c>
    </row>
    <row r="364" spans="1:16" hidden="1" x14ac:dyDescent="0.45">
      <c r="A364" t="s">
        <v>233</v>
      </c>
      <c r="B364">
        <v>71135</v>
      </c>
      <c r="C364">
        <f t="shared" si="21"/>
        <v>44.201239759802753</v>
      </c>
      <c r="D364">
        <v>8732</v>
      </c>
      <c r="E364">
        <v>11354</v>
      </c>
      <c r="F364">
        <v>164</v>
      </c>
      <c r="G364">
        <f t="shared" si="22"/>
        <v>538.05776000000003</v>
      </c>
      <c r="H364" t="s">
        <v>2686</v>
      </c>
      <c r="I364" t="s">
        <v>2702</v>
      </c>
      <c r="J364" t="str">
        <f t="shared" si="24"/>
        <v>Cannondale SuperSix Evo</v>
      </c>
      <c r="K364">
        <v>8.1460000000000008</v>
      </c>
      <c r="L364">
        <f t="shared" si="23"/>
        <v>18.222113240000002</v>
      </c>
      <c r="M364">
        <v>14.4</v>
      </c>
      <c r="N364">
        <v>171.2</v>
      </c>
    </row>
    <row r="365" spans="1:16" hidden="1" x14ac:dyDescent="0.45">
      <c r="A365" t="s">
        <v>185</v>
      </c>
      <c r="B365">
        <v>29832.9</v>
      </c>
      <c r="C365">
        <f t="shared" si="21"/>
        <v>18.537304640897162</v>
      </c>
      <c r="D365">
        <v>2825</v>
      </c>
      <c r="E365">
        <v>2825</v>
      </c>
      <c r="F365">
        <v>100</v>
      </c>
      <c r="G365">
        <f t="shared" si="22"/>
        <v>328.084</v>
      </c>
      <c r="H365" t="s">
        <v>2688</v>
      </c>
      <c r="I365" t="s">
        <v>2711</v>
      </c>
      <c r="J365" t="s">
        <v>2733</v>
      </c>
      <c r="K365">
        <v>10.56</v>
      </c>
      <c r="L365">
        <f t="shared" si="23"/>
        <v>23.622086400000004</v>
      </c>
      <c r="M365">
        <v>15</v>
      </c>
      <c r="N365">
        <v>212.6</v>
      </c>
      <c r="O365">
        <v>166.4</v>
      </c>
      <c r="P365">
        <v>175</v>
      </c>
    </row>
    <row r="366" spans="1:16" hidden="1" x14ac:dyDescent="0.45">
      <c r="A366" t="s">
        <v>234</v>
      </c>
      <c r="B366">
        <v>2308</v>
      </c>
      <c r="C366">
        <f t="shared" si="21"/>
        <v>1.4341247116837668</v>
      </c>
      <c r="D366">
        <v>444</v>
      </c>
      <c r="E366">
        <v>444</v>
      </c>
      <c r="F366">
        <v>9</v>
      </c>
      <c r="G366">
        <f t="shared" si="22"/>
        <v>29.527560000000001</v>
      </c>
      <c r="H366" t="s">
        <v>2686</v>
      </c>
      <c r="I366" t="s">
        <v>2713</v>
      </c>
      <c r="J366" t="str">
        <f t="shared" si="24"/>
        <v>Trek Farley 5 Fat Tire</v>
      </c>
      <c r="K366">
        <v>5.1980000000000004</v>
      </c>
      <c r="L366">
        <f t="shared" si="23"/>
        <v>11.627614120000002</v>
      </c>
      <c r="M366">
        <v>8.4</v>
      </c>
      <c r="N366">
        <v>185.9</v>
      </c>
    </row>
    <row r="367" spans="1:16" hidden="1" x14ac:dyDescent="0.45">
      <c r="A367" t="s">
        <v>235</v>
      </c>
      <c r="B367">
        <v>0</v>
      </c>
      <c r="C367">
        <f t="shared" si="21"/>
        <v>0</v>
      </c>
      <c r="D367">
        <v>120</v>
      </c>
      <c r="E367">
        <v>120</v>
      </c>
      <c r="F367">
        <v>0</v>
      </c>
      <c r="G367">
        <f t="shared" si="22"/>
        <v>0</v>
      </c>
      <c r="H367" t="s">
        <v>2687</v>
      </c>
      <c r="J367" t="str">
        <f t="shared" si="24"/>
        <v>No Match</v>
      </c>
      <c r="K367">
        <v>0</v>
      </c>
      <c r="L367">
        <f t="shared" si="23"/>
        <v>0</v>
      </c>
      <c r="M367">
        <v>0</v>
      </c>
    </row>
    <row r="368" spans="1:16" hidden="1" x14ac:dyDescent="0.45">
      <c r="A368" t="s">
        <v>236</v>
      </c>
      <c r="B368">
        <v>17400.900000000001</v>
      </c>
      <c r="C368">
        <f t="shared" si="21"/>
        <v>10.812417979002625</v>
      </c>
      <c r="D368">
        <v>2425</v>
      </c>
      <c r="E368">
        <v>2425</v>
      </c>
      <c r="F368">
        <v>390</v>
      </c>
      <c r="G368">
        <f t="shared" si="22"/>
        <v>1279.5275999999999</v>
      </c>
      <c r="H368" t="s">
        <v>2688</v>
      </c>
      <c r="I368" t="s">
        <v>2711</v>
      </c>
      <c r="J368" t="s">
        <v>2733</v>
      </c>
      <c r="K368">
        <v>7.1760000000000002</v>
      </c>
      <c r="L368">
        <f t="shared" si="23"/>
        <v>16.052281440000002</v>
      </c>
      <c r="M368">
        <v>17.100000000000001</v>
      </c>
      <c r="N368">
        <v>214.7</v>
      </c>
      <c r="O368">
        <v>149.9</v>
      </c>
      <c r="P368">
        <v>168</v>
      </c>
    </row>
    <row r="369" spans="1:16" hidden="1" x14ac:dyDescent="0.45">
      <c r="A369" t="s">
        <v>24</v>
      </c>
      <c r="B369">
        <v>5879.9</v>
      </c>
      <c r="C369">
        <f t="shared" si="21"/>
        <v>3.6536004732362999</v>
      </c>
      <c r="D369">
        <v>723</v>
      </c>
      <c r="E369">
        <v>723</v>
      </c>
      <c r="F369">
        <v>18</v>
      </c>
      <c r="G369">
        <f t="shared" si="22"/>
        <v>59.055120000000002</v>
      </c>
      <c r="H369" t="s">
        <v>2688</v>
      </c>
      <c r="I369" t="s">
        <v>2711</v>
      </c>
      <c r="J369" t="s">
        <v>2733</v>
      </c>
      <c r="K369">
        <v>8.1329999999999991</v>
      </c>
      <c r="L369">
        <f t="shared" si="23"/>
        <v>18.193033019999998</v>
      </c>
      <c r="M369">
        <v>11.8</v>
      </c>
      <c r="N369">
        <v>114.2</v>
      </c>
      <c r="O369">
        <v>110.6</v>
      </c>
      <c r="P369">
        <v>120</v>
      </c>
    </row>
    <row r="370" spans="1:16" hidden="1" x14ac:dyDescent="0.45">
      <c r="A370" t="s">
        <v>24</v>
      </c>
      <c r="B370">
        <v>5015.5</v>
      </c>
      <c r="C370">
        <f t="shared" si="21"/>
        <v>3.1164872146663485</v>
      </c>
      <c r="D370">
        <v>1531</v>
      </c>
      <c r="E370">
        <v>1535</v>
      </c>
      <c r="F370">
        <v>0</v>
      </c>
      <c r="G370">
        <f t="shared" si="22"/>
        <v>0</v>
      </c>
      <c r="H370" t="s">
        <v>2690</v>
      </c>
      <c r="I370" t="s">
        <v>2705</v>
      </c>
      <c r="J370" t="str">
        <f t="shared" si="24"/>
        <v>No Match</v>
      </c>
      <c r="K370">
        <v>3.2759999999999998</v>
      </c>
      <c r="L370">
        <f t="shared" si="23"/>
        <v>7.3282154400000001</v>
      </c>
      <c r="M370">
        <v>3.8</v>
      </c>
    </row>
    <row r="371" spans="1:16" hidden="1" x14ac:dyDescent="0.45">
      <c r="A371" t="s">
        <v>237</v>
      </c>
      <c r="B371">
        <v>27358.9</v>
      </c>
      <c r="C371">
        <f t="shared" si="21"/>
        <v>17.000032311301997</v>
      </c>
      <c r="D371">
        <v>3600</v>
      </c>
      <c r="E371">
        <v>3600</v>
      </c>
      <c r="F371">
        <v>0</v>
      </c>
      <c r="G371">
        <f t="shared" si="22"/>
        <v>0</v>
      </c>
      <c r="H371" t="s">
        <v>2686</v>
      </c>
      <c r="I371" t="s">
        <v>2701</v>
      </c>
      <c r="J371" t="str">
        <f t="shared" si="24"/>
        <v>Gym Spin Bike</v>
      </c>
      <c r="K371">
        <v>7.6</v>
      </c>
      <c r="L371">
        <f t="shared" si="23"/>
        <v>17.000744000000001</v>
      </c>
      <c r="M371">
        <v>0</v>
      </c>
    </row>
    <row r="372" spans="1:16" hidden="1" x14ac:dyDescent="0.45">
      <c r="A372" t="s">
        <v>238</v>
      </c>
      <c r="B372">
        <v>0</v>
      </c>
      <c r="C372">
        <f t="shared" si="21"/>
        <v>0</v>
      </c>
      <c r="D372">
        <v>150</v>
      </c>
      <c r="E372">
        <v>150</v>
      </c>
      <c r="F372">
        <v>0</v>
      </c>
      <c r="G372">
        <f t="shared" si="22"/>
        <v>0</v>
      </c>
      <c r="H372" t="s">
        <v>2687</v>
      </c>
      <c r="J372" t="str">
        <f t="shared" si="24"/>
        <v>No Match</v>
      </c>
      <c r="K372">
        <v>0</v>
      </c>
      <c r="L372">
        <f t="shared" si="23"/>
        <v>0</v>
      </c>
      <c r="M372">
        <v>0</v>
      </c>
    </row>
    <row r="373" spans="1:16" hidden="1" x14ac:dyDescent="0.45">
      <c r="A373" t="s">
        <v>239</v>
      </c>
      <c r="B373">
        <v>32316.3</v>
      </c>
      <c r="C373">
        <f t="shared" si="21"/>
        <v>20.080417859699356</v>
      </c>
      <c r="D373">
        <v>3950</v>
      </c>
      <c r="E373">
        <v>3950</v>
      </c>
      <c r="F373">
        <v>186</v>
      </c>
      <c r="G373">
        <f t="shared" si="22"/>
        <v>610.23623999999995</v>
      </c>
      <c r="H373" t="s">
        <v>2688</v>
      </c>
      <c r="I373" t="s">
        <v>2711</v>
      </c>
      <c r="J373" t="s">
        <v>2733</v>
      </c>
      <c r="K373">
        <v>8.1809999999999992</v>
      </c>
      <c r="L373">
        <f t="shared" si="23"/>
        <v>18.30040614</v>
      </c>
      <c r="M373">
        <v>15.2</v>
      </c>
      <c r="N373">
        <v>116.7</v>
      </c>
      <c r="O373">
        <v>124.5</v>
      </c>
      <c r="P373">
        <v>169</v>
      </c>
    </row>
    <row r="374" spans="1:16" hidden="1" x14ac:dyDescent="0.45">
      <c r="A374" t="s">
        <v>24</v>
      </c>
      <c r="B374">
        <v>3634.5</v>
      </c>
      <c r="C374">
        <f t="shared" si="21"/>
        <v>2.2583735981865902</v>
      </c>
      <c r="D374">
        <v>410</v>
      </c>
      <c r="E374">
        <v>410</v>
      </c>
      <c r="F374">
        <v>4</v>
      </c>
      <c r="G374">
        <f t="shared" si="22"/>
        <v>13.12336</v>
      </c>
      <c r="H374" t="s">
        <v>2688</v>
      </c>
      <c r="I374" t="s">
        <v>2711</v>
      </c>
      <c r="J374" t="s">
        <v>2733</v>
      </c>
      <c r="K374">
        <v>8.8650000000000002</v>
      </c>
      <c r="L374">
        <f t="shared" si="23"/>
        <v>19.830473100000003</v>
      </c>
      <c r="M374">
        <v>12.3</v>
      </c>
      <c r="N374">
        <v>110.3</v>
      </c>
      <c r="O374">
        <v>114</v>
      </c>
      <c r="P374">
        <v>122</v>
      </c>
    </row>
    <row r="375" spans="1:16" hidden="1" x14ac:dyDescent="0.45">
      <c r="A375" t="s">
        <v>240</v>
      </c>
      <c r="B375">
        <v>0</v>
      </c>
      <c r="C375">
        <f t="shared" si="21"/>
        <v>0</v>
      </c>
      <c r="D375">
        <v>150</v>
      </c>
      <c r="E375">
        <v>150</v>
      </c>
      <c r="F375">
        <v>0</v>
      </c>
      <c r="G375">
        <f t="shared" si="22"/>
        <v>0</v>
      </c>
      <c r="H375" t="s">
        <v>2687</v>
      </c>
      <c r="J375" t="str">
        <f t="shared" si="24"/>
        <v>No Match</v>
      </c>
      <c r="K375">
        <v>0</v>
      </c>
      <c r="L375">
        <f t="shared" si="23"/>
        <v>0</v>
      </c>
      <c r="M375">
        <v>0</v>
      </c>
    </row>
    <row r="376" spans="1:16" hidden="1" x14ac:dyDescent="0.45">
      <c r="A376" t="s">
        <v>241</v>
      </c>
      <c r="B376">
        <v>41410.800000000003</v>
      </c>
      <c r="C376">
        <f t="shared" si="21"/>
        <v>25.731478167501791</v>
      </c>
      <c r="D376">
        <v>4157</v>
      </c>
      <c r="E376">
        <v>4157</v>
      </c>
      <c r="F376">
        <v>136</v>
      </c>
      <c r="G376">
        <f t="shared" si="22"/>
        <v>446.19423999999998</v>
      </c>
      <c r="H376" t="s">
        <v>2688</v>
      </c>
      <c r="I376" t="s">
        <v>2711</v>
      </c>
      <c r="J376" t="s">
        <v>2733</v>
      </c>
      <c r="K376">
        <v>9.9619999999999997</v>
      </c>
      <c r="L376">
        <f t="shared" si="23"/>
        <v>22.284396279999999</v>
      </c>
      <c r="M376">
        <v>16.399999999999999</v>
      </c>
      <c r="N376">
        <v>207.5</v>
      </c>
      <c r="O376">
        <v>166.8</v>
      </c>
      <c r="P376">
        <v>177</v>
      </c>
    </row>
    <row r="377" spans="1:16" hidden="1" x14ac:dyDescent="0.45">
      <c r="A377" t="s">
        <v>24</v>
      </c>
      <c r="B377">
        <v>4825</v>
      </c>
      <c r="C377">
        <f t="shared" si="21"/>
        <v>2.9981160025451365</v>
      </c>
      <c r="D377">
        <v>604</v>
      </c>
      <c r="E377">
        <v>661</v>
      </c>
      <c r="F377">
        <v>12</v>
      </c>
      <c r="G377">
        <f t="shared" si="22"/>
        <v>39.370080000000002</v>
      </c>
      <c r="H377" t="s">
        <v>2688</v>
      </c>
      <c r="I377" t="s">
        <v>2711</v>
      </c>
      <c r="J377" t="s">
        <v>2733</v>
      </c>
      <c r="K377">
        <v>7.9880000000000004</v>
      </c>
      <c r="L377">
        <f t="shared" si="23"/>
        <v>17.868676720000003</v>
      </c>
      <c r="M377">
        <v>12</v>
      </c>
      <c r="N377">
        <v>115.3</v>
      </c>
      <c r="O377">
        <v>109.2</v>
      </c>
      <c r="P377">
        <v>119</v>
      </c>
    </row>
    <row r="378" spans="1:16" hidden="1" x14ac:dyDescent="0.45">
      <c r="A378" t="s">
        <v>240</v>
      </c>
      <c r="B378">
        <v>321.89999999999998</v>
      </c>
      <c r="C378">
        <f t="shared" si="21"/>
        <v>0.20001938678119779</v>
      </c>
      <c r="D378">
        <v>150</v>
      </c>
      <c r="E378">
        <v>150</v>
      </c>
      <c r="F378">
        <v>0</v>
      </c>
      <c r="G378">
        <f t="shared" si="22"/>
        <v>0</v>
      </c>
      <c r="H378" t="s">
        <v>2687</v>
      </c>
      <c r="J378" t="str">
        <f t="shared" si="24"/>
        <v>No Match</v>
      </c>
      <c r="K378">
        <v>2.1459999999999999</v>
      </c>
      <c r="L378">
        <f t="shared" si="23"/>
        <v>4.8004732400000005</v>
      </c>
      <c r="M378">
        <v>0</v>
      </c>
    </row>
    <row r="379" spans="1:16" hidden="1" x14ac:dyDescent="0.45">
      <c r="A379" t="s">
        <v>149</v>
      </c>
      <c r="B379">
        <v>0</v>
      </c>
      <c r="C379">
        <f t="shared" si="21"/>
        <v>0</v>
      </c>
      <c r="D379">
        <v>150</v>
      </c>
      <c r="E379">
        <v>150</v>
      </c>
      <c r="F379">
        <v>0</v>
      </c>
      <c r="G379">
        <f t="shared" si="22"/>
        <v>0</v>
      </c>
      <c r="H379" t="s">
        <v>2687</v>
      </c>
      <c r="J379" t="str">
        <f t="shared" si="24"/>
        <v>No Match</v>
      </c>
      <c r="K379">
        <v>0</v>
      </c>
      <c r="L379">
        <f t="shared" si="23"/>
        <v>0</v>
      </c>
      <c r="M379">
        <v>0</v>
      </c>
    </row>
    <row r="380" spans="1:16" hidden="1" x14ac:dyDescent="0.45">
      <c r="A380" t="s">
        <v>87</v>
      </c>
      <c r="B380">
        <v>39331.599999999999</v>
      </c>
      <c r="C380">
        <f t="shared" si="21"/>
        <v>24.439523184601924</v>
      </c>
      <c r="D380">
        <v>3570</v>
      </c>
      <c r="E380">
        <v>3570</v>
      </c>
      <c r="F380">
        <v>128</v>
      </c>
      <c r="G380">
        <f t="shared" si="22"/>
        <v>419.94752</v>
      </c>
      <c r="H380" t="s">
        <v>2688</v>
      </c>
      <c r="I380" t="s">
        <v>2711</v>
      </c>
      <c r="J380" t="s">
        <v>2733</v>
      </c>
      <c r="K380">
        <v>11.016999999999999</v>
      </c>
      <c r="L380">
        <f t="shared" si="23"/>
        <v>24.644367980000002</v>
      </c>
      <c r="M380">
        <v>15.8</v>
      </c>
      <c r="N380">
        <v>241.3</v>
      </c>
      <c r="O380">
        <v>164.9</v>
      </c>
      <c r="P380">
        <v>177</v>
      </c>
    </row>
    <row r="381" spans="1:16" hidden="1" x14ac:dyDescent="0.45">
      <c r="A381" t="s">
        <v>31</v>
      </c>
      <c r="B381">
        <v>2600.4</v>
      </c>
      <c r="C381">
        <f t="shared" si="21"/>
        <v>1.6158136482939633</v>
      </c>
      <c r="D381">
        <v>606</v>
      </c>
      <c r="E381">
        <v>606</v>
      </c>
      <c r="F381">
        <v>66</v>
      </c>
      <c r="G381">
        <f t="shared" si="22"/>
        <v>216.53543999999999</v>
      </c>
      <c r="H381" t="s">
        <v>2688</v>
      </c>
      <c r="I381" t="s">
        <v>2711</v>
      </c>
      <c r="J381" t="s">
        <v>2733</v>
      </c>
      <c r="K381">
        <v>4.2910000000000004</v>
      </c>
      <c r="L381">
        <f t="shared" si="23"/>
        <v>9.5987095400000015</v>
      </c>
      <c r="M381">
        <v>14.4</v>
      </c>
      <c r="N381">
        <v>142</v>
      </c>
      <c r="O381">
        <v>119.9</v>
      </c>
      <c r="P381">
        <v>130</v>
      </c>
    </row>
    <row r="382" spans="1:16" hidden="1" x14ac:dyDescent="0.45">
      <c r="A382" t="s">
        <v>240</v>
      </c>
      <c r="B382">
        <v>0</v>
      </c>
      <c r="C382">
        <f t="shared" si="21"/>
        <v>0</v>
      </c>
      <c r="D382">
        <v>150</v>
      </c>
      <c r="E382">
        <v>150</v>
      </c>
      <c r="F382">
        <v>0</v>
      </c>
      <c r="G382">
        <f t="shared" si="22"/>
        <v>0</v>
      </c>
      <c r="H382" t="s">
        <v>2687</v>
      </c>
      <c r="J382" t="str">
        <f t="shared" si="24"/>
        <v>No Match</v>
      </c>
      <c r="K382">
        <v>0</v>
      </c>
      <c r="L382">
        <f t="shared" si="23"/>
        <v>0</v>
      </c>
      <c r="M382">
        <v>0</v>
      </c>
    </row>
    <row r="383" spans="1:16" hidden="1" x14ac:dyDescent="0.45">
      <c r="A383" t="s">
        <v>242</v>
      </c>
      <c r="B383">
        <v>0</v>
      </c>
      <c r="C383">
        <f t="shared" si="21"/>
        <v>0</v>
      </c>
      <c r="D383">
        <v>120</v>
      </c>
      <c r="E383">
        <v>120</v>
      </c>
      <c r="F383">
        <v>0</v>
      </c>
      <c r="G383">
        <f t="shared" si="22"/>
        <v>0</v>
      </c>
      <c r="H383" t="s">
        <v>2687</v>
      </c>
      <c r="J383" t="str">
        <f t="shared" si="24"/>
        <v>No Match</v>
      </c>
      <c r="K383">
        <v>0</v>
      </c>
      <c r="L383">
        <f t="shared" si="23"/>
        <v>0</v>
      </c>
      <c r="M383">
        <v>0</v>
      </c>
    </row>
    <row r="384" spans="1:16" hidden="1" x14ac:dyDescent="0.45">
      <c r="A384" t="s">
        <v>31</v>
      </c>
      <c r="B384">
        <v>22317.1</v>
      </c>
      <c r="C384">
        <f t="shared" si="21"/>
        <v>13.867203034279806</v>
      </c>
      <c r="D384">
        <v>3606</v>
      </c>
      <c r="E384">
        <v>3606</v>
      </c>
      <c r="F384">
        <v>477</v>
      </c>
      <c r="G384">
        <f t="shared" si="22"/>
        <v>1564.9606799999999</v>
      </c>
      <c r="H384" t="s">
        <v>2688</v>
      </c>
      <c r="I384" t="s">
        <v>2711</v>
      </c>
      <c r="J384" t="s">
        <v>2733</v>
      </c>
      <c r="K384">
        <v>6.1890000000000001</v>
      </c>
      <c r="L384">
        <f t="shared" si="23"/>
        <v>13.844421660000002</v>
      </c>
      <c r="M384">
        <v>20.9</v>
      </c>
      <c r="N384">
        <v>177.1</v>
      </c>
      <c r="O384">
        <v>151.6</v>
      </c>
      <c r="P384">
        <v>172</v>
      </c>
    </row>
    <row r="385" spans="1:16" hidden="1" x14ac:dyDescent="0.45">
      <c r="A385" t="s">
        <v>243</v>
      </c>
      <c r="B385">
        <v>19507.400000000001</v>
      </c>
      <c r="C385">
        <f t="shared" si="21"/>
        <v>12.12133639545057</v>
      </c>
      <c r="D385">
        <v>1830</v>
      </c>
      <c r="E385">
        <v>1830</v>
      </c>
      <c r="F385">
        <v>97</v>
      </c>
      <c r="G385">
        <f t="shared" si="22"/>
        <v>318.24148000000002</v>
      </c>
      <c r="H385" t="s">
        <v>2688</v>
      </c>
      <c r="I385" t="s">
        <v>2711</v>
      </c>
      <c r="J385" t="s">
        <v>2733</v>
      </c>
      <c r="K385">
        <v>10.66</v>
      </c>
      <c r="L385">
        <f t="shared" si="23"/>
        <v>23.845780400000002</v>
      </c>
      <c r="M385">
        <v>15.7</v>
      </c>
      <c r="N385">
        <v>243</v>
      </c>
      <c r="O385">
        <v>133.6</v>
      </c>
      <c r="P385">
        <v>171</v>
      </c>
    </row>
    <row r="386" spans="1:16" hidden="1" x14ac:dyDescent="0.45">
      <c r="A386" t="s">
        <v>24</v>
      </c>
      <c r="B386">
        <v>5711.3</v>
      </c>
      <c r="C386">
        <f t="shared" si="21"/>
        <v>3.5488372902250855</v>
      </c>
      <c r="D386">
        <v>611</v>
      </c>
      <c r="E386">
        <v>611</v>
      </c>
      <c r="F386">
        <v>16</v>
      </c>
      <c r="G386">
        <f t="shared" si="22"/>
        <v>52.49344</v>
      </c>
      <c r="H386" t="s">
        <v>2688</v>
      </c>
      <c r="I386" t="s">
        <v>2711</v>
      </c>
      <c r="J386" t="s">
        <v>2733</v>
      </c>
      <c r="K386">
        <v>9.3469999999999995</v>
      </c>
      <c r="L386">
        <f t="shared" si="23"/>
        <v>20.908678179999999</v>
      </c>
      <c r="M386">
        <v>13</v>
      </c>
      <c r="N386">
        <v>180.5</v>
      </c>
      <c r="O386">
        <v>131.1</v>
      </c>
      <c r="P386">
        <v>149</v>
      </c>
    </row>
    <row r="387" spans="1:16" hidden="1" x14ac:dyDescent="0.45">
      <c r="A387" t="s">
        <v>244</v>
      </c>
      <c r="B387">
        <v>0</v>
      </c>
      <c r="C387">
        <f t="shared" ref="C387:C450" si="25">CONVERT(B387, "m", "mi")</f>
        <v>0</v>
      </c>
      <c r="D387">
        <v>120</v>
      </c>
      <c r="E387">
        <v>120</v>
      </c>
      <c r="F387">
        <v>0</v>
      </c>
      <c r="G387">
        <f t="shared" ref="G387:G450" si="26">F387 * 3.28084</f>
        <v>0</v>
      </c>
      <c r="H387" t="s">
        <v>2687</v>
      </c>
      <c r="J387" t="str">
        <f t="shared" si="24"/>
        <v>No Match</v>
      </c>
      <c r="K387">
        <v>0</v>
      </c>
      <c r="L387">
        <f t="shared" ref="L387:L450" si="27">K387 * 2.23694</f>
        <v>0</v>
      </c>
      <c r="M387">
        <v>0</v>
      </c>
    </row>
    <row r="388" spans="1:16" hidden="1" x14ac:dyDescent="0.45">
      <c r="A388" t="s">
        <v>245</v>
      </c>
      <c r="B388">
        <v>41537</v>
      </c>
      <c r="C388">
        <f t="shared" si="25"/>
        <v>25.809895211962139</v>
      </c>
      <c r="D388">
        <v>5314</v>
      </c>
      <c r="E388">
        <v>5359</v>
      </c>
      <c r="F388">
        <v>94</v>
      </c>
      <c r="G388">
        <f t="shared" si="26"/>
        <v>308.39895999999999</v>
      </c>
      <c r="H388" t="s">
        <v>2686</v>
      </c>
      <c r="I388" t="s">
        <v>2704</v>
      </c>
      <c r="J388" t="str">
        <f t="shared" si="24"/>
        <v>Jakenstein</v>
      </c>
      <c r="K388">
        <v>7.8170000000000002</v>
      </c>
      <c r="L388">
        <f t="shared" si="27"/>
        <v>17.48615998</v>
      </c>
      <c r="M388">
        <v>13.6</v>
      </c>
      <c r="N388">
        <v>210.7</v>
      </c>
      <c r="O388">
        <v>153.5</v>
      </c>
      <c r="P388">
        <v>172</v>
      </c>
    </row>
    <row r="389" spans="1:16" hidden="1" x14ac:dyDescent="0.45">
      <c r="A389" t="s">
        <v>246</v>
      </c>
      <c r="B389">
        <v>7278</v>
      </c>
      <c r="C389">
        <f t="shared" si="25"/>
        <v>4.522339537103317</v>
      </c>
      <c r="D389">
        <v>2443</v>
      </c>
      <c r="E389">
        <v>2465</v>
      </c>
      <c r="F389">
        <v>21.2</v>
      </c>
      <c r="G389">
        <f t="shared" si="26"/>
        <v>69.553808000000004</v>
      </c>
      <c r="H389" t="s">
        <v>2691</v>
      </c>
      <c r="I389" t="s">
        <v>2705</v>
      </c>
      <c r="J389" t="str">
        <f t="shared" si="24"/>
        <v>No Match</v>
      </c>
      <c r="K389">
        <v>2.9790000000000001</v>
      </c>
      <c r="L389">
        <f t="shared" si="27"/>
        <v>6.6638442600000003</v>
      </c>
      <c r="M389">
        <v>4.5</v>
      </c>
    </row>
    <row r="390" spans="1:16" hidden="1" x14ac:dyDescent="0.45">
      <c r="A390" t="s">
        <v>247</v>
      </c>
      <c r="B390">
        <v>0</v>
      </c>
      <c r="C390">
        <f t="shared" si="25"/>
        <v>0</v>
      </c>
      <c r="D390">
        <v>120</v>
      </c>
      <c r="E390">
        <v>120</v>
      </c>
      <c r="F390">
        <v>0</v>
      </c>
      <c r="G390">
        <f t="shared" si="26"/>
        <v>0</v>
      </c>
      <c r="H390" t="s">
        <v>2687</v>
      </c>
      <c r="J390" t="str">
        <f t="shared" si="24"/>
        <v>No Match</v>
      </c>
      <c r="K390">
        <v>0</v>
      </c>
      <c r="L390">
        <f t="shared" si="27"/>
        <v>0</v>
      </c>
      <c r="M390">
        <v>0</v>
      </c>
    </row>
    <row r="391" spans="1:16" hidden="1" x14ac:dyDescent="0.45">
      <c r="A391" t="s">
        <v>248</v>
      </c>
      <c r="B391">
        <v>20512.2</v>
      </c>
      <c r="C391">
        <f t="shared" si="25"/>
        <v>12.745690169410642</v>
      </c>
      <c r="D391">
        <v>3199</v>
      </c>
      <c r="E391">
        <v>3235</v>
      </c>
      <c r="F391">
        <v>194</v>
      </c>
      <c r="G391">
        <f t="shared" si="26"/>
        <v>636.48296000000005</v>
      </c>
      <c r="H391" t="s">
        <v>2688</v>
      </c>
      <c r="I391" t="s">
        <v>2711</v>
      </c>
      <c r="J391" t="s">
        <v>2733</v>
      </c>
      <c r="K391">
        <v>6.4119999999999999</v>
      </c>
      <c r="L391">
        <f t="shared" si="27"/>
        <v>14.343259280000002</v>
      </c>
      <c r="M391">
        <v>11.1</v>
      </c>
      <c r="N391">
        <v>179.4</v>
      </c>
      <c r="O391">
        <v>161.6</v>
      </c>
      <c r="P391">
        <v>181</v>
      </c>
    </row>
    <row r="392" spans="1:16" hidden="1" x14ac:dyDescent="0.45">
      <c r="A392" t="s">
        <v>63</v>
      </c>
      <c r="B392">
        <v>3864.1</v>
      </c>
      <c r="C392">
        <f t="shared" si="25"/>
        <v>2.4010404239242824</v>
      </c>
      <c r="D392">
        <v>535</v>
      </c>
      <c r="E392">
        <v>559</v>
      </c>
      <c r="F392">
        <v>44</v>
      </c>
      <c r="G392">
        <f t="shared" si="26"/>
        <v>144.35695999999999</v>
      </c>
      <c r="H392" t="s">
        <v>2688</v>
      </c>
      <c r="I392" t="s">
        <v>2711</v>
      </c>
      <c r="J392" t="s">
        <v>2733</v>
      </c>
      <c r="K392">
        <v>7.2229999999999999</v>
      </c>
      <c r="L392">
        <f t="shared" si="27"/>
        <v>16.15741762</v>
      </c>
      <c r="M392">
        <v>14.4</v>
      </c>
      <c r="N392">
        <v>121.5</v>
      </c>
      <c r="O392">
        <v>117.3</v>
      </c>
      <c r="P392">
        <v>130</v>
      </c>
    </row>
    <row r="393" spans="1:16" hidden="1" x14ac:dyDescent="0.45">
      <c r="A393" t="s">
        <v>249</v>
      </c>
      <c r="B393">
        <v>0</v>
      </c>
      <c r="C393">
        <f t="shared" si="25"/>
        <v>0</v>
      </c>
      <c r="D393">
        <v>120</v>
      </c>
      <c r="E393">
        <v>120</v>
      </c>
      <c r="F393">
        <v>0</v>
      </c>
      <c r="G393">
        <f t="shared" si="26"/>
        <v>0</v>
      </c>
      <c r="H393" t="s">
        <v>2687</v>
      </c>
      <c r="J393" t="str">
        <f t="shared" si="24"/>
        <v>No Match</v>
      </c>
      <c r="K393">
        <v>0</v>
      </c>
      <c r="L393">
        <f t="shared" si="27"/>
        <v>0</v>
      </c>
      <c r="M393">
        <v>0</v>
      </c>
    </row>
    <row r="394" spans="1:16" hidden="1" x14ac:dyDescent="0.45">
      <c r="A394" t="s">
        <v>250</v>
      </c>
      <c r="B394">
        <v>5747.3</v>
      </c>
      <c r="C394">
        <f t="shared" si="25"/>
        <v>3.5712066531456297</v>
      </c>
      <c r="D394">
        <v>1904</v>
      </c>
      <c r="E394">
        <v>1904</v>
      </c>
      <c r="F394">
        <v>7.4</v>
      </c>
      <c r="G394">
        <f t="shared" si="26"/>
        <v>24.278216</v>
      </c>
      <c r="H394" t="s">
        <v>2691</v>
      </c>
      <c r="I394" t="s">
        <v>2705</v>
      </c>
      <c r="J394" t="str">
        <f t="shared" si="24"/>
        <v>No Match</v>
      </c>
      <c r="K394">
        <v>3.0190000000000001</v>
      </c>
      <c r="L394">
        <f t="shared" si="27"/>
        <v>6.7533218600000007</v>
      </c>
      <c r="M394">
        <v>4</v>
      </c>
    </row>
    <row r="395" spans="1:16" hidden="1" x14ac:dyDescent="0.45">
      <c r="A395" t="s">
        <v>251</v>
      </c>
      <c r="B395">
        <v>0</v>
      </c>
      <c r="C395">
        <f t="shared" si="25"/>
        <v>0</v>
      </c>
      <c r="D395">
        <v>120</v>
      </c>
      <c r="E395">
        <v>120</v>
      </c>
      <c r="F395">
        <v>0</v>
      </c>
      <c r="G395">
        <f t="shared" si="26"/>
        <v>0</v>
      </c>
      <c r="H395" t="s">
        <v>2687</v>
      </c>
      <c r="J395" t="str">
        <f t="shared" ref="J395:J458" si="28">_xlfn.SWITCH(I395,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395">
        <v>0</v>
      </c>
      <c r="L395">
        <f t="shared" si="27"/>
        <v>0</v>
      </c>
      <c r="M395">
        <v>0</v>
      </c>
    </row>
    <row r="396" spans="1:16" hidden="1" x14ac:dyDescent="0.45">
      <c r="A396" t="s">
        <v>252</v>
      </c>
      <c r="B396">
        <v>35562</v>
      </c>
      <c r="C396">
        <f t="shared" si="25"/>
        <v>22.097202338344072</v>
      </c>
      <c r="D396">
        <v>3572</v>
      </c>
      <c r="E396">
        <v>3590</v>
      </c>
      <c r="F396">
        <v>116</v>
      </c>
      <c r="G396">
        <f t="shared" si="26"/>
        <v>380.57744000000002</v>
      </c>
      <c r="H396" t="s">
        <v>2688</v>
      </c>
      <c r="I396" t="s">
        <v>2711</v>
      </c>
      <c r="J396" t="s">
        <v>2733</v>
      </c>
      <c r="K396">
        <v>9.9559999999999995</v>
      </c>
      <c r="L396">
        <f t="shared" si="27"/>
        <v>22.270974640000002</v>
      </c>
      <c r="M396">
        <v>16.899999999999999</v>
      </c>
      <c r="N396">
        <v>192</v>
      </c>
      <c r="O396">
        <v>142.30000000000001</v>
      </c>
      <c r="P396">
        <v>177</v>
      </c>
    </row>
    <row r="397" spans="1:16" hidden="1" x14ac:dyDescent="0.45">
      <c r="A397" t="s">
        <v>253</v>
      </c>
      <c r="B397">
        <v>0</v>
      </c>
      <c r="C397">
        <f t="shared" si="25"/>
        <v>0</v>
      </c>
      <c r="D397">
        <v>120</v>
      </c>
      <c r="E397">
        <v>120</v>
      </c>
      <c r="F397">
        <v>0</v>
      </c>
      <c r="G397">
        <f t="shared" si="26"/>
        <v>0</v>
      </c>
      <c r="H397" t="s">
        <v>2687</v>
      </c>
      <c r="J397" t="str">
        <f t="shared" si="28"/>
        <v>No Match</v>
      </c>
      <c r="K397">
        <v>0</v>
      </c>
      <c r="L397">
        <f t="shared" si="27"/>
        <v>0</v>
      </c>
      <c r="M397">
        <v>0</v>
      </c>
    </row>
    <row r="398" spans="1:16" hidden="1" x14ac:dyDescent="0.45">
      <c r="A398" t="s">
        <v>254</v>
      </c>
      <c r="B398">
        <v>27358.9</v>
      </c>
      <c r="C398">
        <f t="shared" si="25"/>
        <v>17.000032311301997</v>
      </c>
      <c r="D398">
        <v>3600</v>
      </c>
      <c r="E398">
        <v>3600</v>
      </c>
      <c r="F398">
        <v>0</v>
      </c>
      <c r="G398">
        <f t="shared" si="26"/>
        <v>0</v>
      </c>
      <c r="H398" t="s">
        <v>2686</v>
      </c>
      <c r="I398" t="s">
        <v>2700</v>
      </c>
      <c r="J398" t="str">
        <f t="shared" si="28"/>
        <v>Gym Recumbent</v>
      </c>
      <c r="K398">
        <v>7.6</v>
      </c>
      <c r="L398">
        <f t="shared" si="27"/>
        <v>17.000744000000001</v>
      </c>
      <c r="M398">
        <v>0</v>
      </c>
    </row>
    <row r="399" spans="1:16" hidden="1" x14ac:dyDescent="0.45">
      <c r="A399" t="s">
        <v>255</v>
      </c>
      <c r="B399">
        <v>0</v>
      </c>
      <c r="C399">
        <f t="shared" si="25"/>
        <v>0</v>
      </c>
      <c r="D399">
        <v>120</v>
      </c>
      <c r="E399">
        <v>120</v>
      </c>
      <c r="F399">
        <v>0</v>
      </c>
      <c r="G399">
        <f t="shared" si="26"/>
        <v>0</v>
      </c>
      <c r="H399" t="s">
        <v>2687</v>
      </c>
      <c r="J399" t="str">
        <f t="shared" si="28"/>
        <v>No Match</v>
      </c>
      <c r="K399">
        <v>0</v>
      </c>
      <c r="L399">
        <f t="shared" si="27"/>
        <v>0</v>
      </c>
      <c r="M399">
        <v>0</v>
      </c>
    </row>
    <row r="400" spans="1:16" hidden="1" x14ac:dyDescent="0.45">
      <c r="A400" t="s">
        <v>24</v>
      </c>
      <c r="B400">
        <v>3246.6</v>
      </c>
      <c r="C400">
        <f t="shared" si="25"/>
        <v>2.0173437127177283</v>
      </c>
      <c r="D400">
        <v>914</v>
      </c>
      <c r="E400">
        <v>957</v>
      </c>
      <c r="F400">
        <v>0</v>
      </c>
      <c r="G400">
        <f t="shared" si="26"/>
        <v>0</v>
      </c>
      <c r="H400" t="s">
        <v>2690</v>
      </c>
      <c r="I400" t="s">
        <v>2705</v>
      </c>
      <c r="J400" t="str">
        <f t="shared" si="28"/>
        <v>No Match</v>
      </c>
      <c r="K400">
        <v>3.552</v>
      </c>
      <c r="L400">
        <f t="shared" si="27"/>
        <v>7.9456108800000003</v>
      </c>
      <c r="M400">
        <v>4.8</v>
      </c>
    </row>
    <row r="401" spans="1:16" hidden="1" x14ac:dyDescent="0.45">
      <c r="A401" t="s">
        <v>256</v>
      </c>
      <c r="B401">
        <v>18507.5</v>
      </c>
      <c r="C401">
        <f t="shared" si="25"/>
        <v>11.500027340332458</v>
      </c>
      <c r="D401">
        <v>2700</v>
      </c>
      <c r="E401">
        <v>2700</v>
      </c>
      <c r="F401">
        <v>0</v>
      </c>
      <c r="G401">
        <f t="shared" si="26"/>
        <v>0</v>
      </c>
      <c r="H401" t="s">
        <v>2686</v>
      </c>
      <c r="I401" t="s">
        <v>2700</v>
      </c>
      <c r="J401" t="str">
        <f t="shared" si="28"/>
        <v>Gym Recumbent</v>
      </c>
      <c r="K401">
        <v>6.8550000000000004</v>
      </c>
      <c r="L401">
        <f t="shared" si="27"/>
        <v>15.334223700000003</v>
      </c>
      <c r="M401">
        <v>0</v>
      </c>
    </row>
    <row r="402" spans="1:16" hidden="1" x14ac:dyDescent="0.45">
      <c r="A402" t="s">
        <v>257</v>
      </c>
      <c r="B402">
        <v>0</v>
      </c>
      <c r="C402">
        <f t="shared" si="25"/>
        <v>0</v>
      </c>
      <c r="D402">
        <v>120</v>
      </c>
      <c r="E402">
        <v>120</v>
      </c>
      <c r="F402">
        <v>0</v>
      </c>
      <c r="G402">
        <f t="shared" si="26"/>
        <v>0</v>
      </c>
      <c r="H402" t="s">
        <v>2687</v>
      </c>
      <c r="J402" t="str">
        <f t="shared" si="28"/>
        <v>No Match</v>
      </c>
      <c r="K402">
        <v>0</v>
      </c>
      <c r="L402">
        <f t="shared" si="27"/>
        <v>0</v>
      </c>
      <c r="M402">
        <v>0</v>
      </c>
    </row>
    <row r="403" spans="1:16" hidden="1" x14ac:dyDescent="0.45">
      <c r="A403" t="s">
        <v>258</v>
      </c>
      <c r="B403">
        <v>36533.1</v>
      </c>
      <c r="C403">
        <f t="shared" si="25"/>
        <v>22.700615903125744</v>
      </c>
      <c r="D403">
        <v>4302</v>
      </c>
      <c r="E403">
        <v>4302</v>
      </c>
      <c r="F403">
        <v>310</v>
      </c>
      <c r="G403">
        <f t="shared" si="26"/>
        <v>1017.0604</v>
      </c>
      <c r="H403" t="s">
        <v>2688</v>
      </c>
      <c r="I403" t="s">
        <v>2711</v>
      </c>
      <c r="J403" t="s">
        <v>2733</v>
      </c>
      <c r="K403">
        <v>8.4920000000000009</v>
      </c>
      <c r="L403">
        <f t="shared" si="27"/>
        <v>18.996094480000004</v>
      </c>
      <c r="M403">
        <v>18.2</v>
      </c>
      <c r="N403">
        <v>139.5</v>
      </c>
      <c r="O403">
        <v>136.4</v>
      </c>
      <c r="P403">
        <v>162</v>
      </c>
    </row>
    <row r="404" spans="1:16" hidden="1" x14ac:dyDescent="0.45">
      <c r="A404" t="s">
        <v>259</v>
      </c>
      <c r="B404">
        <v>0</v>
      </c>
      <c r="C404">
        <f t="shared" si="25"/>
        <v>0</v>
      </c>
      <c r="D404">
        <v>120</v>
      </c>
      <c r="E404">
        <v>120</v>
      </c>
      <c r="F404">
        <v>0</v>
      </c>
      <c r="G404">
        <f t="shared" si="26"/>
        <v>0</v>
      </c>
      <c r="H404" t="s">
        <v>2687</v>
      </c>
      <c r="J404" t="str">
        <f t="shared" si="28"/>
        <v>No Match</v>
      </c>
      <c r="K404">
        <v>0</v>
      </c>
      <c r="L404">
        <f t="shared" si="27"/>
        <v>0</v>
      </c>
      <c r="M404">
        <v>0</v>
      </c>
    </row>
    <row r="405" spans="1:16" hidden="1" x14ac:dyDescent="0.45">
      <c r="A405" t="s">
        <v>260</v>
      </c>
      <c r="B405">
        <v>25285</v>
      </c>
      <c r="C405">
        <f t="shared" si="25"/>
        <v>15.711370595720989</v>
      </c>
      <c r="D405">
        <v>4281</v>
      </c>
      <c r="E405">
        <v>4523</v>
      </c>
      <c r="F405">
        <v>107</v>
      </c>
      <c r="G405">
        <f t="shared" si="26"/>
        <v>351.04987999999997</v>
      </c>
      <c r="H405" t="s">
        <v>2686</v>
      </c>
      <c r="I405" t="s">
        <v>2704</v>
      </c>
      <c r="J405" t="str">
        <f t="shared" si="28"/>
        <v>Jakenstein</v>
      </c>
      <c r="K405">
        <v>5.9059999999999997</v>
      </c>
      <c r="L405">
        <f t="shared" si="27"/>
        <v>13.211367640000001</v>
      </c>
      <c r="M405">
        <v>12.4</v>
      </c>
      <c r="N405">
        <v>167.5</v>
      </c>
    </row>
    <row r="406" spans="1:16" hidden="1" x14ac:dyDescent="0.45">
      <c r="A406" t="s">
        <v>261</v>
      </c>
      <c r="B406">
        <v>5807</v>
      </c>
      <c r="C406">
        <f t="shared" si="25"/>
        <v>3.6083025133221982</v>
      </c>
      <c r="D406">
        <v>1926</v>
      </c>
      <c r="E406">
        <v>1926</v>
      </c>
      <c r="F406">
        <v>10.8</v>
      </c>
      <c r="G406">
        <f t="shared" si="26"/>
        <v>35.433072000000003</v>
      </c>
      <c r="H406" t="s">
        <v>2691</v>
      </c>
      <c r="I406" t="s">
        <v>2705</v>
      </c>
      <c r="J406" t="str">
        <f t="shared" si="28"/>
        <v>No Match</v>
      </c>
      <c r="K406">
        <v>3.0150000000000001</v>
      </c>
      <c r="L406">
        <f t="shared" si="27"/>
        <v>6.7443741000000008</v>
      </c>
      <c r="M406">
        <v>4.3</v>
      </c>
    </row>
    <row r="407" spans="1:16" hidden="1" x14ac:dyDescent="0.45">
      <c r="A407" t="s">
        <v>262</v>
      </c>
      <c r="B407">
        <v>0</v>
      </c>
      <c r="C407">
        <f t="shared" si="25"/>
        <v>0</v>
      </c>
      <c r="D407">
        <v>120</v>
      </c>
      <c r="E407">
        <v>120</v>
      </c>
      <c r="F407">
        <v>0</v>
      </c>
      <c r="G407">
        <f t="shared" si="26"/>
        <v>0</v>
      </c>
      <c r="H407" t="s">
        <v>2687</v>
      </c>
      <c r="J407" t="str">
        <f t="shared" si="28"/>
        <v>No Match</v>
      </c>
      <c r="K407">
        <v>0</v>
      </c>
      <c r="L407">
        <f t="shared" si="27"/>
        <v>0</v>
      </c>
      <c r="M407">
        <v>0</v>
      </c>
    </row>
    <row r="408" spans="1:16" hidden="1" x14ac:dyDescent="0.45">
      <c r="A408" t="s">
        <v>263</v>
      </c>
      <c r="B408">
        <v>21324.6</v>
      </c>
      <c r="C408">
        <f t="shared" si="25"/>
        <v>13.250492125984252</v>
      </c>
      <c r="D408">
        <v>2719</v>
      </c>
      <c r="E408">
        <v>2719</v>
      </c>
      <c r="F408">
        <v>361</v>
      </c>
      <c r="G408">
        <f t="shared" si="26"/>
        <v>1184.3832399999999</v>
      </c>
      <c r="H408" t="s">
        <v>2688</v>
      </c>
      <c r="I408" t="s">
        <v>2711</v>
      </c>
      <c r="J408" t="s">
        <v>2733</v>
      </c>
      <c r="K408">
        <v>7.843</v>
      </c>
      <c r="L408">
        <f t="shared" si="27"/>
        <v>17.544320420000002</v>
      </c>
      <c r="M408">
        <v>19.8</v>
      </c>
      <c r="N408">
        <v>206.1</v>
      </c>
      <c r="O408">
        <v>148.4</v>
      </c>
      <c r="P408">
        <v>171</v>
      </c>
    </row>
    <row r="409" spans="1:16" hidden="1" x14ac:dyDescent="0.45">
      <c r="A409" t="s">
        <v>264</v>
      </c>
      <c r="B409">
        <v>0</v>
      </c>
      <c r="C409">
        <f t="shared" si="25"/>
        <v>0</v>
      </c>
      <c r="D409">
        <v>120</v>
      </c>
      <c r="E409">
        <v>120</v>
      </c>
      <c r="F409">
        <v>0</v>
      </c>
      <c r="G409">
        <f t="shared" si="26"/>
        <v>0</v>
      </c>
      <c r="H409" t="s">
        <v>2687</v>
      </c>
      <c r="J409" t="str">
        <f t="shared" si="28"/>
        <v>No Match</v>
      </c>
      <c r="K409">
        <v>0</v>
      </c>
      <c r="L409">
        <f t="shared" si="27"/>
        <v>0</v>
      </c>
      <c r="M409">
        <v>0</v>
      </c>
    </row>
    <row r="410" spans="1:16" hidden="1" x14ac:dyDescent="0.45">
      <c r="A410" t="s">
        <v>265</v>
      </c>
      <c r="B410">
        <v>33132.6</v>
      </c>
      <c r="C410">
        <f t="shared" si="25"/>
        <v>20.587643163922692</v>
      </c>
      <c r="D410">
        <v>3289</v>
      </c>
      <c r="E410">
        <v>3289</v>
      </c>
      <c r="F410">
        <v>262</v>
      </c>
      <c r="G410">
        <f t="shared" si="26"/>
        <v>859.58007999999995</v>
      </c>
      <c r="H410" t="s">
        <v>2688</v>
      </c>
      <c r="I410" t="s">
        <v>2711</v>
      </c>
      <c r="J410" t="s">
        <v>2733</v>
      </c>
      <c r="K410">
        <v>10.074</v>
      </c>
      <c r="L410">
        <f t="shared" si="27"/>
        <v>22.534933560000002</v>
      </c>
      <c r="M410">
        <v>20.2</v>
      </c>
      <c r="N410">
        <v>228.3</v>
      </c>
      <c r="O410">
        <v>168.4</v>
      </c>
      <c r="P410">
        <v>182</v>
      </c>
    </row>
    <row r="411" spans="1:16" hidden="1" x14ac:dyDescent="0.45">
      <c r="A411" t="s">
        <v>63</v>
      </c>
      <c r="B411">
        <v>3149</v>
      </c>
      <c r="C411">
        <f t="shared" si="25"/>
        <v>1.9566978843553646</v>
      </c>
      <c r="D411">
        <v>421</v>
      </c>
      <c r="E411">
        <v>546</v>
      </c>
      <c r="F411">
        <v>28</v>
      </c>
      <c r="G411">
        <f t="shared" si="26"/>
        <v>91.863519999999994</v>
      </c>
      <c r="H411" t="s">
        <v>2688</v>
      </c>
      <c r="I411" t="s">
        <v>2711</v>
      </c>
      <c r="J411" t="s">
        <v>2733</v>
      </c>
      <c r="K411">
        <v>7.48</v>
      </c>
      <c r="L411">
        <f t="shared" si="27"/>
        <v>16.732311200000002</v>
      </c>
      <c r="M411">
        <v>16</v>
      </c>
      <c r="N411">
        <v>161.9</v>
      </c>
      <c r="O411">
        <v>122.9</v>
      </c>
      <c r="P411">
        <v>153</v>
      </c>
    </row>
    <row r="412" spans="1:16" hidden="1" x14ac:dyDescent="0.45">
      <c r="A412" t="s">
        <v>259</v>
      </c>
      <c r="B412">
        <v>0</v>
      </c>
      <c r="C412">
        <f t="shared" si="25"/>
        <v>0</v>
      </c>
      <c r="D412">
        <v>120</v>
      </c>
      <c r="E412">
        <v>120</v>
      </c>
      <c r="F412">
        <v>0</v>
      </c>
      <c r="G412">
        <f t="shared" si="26"/>
        <v>0</v>
      </c>
      <c r="H412" t="s">
        <v>2687</v>
      </c>
      <c r="J412" t="str">
        <f t="shared" si="28"/>
        <v>No Match</v>
      </c>
      <c r="K412">
        <v>0</v>
      </c>
      <c r="L412">
        <f t="shared" si="27"/>
        <v>0</v>
      </c>
      <c r="M412">
        <v>0</v>
      </c>
    </row>
    <row r="413" spans="1:16" hidden="1" x14ac:dyDescent="0.45">
      <c r="A413" t="s">
        <v>266</v>
      </c>
      <c r="B413">
        <v>0</v>
      </c>
      <c r="C413">
        <f t="shared" si="25"/>
        <v>0</v>
      </c>
      <c r="D413">
        <v>120</v>
      </c>
      <c r="E413">
        <v>120</v>
      </c>
      <c r="F413">
        <v>0</v>
      </c>
      <c r="G413">
        <f t="shared" si="26"/>
        <v>0</v>
      </c>
      <c r="H413" t="s">
        <v>2687</v>
      </c>
      <c r="J413" t="str">
        <f t="shared" si="28"/>
        <v>No Match</v>
      </c>
      <c r="K413">
        <v>0</v>
      </c>
      <c r="L413">
        <f t="shared" si="27"/>
        <v>0</v>
      </c>
      <c r="M413">
        <v>0</v>
      </c>
    </row>
    <row r="414" spans="1:16" hidden="1" x14ac:dyDescent="0.45">
      <c r="A414" t="s">
        <v>267</v>
      </c>
      <c r="B414">
        <v>5015</v>
      </c>
      <c r="C414">
        <f t="shared" si="25"/>
        <v>3.1161765290702297</v>
      </c>
      <c r="D414">
        <v>1622</v>
      </c>
      <c r="E414">
        <v>1622</v>
      </c>
      <c r="F414">
        <v>9.3000000000000007</v>
      </c>
      <c r="G414">
        <f t="shared" si="26"/>
        <v>30.511812000000003</v>
      </c>
      <c r="H414" t="s">
        <v>2691</v>
      </c>
      <c r="I414" t="s">
        <v>2714</v>
      </c>
      <c r="J414" t="str">
        <f t="shared" si="28"/>
        <v>No Match</v>
      </c>
      <c r="K414">
        <v>3.0920000000000001</v>
      </c>
      <c r="L414">
        <f t="shared" si="27"/>
        <v>6.9166184800000003</v>
      </c>
      <c r="M414">
        <v>4.5999999999999996</v>
      </c>
    </row>
    <row r="415" spans="1:16" hidden="1" x14ac:dyDescent="0.45">
      <c r="A415" t="s">
        <v>24</v>
      </c>
      <c r="B415">
        <v>15729.2</v>
      </c>
      <c r="C415">
        <f t="shared" si="25"/>
        <v>9.7736717569394731</v>
      </c>
      <c r="D415">
        <v>1812</v>
      </c>
      <c r="E415">
        <v>1812</v>
      </c>
      <c r="F415">
        <v>74</v>
      </c>
      <c r="G415">
        <f t="shared" si="26"/>
        <v>242.78216</v>
      </c>
      <c r="H415" t="s">
        <v>2688</v>
      </c>
      <c r="I415" t="s">
        <v>2711</v>
      </c>
      <c r="J415" t="s">
        <v>2733</v>
      </c>
      <c r="K415">
        <v>8.6809999999999992</v>
      </c>
      <c r="L415">
        <f t="shared" si="27"/>
        <v>19.418876139999998</v>
      </c>
      <c r="M415">
        <v>14</v>
      </c>
      <c r="N415">
        <v>127.4</v>
      </c>
      <c r="O415">
        <v>121.7</v>
      </c>
      <c r="P415">
        <v>130</v>
      </c>
    </row>
    <row r="416" spans="1:16" hidden="1" x14ac:dyDescent="0.45">
      <c r="A416" t="s">
        <v>259</v>
      </c>
      <c r="B416">
        <v>0</v>
      </c>
      <c r="C416">
        <f t="shared" si="25"/>
        <v>0</v>
      </c>
      <c r="D416">
        <v>120</v>
      </c>
      <c r="E416">
        <v>120</v>
      </c>
      <c r="F416">
        <v>0</v>
      </c>
      <c r="G416">
        <f t="shared" si="26"/>
        <v>0</v>
      </c>
      <c r="H416" t="s">
        <v>2687</v>
      </c>
      <c r="J416" t="str">
        <f t="shared" si="28"/>
        <v>No Match</v>
      </c>
      <c r="K416">
        <v>0</v>
      </c>
      <c r="L416">
        <f t="shared" si="27"/>
        <v>0</v>
      </c>
      <c r="M416">
        <v>0</v>
      </c>
    </row>
    <row r="417" spans="1:16" hidden="1" x14ac:dyDescent="0.45">
      <c r="A417" t="s">
        <v>268</v>
      </c>
      <c r="B417">
        <v>99883</v>
      </c>
      <c r="C417">
        <f t="shared" si="25"/>
        <v>62.064418794241632</v>
      </c>
      <c r="D417">
        <v>10979</v>
      </c>
      <c r="E417">
        <v>13420</v>
      </c>
      <c r="F417">
        <v>144</v>
      </c>
      <c r="G417">
        <f t="shared" si="26"/>
        <v>472.44096000000002</v>
      </c>
      <c r="H417" t="s">
        <v>2686</v>
      </c>
      <c r="I417" t="s">
        <v>2704</v>
      </c>
      <c r="J417" t="str">
        <f t="shared" si="28"/>
        <v>Jakenstein</v>
      </c>
      <c r="K417">
        <v>9.0980000000000008</v>
      </c>
      <c r="L417">
        <f t="shared" si="27"/>
        <v>20.351680120000005</v>
      </c>
      <c r="M417">
        <v>15.8</v>
      </c>
      <c r="N417">
        <v>306.7</v>
      </c>
      <c r="O417">
        <v>152.5</v>
      </c>
      <c r="P417">
        <v>172</v>
      </c>
    </row>
    <row r="418" spans="1:16" hidden="1" x14ac:dyDescent="0.45">
      <c r="A418" t="s">
        <v>269</v>
      </c>
      <c r="B418">
        <v>0</v>
      </c>
      <c r="C418">
        <f t="shared" si="25"/>
        <v>0</v>
      </c>
      <c r="D418">
        <v>120</v>
      </c>
      <c r="E418">
        <v>120</v>
      </c>
      <c r="F418">
        <v>0</v>
      </c>
      <c r="G418">
        <f t="shared" si="26"/>
        <v>0</v>
      </c>
      <c r="H418" t="s">
        <v>2687</v>
      </c>
      <c r="J418" t="str">
        <f t="shared" si="28"/>
        <v>No Match</v>
      </c>
      <c r="K418">
        <v>0</v>
      </c>
      <c r="L418">
        <f t="shared" si="27"/>
        <v>0</v>
      </c>
      <c r="M418">
        <v>0</v>
      </c>
    </row>
    <row r="419" spans="1:16" hidden="1" x14ac:dyDescent="0.45">
      <c r="A419" t="s">
        <v>270</v>
      </c>
      <c r="B419">
        <v>17800</v>
      </c>
      <c r="C419">
        <f t="shared" si="25"/>
        <v>11.060407221824544</v>
      </c>
      <c r="D419">
        <v>5013</v>
      </c>
      <c r="E419">
        <v>5999</v>
      </c>
      <c r="F419">
        <v>40</v>
      </c>
      <c r="G419">
        <f t="shared" si="26"/>
        <v>131.2336</v>
      </c>
      <c r="H419" t="s">
        <v>2686</v>
      </c>
      <c r="I419" t="s">
        <v>2713</v>
      </c>
      <c r="J419" t="str">
        <f t="shared" si="28"/>
        <v>Trek Farley 5 Fat Tire</v>
      </c>
      <c r="K419">
        <v>3.5510000000000002</v>
      </c>
      <c r="L419">
        <f t="shared" si="27"/>
        <v>7.9433739400000007</v>
      </c>
      <c r="M419">
        <v>8.4</v>
      </c>
      <c r="N419">
        <v>114.1</v>
      </c>
      <c r="O419">
        <v>89.8</v>
      </c>
      <c r="P419">
        <v>124</v>
      </c>
    </row>
    <row r="420" spans="1:16" hidden="1" x14ac:dyDescent="0.45">
      <c r="A420" t="s">
        <v>271</v>
      </c>
      <c r="B420">
        <v>0</v>
      </c>
      <c r="C420">
        <f t="shared" si="25"/>
        <v>0</v>
      </c>
      <c r="D420">
        <v>120</v>
      </c>
      <c r="E420">
        <v>120</v>
      </c>
      <c r="F420">
        <v>0</v>
      </c>
      <c r="G420">
        <f t="shared" si="26"/>
        <v>0</v>
      </c>
      <c r="H420" t="s">
        <v>2687</v>
      </c>
      <c r="J420" t="str">
        <f t="shared" si="28"/>
        <v>No Match</v>
      </c>
      <c r="K420">
        <v>0</v>
      </c>
      <c r="L420">
        <f t="shared" si="27"/>
        <v>0</v>
      </c>
      <c r="M420">
        <v>0</v>
      </c>
    </row>
    <row r="421" spans="1:16" hidden="1" x14ac:dyDescent="0.45">
      <c r="A421" t="s">
        <v>272</v>
      </c>
      <c r="B421">
        <v>27536.5</v>
      </c>
      <c r="C421">
        <f t="shared" si="25"/>
        <v>17.110387835043348</v>
      </c>
      <c r="D421">
        <v>2572</v>
      </c>
      <c r="E421">
        <v>2597</v>
      </c>
      <c r="F421">
        <v>140</v>
      </c>
      <c r="G421">
        <f t="shared" si="26"/>
        <v>459.31759999999997</v>
      </c>
      <c r="H421" t="s">
        <v>2688</v>
      </c>
      <c r="I421" t="s">
        <v>2711</v>
      </c>
      <c r="J421" t="s">
        <v>2733</v>
      </c>
      <c r="K421">
        <v>10.706</v>
      </c>
      <c r="L421">
        <f t="shared" si="27"/>
        <v>23.948679640000002</v>
      </c>
      <c r="M421">
        <v>17.600000000000001</v>
      </c>
      <c r="N421">
        <v>208.7</v>
      </c>
      <c r="O421">
        <v>160.30000000000001</v>
      </c>
      <c r="P421">
        <v>170</v>
      </c>
    </row>
    <row r="422" spans="1:16" hidden="1" x14ac:dyDescent="0.45">
      <c r="A422" t="s">
        <v>273</v>
      </c>
      <c r="B422">
        <v>41545.599999999999</v>
      </c>
      <c r="C422">
        <f t="shared" si="25"/>
        <v>25.815239004215382</v>
      </c>
      <c r="D422">
        <v>4060</v>
      </c>
      <c r="E422">
        <v>4060</v>
      </c>
      <c r="F422">
        <v>286</v>
      </c>
      <c r="G422">
        <f t="shared" si="26"/>
        <v>938.32024000000001</v>
      </c>
      <c r="H422" t="s">
        <v>2688</v>
      </c>
      <c r="I422" t="s">
        <v>2711</v>
      </c>
      <c r="J422" t="s">
        <v>2733</v>
      </c>
      <c r="K422">
        <v>10.233000000000001</v>
      </c>
      <c r="L422">
        <f t="shared" si="27"/>
        <v>22.890607020000004</v>
      </c>
      <c r="M422">
        <v>15.8</v>
      </c>
      <c r="N422">
        <v>209.6</v>
      </c>
      <c r="O422">
        <v>151.5</v>
      </c>
      <c r="P422">
        <v>176</v>
      </c>
    </row>
    <row r="423" spans="1:16" hidden="1" x14ac:dyDescent="0.45">
      <c r="A423" t="s">
        <v>31</v>
      </c>
      <c r="B423">
        <v>2322.9</v>
      </c>
      <c r="C423">
        <f t="shared" si="25"/>
        <v>1.4433831424481032</v>
      </c>
      <c r="D423">
        <v>423</v>
      </c>
      <c r="E423">
        <v>461</v>
      </c>
      <c r="F423">
        <v>38</v>
      </c>
      <c r="G423">
        <f t="shared" si="26"/>
        <v>124.67192</v>
      </c>
      <c r="H423" t="s">
        <v>2688</v>
      </c>
      <c r="I423" t="s">
        <v>2711</v>
      </c>
      <c r="J423" t="s">
        <v>2733</v>
      </c>
      <c r="K423">
        <v>5.4909999999999997</v>
      </c>
      <c r="L423">
        <f t="shared" si="27"/>
        <v>12.28303754</v>
      </c>
      <c r="M423">
        <v>15.1</v>
      </c>
      <c r="N423">
        <v>150.69999999999999</v>
      </c>
      <c r="O423">
        <v>119.9</v>
      </c>
      <c r="P423">
        <v>130</v>
      </c>
    </row>
    <row r="424" spans="1:16" hidden="1" x14ac:dyDescent="0.45">
      <c r="A424" t="s">
        <v>274</v>
      </c>
      <c r="B424">
        <v>0</v>
      </c>
      <c r="C424">
        <f t="shared" si="25"/>
        <v>0</v>
      </c>
      <c r="D424">
        <v>120</v>
      </c>
      <c r="E424">
        <v>120</v>
      </c>
      <c r="F424">
        <v>0</v>
      </c>
      <c r="G424">
        <f t="shared" si="26"/>
        <v>0</v>
      </c>
      <c r="H424" t="s">
        <v>2687</v>
      </c>
      <c r="J424" t="str">
        <f t="shared" si="28"/>
        <v>No Match</v>
      </c>
      <c r="K424">
        <v>0</v>
      </c>
      <c r="L424">
        <f t="shared" si="27"/>
        <v>0</v>
      </c>
      <c r="M424">
        <v>0</v>
      </c>
    </row>
    <row r="425" spans="1:16" hidden="1" x14ac:dyDescent="0.45">
      <c r="A425" t="s">
        <v>275</v>
      </c>
      <c r="B425">
        <v>23654.2</v>
      </c>
      <c r="C425">
        <f t="shared" si="25"/>
        <v>14.698038455420345</v>
      </c>
      <c r="D425">
        <v>3600</v>
      </c>
      <c r="E425">
        <v>3617</v>
      </c>
      <c r="F425">
        <v>549</v>
      </c>
      <c r="G425">
        <f t="shared" si="26"/>
        <v>1801.1811600000001</v>
      </c>
      <c r="H425" t="s">
        <v>2688</v>
      </c>
      <c r="I425" t="s">
        <v>2711</v>
      </c>
      <c r="J425" t="s">
        <v>2733</v>
      </c>
      <c r="K425">
        <v>6.5709999999999997</v>
      </c>
      <c r="L425">
        <f t="shared" si="27"/>
        <v>14.69893274</v>
      </c>
      <c r="M425">
        <v>21.2</v>
      </c>
      <c r="N425">
        <v>211.9</v>
      </c>
      <c r="O425">
        <v>153</v>
      </c>
      <c r="P425">
        <v>180</v>
      </c>
    </row>
    <row r="426" spans="1:16" hidden="1" x14ac:dyDescent="0.45">
      <c r="A426" t="s">
        <v>276</v>
      </c>
      <c r="B426">
        <v>0</v>
      </c>
      <c r="C426">
        <f t="shared" si="25"/>
        <v>0</v>
      </c>
      <c r="D426">
        <v>120</v>
      </c>
      <c r="E426">
        <v>120</v>
      </c>
      <c r="F426">
        <v>0</v>
      </c>
      <c r="G426">
        <f t="shared" si="26"/>
        <v>0</v>
      </c>
      <c r="H426" t="s">
        <v>2687</v>
      </c>
      <c r="J426" t="str">
        <f t="shared" si="28"/>
        <v>No Match</v>
      </c>
      <c r="K426">
        <v>0</v>
      </c>
      <c r="L426">
        <f t="shared" si="27"/>
        <v>0</v>
      </c>
      <c r="M426">
        <v>0</v>
      </c>
    </row>
    <row r="427" spans="1:16" hidden="1" x14ac:dyDescent="0.45">
      <c r="A427" t="s">
        <v>277</v>
      </c>
      <c r="B427">
        <v>3196</v>
      </c>
      <c r="C427">
        <f t="shared" si="25"/>
        <v>1.9859023303905194</v>
      </c>
      <c r="D427">
        <v>1100</v>
      </c>
      <c r="E427">
        <v>1108</v>
      </c>
      <c r="F427">
        <v>10</v>
      </c>
      <c r="G427">
        <f t="shared" si="26"/>
        <v>32.808399999999999</v>
      </c>
      <c r="H427" t="s">
        <v>2691</v>
      </c>
      <c r="I427" t="s">
        <v>2705</v>
      </c>
      <c r="J427" t="str">
        <f t="shared" si="28"/>
        <v>No Match</v>
      </c>
      <c r="K427">
        <v>2.9049999999999998</v>
      </c>
      <c r="L427">
        <f t="shared" si="27"/>
        <v>6.4983107000000002</v>
      </c>
      <c r="M427">
        <v>5.6</v>
      </c>
      <c r="O427">
        <v>144.4</v>
      </c>
      <c r="P427">
        <v>156</v>
      </c>
    </row>
    <row r="428" spans="1:16" hidden="1" x14ac:dyDescent="0.45">
      <c r="A428" t="s">
        <v>278</v>
      </c>
      <c r="B428">
        <v>20403</v>
      </c>
      <c r="C428">
        <f t="shared" si="25"/>
        <v>12.677836435218325</v>
      </c>
      <c r="D428">
        <v>3609</v>
      </c>
      <c r="E428">
        <v>3609</v>
      </c>
      <c r="F428">
        <v>66</v>
      </c>
      <c r="G428">
        <f t="shared" si="26"/>
        <v>216.53543999999999</v>
      </c>
      <c r="H428" t="s">
        <v>2686</v>
      </c>
      <c r="I428" t="s">
        <v>2713</v>
      </c>
      <c r="J428" t="str">
        <f t="shared" si="28"/>
        <v>Trek Farley 5 Fat Tire</v>
      </c>
      <c r="K428">
        <v>5.6529999999999996</v>
      </c>
      <c r="L428">
        <f t="shared" si="27"/>
        <v>12.645421819999999</v>
      </c>
      <c r="M428">
        <v>9.6</v>
      </c>
      <c r="N428">
        <v>213.5</v>
      </c>
      <c r="O428">
        <v>138.4</v>
      </c>
      <c r="P428">
        <v>151</v>
      </c>
    </row>
    <row r="429" spans="1:16" hidden="1" x14ac:dyDescent="0.45">
      <c r="A429" t="s">
        <v>279</v>
      </c>
      <c r="B429">
        <v>0</v>
      </c>
      <c r="C429">
        <f t="shared" si="25"/>
        <v>0</v>
      </c>
      <c r="D429">
        <v>120</v>
      </c>
      <c r="E429">
        <v>120</v>
      </c>
      <c r="F429">
        <v>0</v>
      </c>
      <c r="G429">
        <f t="shared" si="26"/>
        <v>0</v>
      </c>
      <c r="H429" t="s">
        <v>2687</v>
      </c>
      <c r="J429" t="str">
        <f t="shared" si="28"/>
        <v>No Match</v>
      </c>
      <c r="K429">
        <v>0</v>
      </c>
      <c r="L429">
        <f t="shared" si="27"/>
        <v>0</v>
      </c>
      <c r="M429">
        <v>0</v>
      </c>
    </row>
    <row r="430" spans="1:16" hidden="1" x14ac:dyDescent="0.45">
      <c r="A430" t="s">
        <v>280</v>
      </c>
      <c r="B430">
        <v>0</v>
      </c>
      <c r="C430">
        <f t="shared" si="25"/>
        <v>0</v>
      </c>
      <c r="D430">
        <v>120</v>
      </c>
      <c r="E430">
        <v>120</v>
      </c>
      <c r="F430">
        <v>0</v>
      </c>
      <c r="G430">
        <f t="shared" si="26"/>
        <v>0</v>
      </c>
      <c r="H430" t="s">
        <v>2687</v>
      </c>
      <c r="J430" t="str">
        <f t="shared" si="28"/>
        <v>No Match</v>
      </c>
      <c r="K430">
        <v>0</v>
      </c>
      <c r="L430">
        <f t="shared" si="27"/>
        <v>0</v>
      </c>
      <c r="M430">
        <v>0</v>
      </c>
    </row>
    <row r="431" spans="1:16" hidden="1" x14ac:dyDescent="0.45">
      <c r="A431" t="s">
        <v>281</v>
      </c>
      <c r="B431">
        <v>18459.5</v>
      </c>
      <c r="C431">
        <f t="shared" si="25"/>
        <v>11.470201523105066</v>
      </c>
      <c r="D431">
        <v>1817</v>
      </c>
      <c r="E431">
        <v>1837</v>
      </c>
      <c r="F431">
        <v>298</v>
      </c>
      <c r="G431">
        <f t="shared" si="26"/>
        <v>977.69032000000004</v>
      </c>
      <c r="H431" t="s">
        <v>2688</v>
      </c>
      <c r="I431" t="s">
        <v>2711</v>
      </c>
      <c r="J431" t="s">
        <v>2733</v>
      </c>
      <c r="K431">
        <v>10.159000000000001</v>
      </c>
      <c r="L431">
        <f t="shared" si="27"/>
        <v>22.725073460000004</v>
      </c>
      <c r="M431">
        <v>23.1</v>
      </c>
      <c r="N431">
        <v>241</v>
      </c>
      <c r="O431">
        <v>159.4</v>
      </c>
      <c r="P431">
        <v>171</v>
      </c>
    </row>
    <row r="432" spans="1:16" hidden="1" x14ac:dyDescent="0.45">
      <c r="A432" t="s">
        <v>276</v>
      </c>
      <c r="B432">
        <v>0</v>
      </c>
      <c r="C432">
        <f t="shared" si="25"/>
        <v>0</v>
      </c>
      <c r="D432">
        <v>120</v>
      </c>
      <c r="E432">
        <v>120</v>
      </c>
      <c r="F432">
        <v>0</v>
      </c>
      <c r="G432">
        <f t="shared" si="26"/>
        <v>0</v>
      </c>
      <c r="H432" t="s">
        <v>2687</v>
      </c>
      <c r="J432" t="str">
        <f t="shared" si="28"/>
        <v>No Match</v>
      </c>
      <c r="K432">
        <v>0</v>
      </c>
      <c r="L432">
        <f t="shared" si="27"/>
        <v>0</v>
      </c>
      <c r="M432">
        <v>0</v>
      </c>
    </row>
    <row r="433" spans="1:16" hidden="1" x14ac:dyDescent="0.45">
      <c r="A433" t="s">
        <v>282</v>
      </c>
      <c r="B433">
        <v>40233.699999999997</v>
      </c>
      <c r="C433">
        <f t="shared" si="25"/>
        <v>25.000062137119222</v>
      </c>
      <c r="D433">
        <v>4320</v>
      </c>
      <c r="E433">
        <v>4320</v>
      </c>
      <c r="F433">
        <v>0</v>
      </c>
      <c r="G433">
        <f t="shared" si="26"/>
        <v>0</v>
      </c>
      <c r="H433" t="s">
        <v>2686</v>
      </c>
      <c r="I433" t="s">
        <v>2701</v>
      </c>
      <c r="J433" t="str">
        <f t="shared" si="28"/>
        <v>Gym Spin Bike</v>
      </c>
      <c r="K433">
        <v>9.3130000000000006</v>
      </c>
      <c r="L433">
        <f t="shared" si="27"/>
        <v>20.832622220000001</v>
      </c>
      <c r="M433">
        <v>0</v>
      </c>
    </row>
    <row r="434" spans="1:16" hidden="1" x14ac:dyDescent="0.45">
      <c r="A434" t="s">
        <v>283</v>
      </c>
      <c r="B434">
        <v>68731</v>
      </c>
      <c r="C434">
        <f t="shared" si="25"/>
        <v>42.7074634136642</v>
      </c>
      <c r="D434">
        <v>9100</v>
      </c>
      <c r="E434">
        <v>10271</v>
      </c>
      <c r="F434">
        <v>155</v>
      </c>
      <c r="G434">
        <f t="shared" si="26"/>
        <v>508.53019999999998</v>
      </c>
      <c r="H434" t="s">
        <v>2686</v>
      </c>
      <c r="I434" t="s">
        <v>2704</v>
      </c>
      <c r="J434" t="str">
        <f t="shared" si="28"/>
        <v>Jakenstein</v>
      </c>
      <c r="K434">
        <v>7.5529999999999999</v>
      </c>
      <c r="L434">
        <f t="shared" si="27"/>
        <v>16.895607820000002</v>
      </c>
      <c r="M434">
        <v>13.2</v>
      </c>
      <c r="N434">
        <v>205.7</v>
      </c>
      <c r="O434">
        <v>142.19999999999999</v>
      </c>
      <c r="P434">
        <v>172</v>
      </c>
    </row>
    <row r="435" spans="1:16" hidden="1" x14ac:dyDescent="0.45">
      <c r="A435" t="s">
        <v>284</v>
      </c>
      <c r="B435">
        <v>0</v>
      </c>
      <c r="C435">
        <f t="shared" si="25"/>
        <v>0</v>
      </c>
      <c r="D435">
        <v>120</v>
      </c>
      <c r="E435">
        <v>120</v>
      </c>
      <c r="F435">
        <v>0</v>
      </c>
      <c r="G435">
        <f t="shared" si="26"/>
        <v>0</v>
      </c>
      <c r="H435" t="s">
        <v>2687</v>
      </c>
      <c r="J435" t="str">
        <f t="shared" si="28"/>
        <v>No Match</v>
      </c>
      <c r="K435">
        <v>0</v>
      </c>
      <c r="L435">
        <f t="shared" si="27"/>
        <v>0</v>
      </c>
      <c r="M435">
        <v>0</v>
      </c>
    </row>
    <row r="436" spans="1:16" hidden="1" x14ac:dyDescent="0.45">
      <c r="A436" t="s">
        <v>285</v>
      </c>
      <c r="B436">
        <v>1737.4</v>
      </c>
      <c r="C436">
        <f t="shared" si="25"/>
        <v>1.0795703093931441</v>
      </c>
      <c r="D436">
        <v>1800</v>
      </c>
      <c r="E436">
        <v>1800</v>
      </c>
      <c r="F436">
        <v>0</v>
      </c>
      <c r="G436">
        <f t="shared" si="26"/>
        <v>0</v>
      </c>
      <c r="H436" t="s">
        <v>2692</v>
      </c>
      <c r="J436" t="str">
        <f t="shared" si="28"/>
        <v>No Match</v>
      </c>
      <c r="K436">
        <v>0.96499999999999997</v>
      </c>
      <c r="L436">
        <f t="shared" si="27"/>
        <v>2.1586471</v>
      </c>
      <c r="M436">
        <v>0</v>
      </c>
    </row>
    <row r="437" spans="1:16" hidden="1" x14ac:dyDescent="0.45">
      <c r="A437" t="s">
        <v>286</v>
      </c>
      <c r="B437">
        <v>1615</v>
      </c>
      <c r="C437">
        <f t="shared" si="25"/>
        <v>1.0035144754632943</v>
      </c>
      <c r="D437">
        <v>887</v>
      </c>
      <c r="E437">
        <v>887</v>
      </c>
      <c r="F437">
        <v>8</v>
      </c>
      <c r="G437">
        <f t="shared" si="26"/>
        <v>26.24672</v>
      </c>
      <c r="H437" t="s">
        <v>2689</v>
      </c>
      <c r="I437" t="s">
        <v>2705</v>
      </c>
      <c r="J437" t="str">
        <f t="shared" si="28"/>
        <v>No Match</v>
      </c>
      <c r="K437">
        <v>1.821</v>
      </c>
      <c r="L437">
        <f t="shared" si="27"/>
        <v>4.0734677399999999</v>
      </c>
      <c r="M437">
        <v>2.7</v>
      </c>
    </row>
    <row r="438" spans="1:16" hidden="1" x14ac:dyDescent="0.45">
      <c r="A438" t="s">
        <v>287</v>
      </c>
      <c r="B438">
        <v>4993</v>
      </c>
      <c r="C438">
        <f t="shared" si="25"/>
        <v>3.1025063628410083</v>
      </c>
      <c r="D438">
        <v>1682</v>
      </c>
      <c r="E438">
        <v>1682</v>
      </c>
      <c r="F438">
        <v>3.4</v>
      </c>
      <c r="G438">
        <f t="shared" si="26"/>
        <v>11.154855999999999</v>
      </c>
      <c r="H438" t="s">
        <v>2691</v>
      </c>
      <c r="I438" t="s">
        <v>2705</v>
      </c>
      <c r="J438" t="str">
        <f t="shared" si="28"/>
        <v>No Match</v>
      </c>
      <c r="K438">
        <v>2.968</v>
      </c>
      <c r="L438">
        <f t="shared" si="27"/>
        <v>6.6392379200000002</v>
      </c>
      <c r="M438">
        <v>3.8</v>
      </c>
    </row>
    <row r="439" spans="1:16" hidden="1" x14ac:dyDescent="0.45">
      <c r="A439" t="s">
        <v>280</v>
      </c>
      <c r="B439">
        <v>0</v>
      </c>
      <c r="C439">
        <f t="shared" si="25"/>
        <v>0</v>
      </c>
      <c r="D439">
        <v>120</v>
      </c>
      <c r="E439">
        <v>120</v>
      </c>
      <c r="F439">
        <v>0</v>
      </c>
      <c r="G439">
        <f t="shared" si="26"/>
        <v>0</v>
      </c>
      <c r="H439" t="s">
        <v>2687</v>
      </c>
      <c r="J439" t="str">
        <f t="shared" si="28"/>
        <v>No Match</v>
      </c>
      <c r="K439">
        <v>0</v>
      </c>
      <c r="L439">
        <f t="shared" si="27"/>
        <v>0</v>
      </c>
      <c r="M439">
        <v>0</v>
      </c>
    </row>
    <row r="440" spans="1:16" hidden="1" x14ac:dyDescent="0.45">
      <c r="A440" t="s">
        <v>288</v>
      </c>
      <c r="B440">
        <v>29248</v>
      </c>
      <c r="C440">
        <f t="shared" si="25"/>
        <v>18.173864630557542</v>
      </c>
      <c r="D440">
        <v>4066</v>
      </c>
      <c r="E440">
        <v>4327</v>
      </c>
      <c r="F440">
        <v>41</v>
      </c>
      <c r="G440">
        <f t="shared" si="26"/>
        <v>134.51444000000001</v>
      </c>
      <c r="H440" t="s">
        <v>2686</v>
      </c>
      <c r="I440" t="s">
        <v>2706</v>
      </c>
      <c r="J440" t="str">
        <f t="shared" si="28"/>
        <v>BMC TE 29er</v>
      </c>
      <c r="K440">
        <v>7.1929999999999996</v>
      </c>
      <c r="L440">
        <f t="shared" si="27"/>
        <v>16.090309420000001</v>
      </c>
      <c r="M440">
        <v>10.199999999999999</v>
      </c>
      <c r="N440">
        <v>256.8</v>
      </c>
      <c r="O440">
        <v>125.4</v>
      </c>
      <c r="P440">
        <v>146</v>
      </c>
    </row>
    <row r="441" spans="1:16" hidden="1" x14ac:dyDescent="0.45">
      <c r="A441" t="s">
        <v>289</v>
      </c>
      <c r="B441">
        <v>28570.3</v>
      </c>
      <c r="C441">
        <f t="shared" si="25"/>
        <v>17.752761373578302</v>
      </c>
      <c r="D441">
        <v>2958</v>
      </c>
      <c r="E441">
        <v>2988</v>
      </c>
      <c r="F441">
        <v>284</v>
      </c>
      <c r="G441">
        <f t="shared" si="26"/>
        <v>931.75855999999999</v>
      </c>
      <c r="H441" t="s">
        <v>2688</v>
      </c>
      <c r="I441" t="s">
        <v>2711</v>
      </c>
      <c r="J441" t="s">
        <v>2733</v>
      </c>
      <c r="K441">
        <v>9.6590000000000007</v>
      </c>
      <c r="L441">
        <f t="shared" si="27"/>
        <v>21.606603460000002</v>
      </c>
      <c r="M441">
        <v>18</v>
      </c>
      <c r="N441">
        <v>188.2</v>
      </c>
      <c r="O441">
        <v>158.6</v>
      </c>
      <c r="P441">
        <v>174</v>
      </c>
    </row>
    <row r="442" spans="1:16" hidden="1" x14ac:dyDescent="0.45">
      <c r="A442" t="s">
        <v>24</v>
      </c>
      <c r="B442">
        <v>3281.5</v>
      </c>
      <c r="C442">
        <f t="shared" si="25"/>
        <v>2.0390295673268115</v>
      </c>
      <c r="D442">
        <v>343</v>
      </c>
      <c r="E442">
        <v>343</v>
      </c>
      <c r="F442">
        <v>4</v>
      </c>
      <c r="G442">
        <f t="shared" si="26"/>
        <v>13.12336</v>
      </c>
      <c r="H442" t="s">
        <v>2688</v>
      </c>
      <c r="I442" t="s">
        <v>2711</v>
      </c>
      <c r="J442" t="s">
        <v>2733</v>
      </c>
      <c r="K442">
        <v>9.5670000000000002</v>
      </c>
      <c r="L442">
        <f t="shared" si="27"/>
        <v>21.40080498</v>
      </c>
      <c r="M442">
        <v>12.4</v>
      </c>
      <c r="N442">
        <v>144.80000000000001</v>
      </c>
      <c r="O442">
        <v>110.2</v>
      </c>
      <c r="P442">
        <v>120</v>
      </c>
    </row>
    <row r="443" spans="1:16" hidden="1" x14ac:dyDescent="0.45">
      <c r="A443" t="s">
        <v>130</v>
      </c>
      <c r="B443">
        <v>0</v>
      </c>
      <c r="C443">
        <f t="shared" si="25"/>
        <v>0</v>
      </c>
      <c r="D443">
        <v>120</v>
      </c>
      <c r="E443">
        <v>120</v>
      </c>
      <c r="F443">
        <v>0</v>
      </c>
      <c r="G443">
        <f t="shared" si="26"/>
        <v>0</v>
      </c>
      <c r="H443" t="s">
        <v>2687</v>
      </c>
      <c r="J443" t="str">
        <f t="shared" si="28"/>
        <v>No Match</v>
      </c>
      <c r="K443">
        <v>0</v>
      </c>
      <c r="L443">
        <f t="shared" si="27"/>
        <v>0</v>
      </c>
      <c r="M443">
        <v>0</v>
      </c>
    </row>
    <row r="444" spans="1:16" hidden="1" x14ac:dyDescent="0.45">
      <c r="A444" t="s">
        <v>248</v>
      </c>
      <c r="B444">
        <v>14176.9</v>
      </c>
      <c r="C444">
        <f t="shared" si="25"/>
        <v>8.8091172552294594</v>
      </c>
      <c r="D444">
        <v>2128</v>
      </c>
      <c r="E444">
        <v>2170</v>
      </c>
      <c r="F444">
        <v>48</v>
      </c>
      <c r="G444">
        <f t="shared" si="26"/>
        <v>157.48032000000001</v>
      </c>
      <c r="H444" t="s">
        <v>2688</v>
      </c>
      <c r="I444" t="s">
        <v>2711</v>
      </c>
      <c r="J444" t="s">
        <v>2733</v>
      </c>
      <c r="K444">
        <v>6.6619999999999999</v>
      </c>
      <c r="L444">
        <f t="shared" si="27"/>
        <v>14.902494280000001</v>
      </c>
      <c r="M444">
        <v>10.6</v>
      </c>
      <c r="N444">
        <v>219.2</v>
      </c>
      <c r="O444">
        <v>157.6</v>
      </c>
      <c r="P444">
        <v>179</v>
      </c>
    </row>
    <row r="445" spans="1:16" hidden="1" x14ac:dyDescent="0.45">
      <c r="A445" t="s">
        <v>31</v>
      </c>
      <c r="B445">
        <v>2800.8</v>
      </c>
      <c r="C445">
        <f t="shared" si="25"/>
        <v>1.740336435218325</v>
      </c>
      <c r="D445">
        <v>602</v>
      </c>
      <c r="E445">
        <v>602</v>
      </c>
      <c r="F445">
        <v>76</v>
      </c>
      <c r="G445">
        <f t="shared" si="26"/>
        <v>249.34384</v>
      </c>
      <c r="H445" t="s">
        <v>2688</v>
      </c>
      <c r="I445" t="s">
        <v>2711</v>
      </c>
      <c r="J445" t="s">
        <v>2733</v>
      </c>
      <c r="K445">
        <v>4.6520000000000001</v>
      </c>
      <c r="L445">
        <f t="shared" si="27"/>
        <v>10.406244880000001</v>
      </c>
      <c r="M445">
        <v>15.3</v>
      </c>
      <c r="N445">
        <v>167.5</v>
      </c>
      <c r="O445">
        <v>119.8</v>
      </c>
      <c r="P445">
        <v>133</v>
      </c>
    </row>
    <row r="446" spans="1:16" hidden="1" x14ac:dyDescent="0.45">
      <c r="A446" t="s">
        <v>130</v>
      </c>
      <c r="B446">
        <v>0</v>
      </c>
      <c r="C446">
        <f t="shared" si="25"/>
        <v>0</v>
      </c>
      <c r="D446">
        <v>120</v>
      </c>
      <c r="E446">
        <v>120</v>
      </c>
      <c r="F446">
        <v>0</v>
      </c>
      <c r="G446">
        <f t="shared" si="26"/>
        <v>0</v>
      </c>
      <c r="H446" t="s">
        <v>2687</v>
      </c>
      <c r="J446" t="str">
        <f t="shared" si="28"/>
        <v>No Match</v>
      </c>
      <c r="K446">
        <v>0</v>
      </c>
      <c r="L446">
        <f t="shared" si="27"/>
        <v>0</v>
      </c>
      <c r="M446">
        <v>0</v>
      </c>
    </row>
    <row r="447" spans="1:16" hidden="1" x14ac:dyDescent="0.45">
      <c r="A447" t="s">
        <v>290</v>
      </c>
      <c r="B447">
        <v>1731</v>
      </c>
      <c r="C447">
        <f t="shared" si="25"/>
        <v>1.0755935337628251</v>
      </c>
      <c r="D447">
        <v>548</v>
      </c>
      <c r="E447">
        <v>548</v>
      </c>
      <c r="F447">
        <v>3.9</v>
      </c>
      <c r="G447">
        <f t="shared" si="26"/>
        <v>12.795275999999999</v>
      </c>
      <c r="H447" t="s">
        <v>2691</v>
      </c>
      <c r="I447" t="s">
        <v>2705</v>
      </c>
      <c r="J447" t="str">
        <f t="shared" si="28"/>
        <v>No Match</v>
      </c>
      <c r="K447">
        <v>3.1589999999999998</v>
      </c>
      <c r="L447">
        <f t="shared" si="27"/>
        <v>7.0664934600000002</v>
      </c>
      <c r="M447">
        <v>4</v>
      </c>
    </row>
    <row r="448" spans="1:16" hidden="1" x14ac:dyDescent="0.45">
      <c r="A448" t="s">
        <v>291</v>
      </c>
      <c r="B448">
        <v>13594</v>
      </c>
      <c r="C448">
        <f t="shared" si="25"/>
        <v>8.4469199872743186</v>
      </c>
      <c r="D448">
        <v>3633</v>
      </c>
      <c r="E448">
        <v>3749</v>
      </c>
      <c r="F448">
        <v>40</v>
      </c>
      <c r="G448">
        <f t="shared" si="26"/>
        <v>131.2336</v>
      </c>
      <c r="H448" t="s">
        <v>2686</v>
      </c>
      <c r="I448" t="s">
        <v>2704</v>
      </c>
      <c r="J448" t="str">
        <f t="shared" si="28"/>
        <v>Jakenstein</v>
      </c>
      <c r="K448">
        <v>3.742</v>
      </c>
      <c r="L448">
        <f t="shared" si="27"/>
        <v>8.3706294799999998</v>
      </c>
      <c r="M448">
        <v>10</v>
      </c>
      <c r="N448">
        <v>125.8</v>
      </c>
    </row>
    <row r="449" spans="1:14" hidden="1" x14ac:dyDescent="0.45">
      <c r="A449" t="s">
        <v>292</v>
      </c>
      <c r="B449">
        <v>68735.100000000006</v>
      </c>
      <c r="C449">
        <f t="shared" si="25"/>
        <v>42.710011035552377</v>
      </c>
      <c r="D449">
        <v>9768</v>
      </c>
      <c r="E449">
        <v>9768</v>
      </c>
      <c r="F449">
        <v>0</v>
      </c>
      <c r="G449">
        <f t="shared" si="26"/>
        <v>0</v>
      </c>
      <c r="H449" t="s">
        <v>2686</v>
      </c>
      <c r="I449" t="s">
        <v>2704</v>
      </c>
      <c r="J449" t="str">
        <f t="shared" si="28"/>
        <v>Jakenstein</v>
      </c>
      <c r="K449">
        <v>7.0369999999999999</v>
      </c>
      <c r="L449">
        <f t="shared" si="27"/>
        <v>15.741346780000001</v>
      </c>
      <c r="M449">
        <v>0</v>
      </c>
    </row>
    <row r="450" spans="1:14" hidden="1" x14ac:dyDescent="0.45">
      <c r="A450" t="s">
        <v>293</v>
      </c>
      <c r="B450">
        <v>0</v>
      </c>
      <c r="C450">
        <f t="shared" si="25"/>
        <v>0</v>
      </c>
      <c r="D450">
        <v>120</v>
      </c>
      <c r="E450">
        <v>120</v>
      </c>
      <c r="F450">
        <v>0</v>
      </c>
      <c r="G450">
        <f t="shared" si="26"/>
        <v>0</v>
      </c>
      <c r="H450" t="s">
        <v>2687</v>
      </c>
      <c r="J450" t="str">
        <f t="shared" si="28"/>
        <v>No Match</v>
      </c>
      <c r="K450">
        <v>0</v>
      </c>
      <c r="L450">
        <f t="shared" si="27"/>
        <v>0</v>
      </c>
      <c r="M450">
        <v>0</v>
      </c>
    </row>
    <row r="451" spans="1:14" hidden="1" x14ac:dyDescent="0.45">
      <c r="A451" t="s">
        <v>294</v>
      </c>
      <c r="B451">
        <v>6805.6</v>
      </c>
      <c r="C451">
        <f t="shared" ref="C451:C514" si="29">CONVERT(B451, "m", "mi")</f>
        <v>4.2288037858904</v>
      </c>
      <c r="D451">
        <v>1524</v>
      </c>
      <c r="E451">
        <v>1735</v>
      </c>
      <c r="F451">
        <v>20.399999999999999</v>
      </c>
      <c r="G451">
        <f t="shared" ref="G451:G514" si="30">F451 * 3.28084</f>
        <v>66.929136</v>
      </c>
      <c r="H451" t="s">
        <v>2686</v>
      </c>
      <c r="I451" t="s">
        <v>2713</v>
      </c>
      <c r="J451" t="str">
        <f t="shared" si="28"/>
        <v>Trek Farley 5 Fat Tire</v>
      </c>
      <c r="K451">
        <v>4.4660000000000002</v>
      </c>
      <c r="L451">
        <f t="shared" ref="L451:L514" si="31">K451 * 2.23694</f>
        <v>9.9901740400000012</v>
      </c>
      <c r="M451">
        <v>8</v>
      </c>
      <c r="N451">
        <v>122.3</v>
      </c>
    </row>
    <row r="452" spans="1:14" hidden="1" x14ac:dyDescent="0.45">
      <c r="A452" t="s">
        <v>295</v>
      </c>
      <c r="B452">
        <v>274.3</v>
      </c>
      <c r="C452">
        <f t="shared" si="29"/>
        <v>0.1704421180307007</v>
      </c>
      <c r="D452">
        <v>495</v>
      </c>
      <c r="E452">
        <v>495</v>
      </c>
      <c r="F452">
        <v>0</v>
      </c>
      <c r="G452">
        <f t="shared" si="30"/>
        <v>0</v>
      </c>
      <c r="H452" t="s">
        <v>2692</v>
      </c>
      <c r="J452" t="str">
        <f t="shared" si="28"/>
        <v>No Match</v>
      </c>
      <c r="K452">
        <v>0.55400000000000005</v>
      </c>
      <c r="L452">
        <f t="shared" si="31"/>
        <v>1.2392647600000002</v>
      </c>
      <c r="M452">
        <v>0</v>
      </c>
    </row>
    <row r="453" spans="1:14" hidden="1" x14ac:dyDescent="0.45">
      <c r="A453" t="s">
        <v>296</v>
      </c>
      <c r="B453">
        <v>19985.2</v>
      </c>
      <c r="C453">
        <f t="shared" si="29"/>
        <v>12.418227551101566</v>
      </c>
      <c r="D453">
        <v>1827</v>
      </c>
      <c r="E453">
        <v>1827</v>
      </c>
      <c r="F453">
        <v>82</v>
      </c>
      <c r="G453">
        <f t="shared" si="30"/>
        <v>269.02888000000002</v>
      </c>
      <c r="H453" t="s">
        <v>2688</v>
      </c>
      <c r="I453" t="s">
        <v>2711</v>
      </c>
      <c r="J453" t="s">
        <v>2733</v>
      </c>
      <c r="K453">
        <v>10.939</v>
      </c>
      <c r="L453">
        <f t="shared" si="31"/>
        <v>24.46988666</v>
      </c>
      <c r="M453">
        <v>15.5</v>
      </c>
      <c r="N453">
        <v>227.5</v>
      </c>
    </row>
    <row r="454" spans="1:14" hidden="1" x14ac:dyDescent="0.45">
      <c r="A454" t="s">
        <v>130</v>
      </c>
      <c r="B454">
        <v>0</v>
      </c>
      <c r="C454">
        <f t="shared" si="29"/>
        <v>0</v>
      </c>
      <c r="D454">
        <v>120</v>
      </c>
      <c r="E454">
        <v>120</v>
      </c>
      <c r="F454">
        <v>0</v>
      </c>
      <c r="G454">
        <f t="shared" si="30"/>
        <v>0</v>
      </c>
      <c r="H454" t="s">
        <v>2687</v>
      </c>
      <c r="J454" t="str">
        <f t="shared" si="28"/>
        <v>No Match</v>
      </c>
      <c r="K454">
        <v>0</v>
      </c>
      <c r="L454">
        <f t="shared" si="31"/>
        <v>0</v>
      </c>
      <c r="M454">
        <v>0</v>
      </c>
    </row>
    <row r="455" spans="1:14" hidden="1" x14ac:dyDescent="0.45">
      <c r="A455" t="s">
        <v>297</v>
      </c>
      <c r="B455">
        <v>7065</v>
      </c>
      <c r="C455">
        <f t="shared" si="29"/>
        <v>4.3899874731567641</v>
      </c>
      <c r="D455">
        <v>5238</v>
      </c>
      <c r="E455">
        <v>5581</v>
      </c>
      <c r="F455">
        <v>15.4</v>
      </c>
      <c r="G455">
        <f t="shared" si="30"/>
        <v>50.524936000000004</v>
      </c>
      <c r="H455" t="s">
        <v>2686</v>
      </c>
      <c r="I455" t="s">
        <v>2704</v>
      </c>
      <c r="J455" t="str">
        <f t="shared" si="28"/>
        <v>Jakenstein</v>
      </c>
      <c r="K455">
        <v>1.349</v>
      </c>
      <c r="L455">
        <f t="shared" si="31"/>
        <v>3.0176320599999999</v>
      </c>
      <c r="M455">
        <v>2.9</v>
      </c>
      <c r="N455">
        <v>22.2</v>
      </c>
    </row>
    <row r="456" spans="1:14" hidden="1" x14ac:dyDescent="0.45">
      <c r="A456" t="s">
        <v>298</v>
      </c>
      <c r="B456">
        <v>914.4</v>
      </c>
      <c r="C456">
        <f t="shared" si="29"/>
        <v>0.56818181818181823</v>
      </c>
      <c r="D456">
        <v>1200</v>
      </c>
      <c r="E456">
        <v>1200</v>
      </c>
      <c r="F456">
        <v>0</v>
      </c>
      <c r="G456">
        <f t="shared" si="30"/>
        <v>0</v>
      </c>
      <c r="H456" t="s">
        <v>2692</v>
      </c>
      <c r="J456" t="str">
        <f t="shared" si="28"/>
        <v>No Match</v>
      </c>
      <c r="K456">
        <v>0.76200000000000001</v>
      </c>
      <c r="L456">
        <f t="shared" si="31"/>
        <v>1.7045482800000002</v>
      </c>
      <c r="M456">
        <v>0</v>
      </c>
    </row>
    <row r="457" spans="1:14" hidden="1" x14ac:dyDescent="0.45">
      <c r="A457" t="s">
        <v>299</v>
      </c>
      <c r="B457">
        <v>3226.3</v>
      </c>
      <c r="C457">
        <f t="shared" si="29"/>
        <v>2.0047298775153104</v>
      </c>
      <c r="D457">
        <v>1080</v>
      </c>
      <c r="E457">
        <v>1120</v>
      </c>
      <c r="F457">
        <v>6.8</v>
      </c>
      <c r="G457">
        <f t="shared" si="30"/>
        <v>22.309711999999998</v>
      </c>
      <c r="H457" t="s">
        <v>2691</v>
      </c>
      <c r="I457" t="s">
        <v>2705</v>
      </c>
      <c r="J457" t="str">
        <f t="shared" si="28"/>
        <v>No Match</v>
      </c>
      <c r="K457">
        <v>2.9870000000000001</v>
      </c>
      <c r="L457">
        <f t="shared" si="31"/>
        <v>6.6817397800000009</v>
      </c>
      <c r="M457">
        <v>3.4</v>
      </c>
    </row>
    <row r="458" spans="1:14" hidden="1" x14ac:dyDescent="0.45">
      <c r="A458" t="s">
        <v>300</v>
      </c>
      <c r="B458">
        <v>0</v>
      </c>
      <c r="C458">
        <f t="shared" si="29"/>
        <v>0</v>
      </c>
      <c r="D458">
        <v>90</v>
      </c>
      <c r="E458">
        <v>90</v>
      </c>
      <c r="F458">
        <v>0</v>
      </c>
      <c r="G458">
        <f t="shared" si="30"/>
        <v>0</v>
      </c>
      <c r="H458" t="s">
        <v>2687</v>
      </c>
      <c r="J458" t="str">
        <f t="shared" si="28"/>
        <v>No Match</v>
      </c>
      <c r="K458">
        <v>0</v>
      </c>
      <c r="L458">
        <f t="shared" si="31"/>
        <v>0</v>
      </c>
      <c r="M458">
        <v>0</v>
      </c>
    </row>
    <row r="459" spans="1:14" hidden="1" x14ac:dyDescent="0.45">
      <c r="A459" t="s">
        <v>301</v>
      </c>
      <c r="B459">
        <v>0</v>
      </c>
      <c r="C459">
        <f t="shared" si="29"/>
        <v>0</v>
      </c>
      <c r="D459">
        <v>120</v>
      </c>
      <c r="E459">
        <v>120</v>
      </c>
      <c r="F459">
        <v>0</v>
      </c>
      <c r="G459">
        <f t="shared" si="30"/>
        <v>0</v>
      </c>
      <c r="H459" t="s">
        <v>2687</v>
      </c>
      <c r="J459" t="str">
        <f t="shared" ref="J459:J522" si="32">_xlfn.SWITCH(I459,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459">
        <v>0</v>
      </c>
      <c r="L459">
        <f t="shared" si="31"/>
        <v>0</v>
      </c>
      <c r="M459">
        <v>0</v>
      </c>
    </row>
    <row r="460" spans="1:14" hidden="1" x14ac:dyDescent="0.45">
      <c r="A460" t="s">
        <v>302</v>
      </c>
      <c r="B460">
        <v>57299</v>
      </c>
      <c r="C460">
        <f t="shared" si="29"/>
        <v>35.603947944006997</v>
      </c>
      <c r="D460">
        <v>7142</v>
      </c>
      <c r="E460">
        <v>7388</v>
      </c>
      <c r="F460">
        <v>106</v>
      </c>
      <c r="G460">
        <f t="shared" si="30"/>
        <v>347.76904000000002</v>
      </c>
      <c r="H460" t="s">
        <v>2686</v>
      </c>
      <c r="I460" t="s">
        <v>2702</v>
      </c>
      <c r="J460" t="str">
        <f t="shared" si="32"/>
        <v>Cannondale SuperSix Evo</v>
      </c>
      <c r="K460">
        <v>8.0229999999999997</v>
      </c>
      <c r="L460">
        <f t="shared" si="31"/>
        <v>17.946969620000001</v>
      </c>
      <c r="M460">
        <v>14.8</v>
      </c>
      <c r="N460">
        <v>155.1</v>
      </c>
    </row>
    <row r="461" spans="1:14" hidden="1" x14ac:dyDescent="0.45">
      <c r="A461" t="s">
        <v>303</v>
      </c>
      <c r="B461">
        <v>21910</v>
      </c>
      <c r="C461">
        <f t="shared" si="29"/>
        <v>13.614242821919987</v>
      </c>
      <c r="D461">
        <v>3665</v>
      </c>
      <c r="E461">
        <v>3665</v>
      </c>
      <c r="F461">
        <v>77</v>
      </c>
      <c r="G461">
        <f t="shared" si="30"/>
        <v>252.62468000000001</v>
      </c>
      <c r="H461" t="s">
        <v>2686</v>
      </c>
      <c r="I461" t="s">
        <v>2713</v>
      </c>
      <c r="J461" t="str">
        <f t="shared" si="32"/>
        <v>Trek Farley 5 Fat Tire</v>
      </c>
      <c r="K461">
        <v>5.9779999999999998</v>
      </c>
      <c r="L461">
        <f t="shared" si="31"/>
        <v>13.37242732</v>
      </c>
      <c r="M461">
        <v>10.8</v>
      </c>
      <c r="N461">
        <v>209.7</v>
      </c>
    </row>
    <row r="462" spans="1:14" hidden="1" x14ac:dyDescent="0.45">
      <c r="A462" t="s">
        <v>304</v>
      </c>
      <c r="B462">
        <v>0</v>
      </c>
      <c r="C462">
        <f t="shared" si="29"/>
        <v>0</v>
      </c>
      <c r="D462">
        <v>120</v>
      </c>
      <c r="E462">
        <v>120</v>
      </c>
      <c r="F462">
        <v>0</v>
      </c>
      <c r="G462">
        <f t="shared" si="30"/>
        <v>0</v>
      </c>
      <c r="H462" t="s">
        <v>2687</v>
      </c>
      <c r="J462" t="str">
        <f t="shared" si="32"/>
        <v>No Match</v>
      </c>
      <c r="K462">
        <v>0</v>
      </c>
      <c r="L462">
        <f t="shared" si="31"/>
        <v>0</v>
      </c>
      <c r="M462">
        <v>0</v>
      </c>
    </row>
    <row r="463" spans="1:14" hidden="1" x14ac:dyDescent="0.45">
      <c r="A463" t="s">
        <v>305</v>
      </c>
      <c r="B463">
        <v>0</v>
      </c>
      <c r="C463">
        <f t="shared" si="29"/>
        <v>0</v>
      </c>
      <c r="D463">
        <v>120</v>
      </c>
      <c r="E463">
        <v>120</v>
      </c>
      <c r="F463">
        <v>0</v>
      </c>
      <c r="G463">
        <f t="shared" si="30"/>
        <v>0</v>
      </c>
      <c r="H463" t="s">
        <v>2687</v>
      </c>
      <c r="J463" t="str">
        <f t="shared" si="32"/>
        <v>No Match</v>
      </c>
      <c r="K463">
        <v>0</v>
      </c>
      <c r="L463">
        <f t="shared" si="31"/>
        <v>0</v>
      </c>
      <c r="M463">
        <v>0</v>
      </c>
    </row>
    <row r="464" spans="1:14" hidden="1" x14ac:dyDescent="0.45">
      <c r="A464" t="s">
        <v>306</v>
      </c>
      <c r="B464">
        <v>35544</v>
      </c>
      <c r="C464">
        <f t="shared" si="29"/>
        <v>22.086017656883797</v>
      </c>
      <c r="D464">
        <v>7145</v>
      </c>
      <c r="E464">
        <v>7563</v>
      </c>
      <c r="F464">
        <v>151</v>
      </c>
      <c r="G464">
        <f t="shared" si="30"/>
        <v>495.40683999999999</v>
      </c>
      <c r="H464" t="s">
        <v>2686</v>
      </c>
      <c r="I464" t="s">
        <v>2713</v>
      </c>
      <c r="J464" t="str">
        <f t="shared" si="32"/>
        <v>Trek Farley 5 Fat Tire</v>
      </c>
      <c r="K464">
        <v>4.9749999999999996</v>
      </c>
      <c r="L464">
        <f t="shared" si="31"/>
        <v>11.128776500000001</v>
      </c>
      <c r="M464">
        <v>17</v>
      </c>
      <c r="N464">
        <v>187.3</v>
      </c>
    </row>
    <row r="465" spans="1:16" hidden="1" x14ac:dyDescent="0.45">
      <c r="A465" t="s">
        <v>305</v>
      </c>
      <c r="B465">
        <v>0</v>
      </c>
      <c r="C465">
        <f t="shared" si="29"/>
        <v>0</v>
      </c>
      <c r="D465">
        <v>120</v>
      </c>
      <c r="E465">
        <v>120</v>
      </c>
      <c r="F465">
        <v>0</v>
      </c>
      <c r="G465">
        <f t="shared" si="30"/>
        <v>0</v>
      </c>
      <c r="H465" t="s">
        <v>2687</v>
      </c>
      <c r="J465" t="str">
        <f t="shared" si="32"/>
        <v>No Match</v>
      </c>
      <c r="K465">
        <v>0</v>
      </c>
      <c r="L465">
        <f t="shared" si="31"/>
        <v>0</v>
      </c>
      <c r="M465">
        <v>0</v>
      </c>
    </row>
    <row r="466" spans="1:16" hidden="1" x14ac:dyDescent="0.45">
      <c r="A466" t="s">
        <v>307</v>
      </c>
      <c r="B466">
        <v>48354</v>
      </c>
      <c r="C466">
        <f t="shared" si="29"/>
        <v>30.045782629444048</v>
      </c>
      <c r="D466">
        <v>6757</v>
      </c>
      <c r="E466">
        <v>6969</v>
      </c>
      <c r="F466">
        <v>127</v>
      </c>
      <c r="G466">
        <f t="shared" si="30"/>
        <v>416.66667999999999</v>
      </c>
      <c r="H466" t="s">
        <v>2686</v>
      </c>
      <c r="I466" t="s">
        <v>2706</v>
      </c>
      <c r="J466" t="str">
        <f t="shared" si="32"/>
        <v>BMC TE 29er</v>
      </c>
      <c r="K466">
        <v>7.1559999999999997</v>
      </c>
      <c r="L466">
        <f t="shared" si="31"/>
        <v>16.00754264</v>
      </c>
      <c r="M466">
        <v>12.4</v>
      </c>
      <c r="N466">
        <v>258.8</v>
      </c>
    </row>
    <row r="467" spans="1:16" hidden="1" x14ac:dyDescent="0.45">
      <c r="A467" t="s">
        <v>305</v>
      </c>
      <c r="B467">
        <v>0</v>
      </c>
      <c r="C467">
        <f t="shared" si="29"/>
        <v>0</v>
      </c>
      <c r="D467">
        <v>120</v>
      </c>
      <c r="E467">
        <v>120</v>
      </c>
      <c r="F467">
        <v>0</v>
      </c>
      <c r="G467">
        <f t="shared" si="30"/>
        <v>0</v>
      </c>
      <c r="H467" t="s">
        <v>2687</v>
      </c>
      <c r="J467" t="str">
        <f t="shared" si="32"/>
        <v>No Match</v>
      </c>
      <c r="K467">
        <v>0</v>
      </c>
      <c r="L467">
        <f t="shared" si="31"/>
        <v>0</v>
      </c>
      <c r="M467">
        <v>0</v>
      </c>
    </row>
    <row r="468" spans="1:16" hidden="1" x14ac:dyDescent="0.45">
      <c r="A468" t="s">
        <v>305</v>
      </c>
      <c r="B468">
        <v>0</v>
      </c>
      <c r="C468">
        <f t="shared" si="29"/>
        <v>0</v>
      </c>
      <c r="D468">
        <v>120</v>
      </c>
      <c r="E468">
        <v>120</v>
      </c>
      <c r="F468">
        <v>0</v>
      </c>
      <c r="G468">
        <f t="shared" si="30"/>
        <v>0</v>
      </c>
      <c r="H468" t="s">
        <v>2687</v>
      </c>
      <c r="J468" t="str">
        <f t="shared" si="32"/>
        <v>No Match</v>
      </c>
      <c r="K468">
        <v>0</v>
      </c>
      <c r="L468">
        <f t="shared" si="31"/>
        <v>0</v>
      </c>
      <c r="M468">
        <v>0</v>
      </c>
    </row>
    <row r="469" spans="1:16" hidden="1" x14ac:dyDescent="0.45">
      <c r="A469" t="s">
        <v>308</v>
      </c>
      <c r="B469">
        <v>41699.800000000003</v>
      </c>
      <c r="C469">
        <f t="shared" si="29"/>
        <v>25.911054442058379</v>
      </c>
      <c r="D469">
        <v>4592</v>
      </c>
      <c r="E469">
        <v>4592</v>
      </c>
      <c r="F469">
        <v>506</v>
      </c>
      <c r="G469">
        <f t="shared" si="30"/>
        <v>1660.1050399999999</v>
      </c>
      <c r="H469" t="s">
        <v>2688</v>
      </c>
      <c r="I469" t="s">
        <v>2711</v>
      </c>
      <c r="J469" t="s">
        <v>2733</v>
      </c>
      <c r="K469">
        <v>9.0809999999999995</v>
      </c>
      <c r="L469">
        <f t="shared" si="31"/>
        <v>20.313652139999999</v>
      </c>
      <c r="M469">
        <v>25.2</v>
      </c>
      <c r="N469">
        <v>219.9</v>
      </c>
    </row>
    <row r="470" spans="1:16" hidden="1" x14ac:dyDescent="0.45">
      <c r="A470" t="s">
        <v>309</v>
      </c>
      <c r="B470">
        <v>24303</v>
      </c>
      <c r="C470">
        <f t="shared" si="29"/>
        <v>15.101184084943927</v>
      </c>
      <c r="D470">
        <v>3603</v>
      </c>
      <c r="E470">
        <v>3904</v>
      </c>
      <c r="F470">
        <v>75</v>
      </c>
      <c r="G470">
        <f t="shared" si="30"/>
        <v>246.06299999999999</v>
      </c>
      <c r="H470" t="s">
        <v>2686</v>
      </c>
      <c r="I470" t="s">
        <v>2713</v>
      </c>
      <c r="J470" t="str">
        <f t="shared" si="32"/>
        <v>Trek Farley 5 Fat Tire</v>
      </c>
      <c r="K470">
        <v>6.7450000000000001</v>
      </c>
      <c r="L470">
        <f t="shared" si="31"/>
        <v>15.088160300000002</v>
      </c>
      <c r="M470">
        <v>9.6</v>
      </c>
      <c r="N470">
        <v>240.2</v>
      </c>
    </row>
    <row r="471" spans="1:16" hidden="1" x14ac:dyDescent="0.45">
      <c r="A471" t="s">
        <v>310</v>
      </c>
      <c r="B471">
        <v>0</v>
      </c>
      <c r="C471">
        <f t="shared" si="29"/>
        <v>0</v>
      </c>
      <c r="D471">
        <v>3600</v>
      </c>
      <c r="E471">
        <v>3600</v>
      </c>
      <c r="F471">
        <v>0</v>
      </c>
      <c r="G471">
        <f t="shared" si="30"/>
        <v>0</v>
      </c>
      <c r="H471" t="s">
        <v>2687</v>
      </c>
      <c r="J471" t="str">
        <f t="shared" si="32"/>
        <v>No Match</v>
      </c>
      <c r="K471">
        <v>0</v>
      </c>
      <c r="L471">
        <f t="shared" si="31"/>
        <v>0</v>
      </c>
      <c r="M471">
        <v>0</v>
      </c>
    </row>
    <row r="472" spans="1:16" hidden="1" x14ac:dyDescent="0.45">
      <c r="A472" t="s">
        <v>311</v>
      </c>
      <c r="B472">
        <v>3366</v>
      </c>
      <c r="C472">
        <f t="shared" si="29"/>
        <v>2.0915354330708662</v>
      </c>
      <c r="D472">
        <v>756</v>
      </c>
      <c r="E472">
        <v>756</v>
      </c>
      <c r="F472">
        <v>20</v>
      </c>
      <c r="G472">
        <f t="shared" si="30"/>
        <v>65.616799999999998</v>
      </c>
      <c r="H472" t="s">
        <v>2686</v>
      </c>
      <c r="I472" t="s">
        <v>2713</v>
      </c>
      <c r="J472" t="str">
        <f t="shared" si="32"/>
        <v>Trek Farley 5 Fat Tire</v>
      </c>
      <c r="K472">
        <v>4.452</v>
      </c>
      <c r="L472">
        <f t="shared" si="31"/>
        <v>9.9588568800000008</v>
      </c>
      <c r="M472">
        <v>6.9</v>
      </c>
      <c r="N472">
        <v>147.4</v>
      </c>
      <c r="O472">
        <v>129.30000000000001</v>
      </c>
      <c r="P472">
        <v>144</v>
      </c>
    </row>
    <row r="473" spans="1:16" hidden="1" x14ac:dyDescent="0.45">
      <c r="A473" t="s">
        <v>312</v>
      </c>
      <c r="B473">
        <v>55033.7</v>
      </c>
      <c r="C473">
        <f t="shared" si="29"/>
        <v>34.19635578223177</v>
      </c>
      <c r="D473">
        <v>5343</v>
      </c>
      <c r="E473">
        <v>5343</v>
      </c>
      <c r="F473">
        <v>278</v>
      </c>
      <c r="G473">
        <f t="shared" si="30"/>
        <v>912.07352000000003</v>
      </c>
      <c r="H473" t="s">
        <v>2688</v>
      </c>
      <c r="I473" t="s">
        <v>2711</v>
      </c>
      <c r="J473" t="s">
        <v>2733</v>
      </c>
      <c r="K473">
        <v>10.3</v>
      </c>
      <c r="L473">
        <f t="shared" si="31"/>
        <v>23.040482000000004</v>
      </c>
      <c r="M473">
        <v>17.600000000000001</v>
      </c>
      <c r="N473">
        <v>210.7</v>
      </c>
      <c r="O473">
        <v>165.2</v>
      </c>
      <c r="P473">
        <v>179</v>
      </c>
    </row>
    <row r="474" spans="1:16" hidden="1" x14ac:dyDescent="0.45">
      <c r="A474" t="s">
        <v>313</v>
      </c>
      <c r="B474">
        <v>3929</v>
      </c>
      <c r="C474">
        <f t="shared" si="29"/>
        <v>2.4413674143004851</v>
      </c>
      <c r="D474">
        <v>659</v>
      </c>
      <c r="E474">
        <v>659</v>
      </c>
      <c r="F474">
        <v>20</v>
      </c>
      <c r="G474">
        <f t="shared" si="30"/>
        <v>65.616799999999998</v>
      </c>
      <c r="H474" t="s">
        <v>2686</v>
      </c>
      <c r="I474" t="s">
        <v>2713</v>
      </c>
      <c r="J474" t="str">
        <f t="shared" si="32"/>
        <v>Trek Farley 5 Fat Tire</v>
      </c>
      <c r="K474">
        <v>5.9619999999999997</v>
      </c>
      <c r="L474">
        <f t="shared" si="31"/>
        <v>13.33663628</v>
      </c>
      <c r="M474">
        <v>9.4</v>
      </c>
      <c r="N474">
        <v>223</v>
      </c>
    </row>
    <row r="475" spans="1:16" hidden="1" x14ac:dyDescent="0.45">
      <c r="A475" t="s">
        <v>314</v>
      </c>
      <c r="B475">
        <v>0</v>
      </c>
      <c r="C475">
        <f t="shared" si="29"/>
        <v>0</v>
      </c>
      <c r="D475">
        <v>3600</v>
      </c>
      <c r="E475">
        <v>3600</v>
      </c>
      <c r="F475">
        <v>0</v>
      </c>
      <c r="G475">
        <f t="shared" si="30"/>
        <v>0</v>
      </c>
      <c r="H475" t="s">
        <v>2687</v>
      </c>
      <c r="J475" t="str">
        <f t="shared" si="32"/>
        <v>No Match</v>
      </c>
      <c r="K475">
        <v>0</v>
      </c>
      <c r="L475">
        <f t="shared" si="31"/>
        <v>0</v>
      </c>
      <c r="M475">
        <v>0</v>
      </c>
    </row>
    <row r="476" spans="1:16" hidden="1" x14ac:dyDescent="0.45">
      <c r="A476" t="s">
        <v>315</v>
      </c>
      <c r="B476">
        <v>17783</v>
      </c>
      <c r="C476">
        <f t="shared" si="29"/>
        <v>11.049843911556509</v>
      </c>
      <c r="D476">
        <v>3028</v>
      </c>
      <c r="E476">
        <v>10468</v>
      </c>
      <c r="F476">
        <v>74</v>
      </c>
      <c r="G476">
        <f t="shared" si="30"/>
        <v>242.78216</v>
      </c>
      <c r="H476" t="s">
        <v>2686</v>
      </c>
      <c r="I476" t="s">
        <v>2713</v>
      </c>
      <c r="J476" t="str">
        <f t="shared" si="32"/>
        <v>Trek Farley 5 Fat Tire</v>
      </c>
      <c r="K476">
        <v>5.8730000000000002</v>
      </c>
      <c r="L476">
        <f t="shared" si="31"/>
        <v>13.137548620000002</v>
      </c>
      <c r="M476">
        <v>10</v>
      </c>
      <c r="N476">
        <v>33</v>
      </c>
    </row>
    <row r="477" spans="1:16" hidden="1" x14ac:dyDescent="0.45">
      <c r="A477" t="s">
        <v>316</v>
      </c>
      <c r="B477">
        <v>30439.599999999999</v>
      </c>
      <c r="C477">
        <f t="shared" si="29"/>
        <v>18.914290543227551</v>
      </c>
      <c r="D477">
        <v>3574</v>
      </c>
      <c r="E477">
        <v>3598</v>
      </c>
      <c r="F477">
        <v>411</v>
      </c>
      <c r="G477">
        <f t="shared" si="30"/>
        <v>1348.42524</v>
      </c>
      <c r="H477" t="s">
        <v>2688</v>
      </c>
      <c r="I477" t="s">
        <v>2711</v>
      </c>
      <c r="J477" t="s">
        <v>2733</v>
      </c>
      <c r="K477">
        <v>8.5169999999999995</v>
      </c>
      <c r="L477">
        <f t="shared" si="31"/>
        <v>19.052017979999999</v>
      </c>
      <c r="M477">
        <v>22.7</v>
      </c>
      <c r="N477">
        <v>206.6</v>
      </c>
      <c r="O477">
        <v>166.6</v>
      </c>
      <c r="P477">
        <v>178</v>
      </c>
    </row>
    <row r="478" spans="1:16" hidden="1" x14ac:dyDescent="0.45">
      <c r="A478" t="s">
        <v>317</v>
      </c>
      <c r="B478">
        <v>0</v>
      </c>
      <c r="C478">
        <f t="shared" si="29"/>
        <v>0</v>
      </c>
      <c r="D478">
        <v>460</v>
      </c>
      <c r="E478">
        <v>460</v>
      </c>
      <c r="F478">
        <v>0</v>
      </c>
      <c r="G478">
        <f t="shared" si="30"/>
        <v>0</v>
      </c>
      <c r="H478" t="s">
        <v>2693</v>
      </c>
      <c r="J478" t="str">
        <f t="shared" si="32"/>
        <v>No Match</v>
      </c>
      <c r="K478">
        <v>0</v>
      </c>
      <c r="L478">
        <f t="shared" si="31"/>
        <v>0</v>
      </c>
      <c r="M478">
        <v>0</v>
      </c>
    </row>
    <row r="479" spans="1:16" hidden="1" x14ac:dyDescent="0.45">
      <c r="A479" t="s">
        <v>277</v>
      </c>
      <c r="B479">
        <v>1707.7</v>
      </c>
      <c r="C479">
        <f t="shared" si="29"/>
        <v>1.0611155849836953</v>
      </c>
      <c r="D479">
        <v>535</v>
      </c>
      <c r="E479">
        <v>544</v>
      </c>
      <c r="F479">
        <v>3.6</v>
      </c>
      <c r="G479">
        <f t="shared" si="30"/>
        <v>11.811024</v>
      </c>
      <c r="H479" t="s">
        <v>2691</v>
      </c>
      <c r="I479" t="s">
        <v>2705</v>
      </c>
      <c r="J479" t="str">
        <f t="shared" si="32"/>
        <v>No Match</v>
      </c>
      <c r="K479">
        <v>3.1920000000000002</v>
      </c>
      <c r="L479">
        <f t="shared" si="31"/>
        <v>7.1403124800000013</v>
      </c>
      <c r="M479">
        <v>4</v>
      </c>
    </row>
    <row r="480" spans="1:16" hidden="1" x14ac:dyDescent="0.45">
      <c r="A480" t="s">
        <v>24</v>
      </c>
      <c r="B480">
        <v>17892.8</v>
      </c>
      <c r="C480">
        <f t="shared" si="29"/>
        <v>11.11807046846417</v>
      </c>
      <c r="D480">
        <v>1823</v>
      </c>
      <c r="E480">
        <v>1823</v>
      </c>
      <c r="F480">
        <v>94</v>
      </c>
      <c r="G480">
        <f t="shared" si="30"/>
        <v>308.39895999999999</v>
      </c>
      <c r="H480" t="s">
        <v>2688</v>
      </c>
      <c r="I480" t="s">
        <v>2711</v>
      </c>
      <c r="J480" t="s">
        <v>2733</v>
      </c>
      <c r="K480">
        <v>9.8149999999999995</v>
      </c>
      <c r="L480">
        <f t="shared" si="31"/>
        <v>21.955566099999999</v>
      </c>
      <c r="M480">
        <v>14.8</v>
      </c>
      <c r="N480">
        <v>194.7</v>
      </c>
      <c r="O480">
        <v>133.1</v>
      </c>
      <c r="P480">
        <v>159</v>
      </c>
    </row>
    <row r="481" spans="1:16" hidden="1" x14ac:dyDescent="0.45">
      <c r="A481" t="s">
        <v>318</v>
      </c>
      <c r="B481">
        <v>29651.3</v>
      </c>
      <c r="C481">
        <f t="shared" si="29"/>
        <v>18.42446363238686</v>
      </c>
      <c r="D481">
        <v>2476</v>
      </c>
      <c r="E481">
        <v>2476</v>
      </c>
      <c r="F481">
        <v>116</v>
      </c>
      <c r="G481">
        <f t="shared" si="30"/>
        <v>380.57744000000002</v>
      </c>
      <c r="H481" t="s">
        <v>2688</v>
      </c>
      <c r="I481" t="s">
        <v>2711</v>
      </c>
      <c r="J481" t="s">
        <v>2733</v>
      </c>
      <c r="K481">
        <v>11.975</v>
      </c>
      <c r="L481">
        <f t="shared" si="31"/>
        <v>26.787356500000001</v>
      </c>
      <c r="M481">
        <v>16.899999999999999</v>
      </c>
      <c r="N481">
        <v>279.8</v>
      </c>
    </row>
    <row r="482" spans="1:16" hidden="1" x14ac:dyDescent="0.45">
      <c r="A482" t="s">
        <v>319</v>
      </c>
      <c r="B482">
        <v>6574.8</v>
      </c>
      <c r="C482">
        <f t="shared" si="29"/>
        <v>4.0853913147220231</v>
      </c>
      <c r="D482">
        <v>2438</v>
      </c>
      <c r="E482">
        <v>3861</v>
      </c>
      <c r="F482">
        <v>8.1</v>
      </c>
      <c r="G482">
        <f t="shared" si="30"/>
        <v>26.574804</v>
      </c>
      <c r="H482" t="s">
        <v>2686</v>
      </c>
      <c r="I482" t="s">
        <v>2704</v>
      </c>
      <c r="J482" t="str">
        <f t="shared" si="32"/>
        <v>Jakenstein</v>
      </c>
      <c r="K482">
        <v>2.6970000000000001</v>
      </c>
      <c r="L482">
        <f t="shared" si="31"/>
        <v>6.0330271800000004</v>
      </c>
      <c r="M482">
        <v>7</v>
      </c>
      <c r="N482">
        <v>52.3</v>
      </c>
    </row>
    <row r="483" spans="1:16" hidden="1" x14ac:dyDescent="0.45">
      <c r="A483" t="s">
        <v>320</v>
      </c>
      <c r="B483">
        <v>31149</v>
      </c>
      <c r="C483">
        <f t="shared" si="29"/>
        <v>19.355091267000716</v>
      </c>
      <c r="D483">
        <v>6512</v>
      </c>
      <c r="E483">
        <v>7038</v>
      </c>
      <c r="F483">
        <v>41</v>
      </c>
      <c r="G483">
        <f t="shared" si="30"/>
        <v>134.51444000000001</v>
      </c>
      <c r="H483" t="s">
        <v>2686</v>
      </c>
      <c r="I483" t="s">
        <v>2704</v>
      </c>
      <c r="J483" t="str">
        <f t="shared" si="32"/>
        <v>Jakenstein</v>
      </c>
      <c r="K483">
        <v>4.7830000000000004</v>
      </c>
      <c r="L483">
        <f t="shared" si="31"/>
        <v>10.699284020000002</v>
      </c>
      <c r="M483">
        <v>9.1999999999999993</v>
      </c>
      <c r="N483">
        <v>131.80000000000001</v>
      </c>
    </row>
    <row r="484" spans="1:16" hidden="1" x14ac:dyDescent="0.45">
      <c r="A484" t="s">
        <v>321</v>
      </c>
      <c r="B484">
        <v>16697</v>
      </c>
      <c r="C484">
        <f t="shared" si="29"/>
        <v>10.375034796786766</v>
      </c>
      <c r="D484">
        <v>3165</v>
      </c>
      <c r="E484">
        <v>4336</v>
      </c>
      <c r="F484">
        <v>38</v>
      </c>
      <c r="G484">
        <f t="shared" si="30"/>
        <v>124.67192</v>
      </c>
      <c r="H484" t="s">
        <v>2686</v>
      </c>
      <c r="I484" t="s">
        <v>2706</v>
      </c>
      <c r="J484" t="str">
        <f t="shared" si="32"/>
        <v>BMC TE 29er</v>
      </c>
      <c r="K484">
        <v>5.2759999999999998</v>
      </c>
      <c r="L484">
        <f t="shared" si="31"/>
        <v>11.80209544</v>
      </c>
      <c r="M484">
        <v>18.399999999999999</v>
      </c>
      <c r="N484">
        <v>199.5</v>
      </c>
    </row>
    <row r="485" spans="1:16" hidden="1" x14ac:dyDescent="0.45">
      <c r="A485" t="s">
        <v>322</v>
      </c>
      <c r="B485">
        <v>1809.9</v>
      </c>
      <c r="C485">
        <f t="shared" si="29"/>
        <v>1.1246197208303508</v>
      </c>
      <c r="D485">
        <v>331</v>
      </c>
      <c r="E485">
        <v>338</v>
      </c>
      <c r="F485">
        <v>5.4</v>
      </c>
      <c r="G485">
        <f t="shared" si="30"/>
        <v>17.716536000000001</v>
      </c>
      <c r="H485" t="s">
        <v>2686</v>
      </c>
      <c r="I485" t="s">
        <v>2706</v>
      </c>
      <c r="J485" t="str">
        <f t="shared" si="32"/>
        <v>BMC TE 29er</v>
      </c>
      <c r="K485">
        <v>5.468</v>
      </c>
      <c r="L485">
        <f t="shared" si="31"/>
        <v>12.231587920000001</v>
      </c>
      <c r="M485">
        <v>8.5</v>
      </c>
      <c r="N485">
        <v>167.3</v>
      </c>
    </row>
    <row r="486" spans="1:16" hidden="1" x14ac:dyDescent="0.45">
      <c r="A486" t="s">
        <v>323</v>
      </c>
      <c r="B486">
        <v>29689.9</v>
      </c>
      <c r="C486">
        <f t="shared" si="29"/>
        <v>18.448448560407222</v>
      </c>
      <c r="D486">
        <v>2495</v>
      </c>
      <c r="E486">
        <v>2495</v>
      </c>
      <c r="F486">
        <v>104</v>
      </c>
      <c r="G486">
        <f t="shared" si="30"/>
        <v>341.20735999999999</v>
      </c>
      <c r="H486" t="s">
        <v>2688</v>
      </c>
      <c r="I486" t="s">
        <v>2711</v>
      </c>
      <c r="J486" t="s">
        <v>2733</v>
      </c>
      <c r="K486">
        <v>11.9</v>
      </c>
      <c r="L486">
        <f t="shared" si="31"/>
        <v>26.619586000000002</v>
      </c>
      <c r="M486">
        <v>17.3</v>
      </c>
      <c r="N486">
        <v>264</v>
      </c>
      <c r="O486">
        <v>171.8</v>
      </c>
      <c r="P486">
        <v>181</v>
      </c>
    </row>
    <row r="487" spans="1:16" hidden="1" x14ac:dyDescent="0.45">
      <c r="A487" t="s">
        <v>31</v>
      </c>
      <c r="B487">
        <v>3167.7</v>
      </c>
      <c r="C487">
        <f t="shared" si="29"/>
        <v>1.9683175256502028</v>
      </c>
      <c r="D487">
        <v>639</v>
      </c>
      <c r="E487">
        <v>639</v>
      </c>
      <c r="F487">
        <v>90</v>
      </c>
      <c r="G487">
        <f t="shared" si="30"/>
        <v>295.2756</v>
      </c>
      <c r="H487" t="s">
        <v>2688</v>
      </c>
      <c r="I487" t="s">
        <v>2711</v>
      </c>
      <c r="J487" t="s">
        <v>2733</v>
      </c>
      <c r="K487">
        <v>4.9569999999999999</v>
      </c>
      <c r="L487">
        <f t="shared" si="31"/>
        <v>11.08851158</v>
      </c>
      <c r="M487">
        <v>15.2</v>
      </c>
      <c r="N487">
        <v>181.9</v>
      </c>
      <c r="O487">
        <v>125.2</v>
      </c>
      <c r="P487">
        <v>134</v>
      </c>
    </row>
    <row r="488" spans="1:16" hidden="1" x14ac:dyDescent="0.45">
      <c r="A488" t="s">
        <v>31</v>
      </c>
      <c r="B488">
        <v>27974</v>
      </c>
      <c r="C488">
        <f t="shared" si="29"/>
        <v>17.38223773164718</v>
      </c>
      <c r="D488">
        <v>3634</v>
      </c>
      <c r="E488">
        <v>3634</v>
      </c>
      <c r="F488">
        <v>612</v>
      </c>
      <c r="G488">
        <f t="shared" si="30"/>
        <v>2007.87408</v>
      </c>
      <c r="H488" t="s">
        <v>2688</v>
      </c>
      <c r="I488" t="s">
        <v>2711</v>
      </c>
      <c r="J488" t="s">
        <v>2733</v>
      </c>
      <c r="K488">
        <v>7.6980000000000004</v>
      </c>
      <c r="L488">
        <f t="shared" si="31"/>
        <v>17.219964120000004</v>
      </c>
      <c r="M488">
        <v>22.3</v>
      </c>
      <c r="N488">
        <v>227.5</v>
      </c>
      <c r="O488">
        <v>160.19999999999999</v>
      </c>
      <c r="P488">
        <v>176</v>
      </c>
    </row>
    <row r="489" spans="1:16" hidden="1" x14ac:dyDescent="0.45">
      <c r="A489" t="s">
        <v>324</v>
      </c>
      <c r="B489">
        <v>21887.1</v>
      </c>
      <c r="C489">
        <f t="shared" si="29"/>
        <v>13.600013421617753</v>
      </c>
      <c r="D489">
        <v>3600</v>
      </c>
      <c r="E489">
        <v>3600</v>
      </c>
      <c r="F489">
        <v>0</v>
      </c>
      <c r="G489">
        <f t="shared" si="30"/>
        <v>0</v>
      </c>
      <c r="H489" t="s">
        <v>2686</v>
      </c>
      <c r="I489" t="s">
        <v>2701</v>
      </c>
      <c r="J489" t="str">
        <f t="shared" si="32"/>
        <v>Gym Spin Bike</v>
      </c>
      <c r="K489">
        <v>6.08</v>
      </c>
      <c r="L489">
        <f t="shared" si="31"/>
        <v>13.600595200000001</v>
      </c>
      <c r="M489">
        <v>0</v>
      </c>
    </row>
    <row r="490" spans="1:16" hidden="1" x14ac:dyDescent="0.45">
      <c r="A490" t="s">
        <v>325</v>
      </c>
      <c r="B490">
        <v>31517.9</v>
      </c>
      <c r="C490">
        <f t="shared" si="29"/>
        <v>19.584315099817069</v>
      </c>
      <c r="D490">
        <v>2612</v>
      </c>
      <c r="E490">
        <v>2612</v>
      </c>
      <c r="F490">
        <v>183</v>
      </c>
      <c r="G490">
        <f t="shared" si="30"/>
        <v>600.39372000000003</v>
      </c>
      <c r="H490" t="s">
        <v>2688</v>
      </c>
      <c r="I490" t="s">
        <v>2711</v>
      </c>
      <c r="J490" t="s">
        <v>2733</v>
      </c>
      <c r="K490">
        <v>12.067</v>
      </c>
      <c r="L490">
        <f t="shared" si="31"/>
        <v>26.993154980000003</v>
      </c>
      <c r="M490">
        <v>17.5</v>
      </c>
      <c r="N490">
        <v>292.8</v>
      </c>
      <c r="O490">
        <v>168.4</v>
      </c>
      <c r="P490">
        <v>176</v>
      </c>
    </row>
    <row r="491" spans="1:16" hidden="1" x14ac:dyDescent="0.45">
      <c r="A491" t="s">
        <v>326</v>
      </c>
      <c r="B491">
        <v>39254</v>
      </c>
      <c r="C491">
        <f t="shared" si="29"/>
        <v>24.391304780084308</v>
      </c>
      <c r="D491">
        <v>6523</v>
      </c>
      <c r="E491">
        <v>6983</v>
      </c>
      <c r="F491">
        <v>51</v>
      </c>
      <c r="G491">
        <f t="shared" si="30"/>
        <v>167.32283999999999</v>
      </c>
      <c r="H491" t="s">
        <v>2686</v>
      </c>
      <c r="I491" t="s">
        <v>2713</v>
      </c>
      <c r="J491" t="str">
        <f t="shared" si="32"/>
        <v>Trek Farley 5 Fat Tire</v>
      </c>
      <c r="K491">
        <v>6.0179999999999998</v>
      </c>
      <c r="L491">
        <f t="shared" si="31"/>
        <v>13.46190492</v>
      </c>
      <c r="M491">
        <v>9</v>
      </c>
      <c r="N491">
        <v>196.7</v>
      </c>
    </row>
    <row r="492" spans="1:16" hidden="1" x14ac:dyDescent="0.45">
      <c r="A492" t="s">
        <v>327</v>
      </c>
      <c r="B492">
        <v>3777.4</v>
      </c>
      <c r="C492">
        <f t="shared" si="29"/>
        <v>2.3471675415573054</v>
      </c>
      <c r="D492">
        <v>797</v>
      </c>
      <c r="E492">
        <v>820</v>
      </c>
      <c r="F492">
        <v>11.7</v>
      </c>
      <c r="G492">
        <f t="shared" si="30"/>
        <v>38.385827999999997</v>
      </c>
      <c r="H492" t="s">
        <v>2686</v>
      </c>
      <c r="I492" t="s">
        <v>2713</v>
      </c>
      <c r="J492" t="str">
        <f t="shared" si="32"/>
        <v>Trek Farley 5 Fat Tire</v>
      </c>
      <c r="K492">
        <v>4.74</v>
      </c>
      <c r="L492">
        <f t="shared" si="31"/>
        <v>10.603095600000001</v>
      </c>
      <c r="M492">
        <v>7.4</v>
      </c>
      <c r="N492">
        <v>124.5</v>
      </c>
    </row>
    <row r="493" spans="1:16" hidden="1" x14ac:dyDescent="0.45">
      <c r="A493" t="s">
        <v>328</v>
      </c>
      <c r="B493">
        <v>48415</v>
      </c>
      <c r="C493">
        <f t="shared" si="29"/>
        <v>30.083686272170524</v>
      </c>
      <c r="D493">
        <v>8453</v>
      </c>
      <c r="E493">
        <v>9406</v>
      </c>
      <c r="F493">
        <v>44</v>
      </c>
      <c r="G493">
        <f t="shared" si="30"/>
        <v>144.35695999999999</v>
      </c>
      <c r="H493" t="s">
        <v>2686</v>
      </c>
      <c r="I493" t="s">
        <v>2704</v>
      </c>
      <c r="J493" t="str">
        <f t="shared" si="32"/>
        <v>Jakenstein</v>
      </c>
      <c r="K493">
        <v>5.7279999999999998</v>
      </c>
      <c r="L493">
        <f t="shared" si="31"/>
        <v>12.813192320000001</v>
      </c>
      <c r="M493">
        <v>8.8000000000000007</v>
      </c>
      <c r="N493">
        <v>198.6</v>
      </c>
    </row>
    <row r="494" spans="1:16" hidden="1" x14ac:dyDescent="0.45">
      <c r="A494" t="s">
        <v>329</v>
      </c>
      <c r="B494">
        <v>914.4</v>
      </c>
      <c r="C494">
        <f t="shared" si="29"/>
        <v>0.56818181818181823</v>
      </c>
      <c r="D494">
        <v>945</v>
      </c>
      <c r="E494">
        <v>945</v>
      </c>
      <c r="F494">
        <v>0</v>
      </c>
      <c r="G494">
        <f t="shared" si="30"/>
        <v>0</v>
      </c>
      <c r="H494" t="s">
        <v>2692</v>
      </c>
      <c r="J494" t="str">
        <f t="shared" si="32"/>
        <v>No Match</v>
      </c>
      <c r="K494">
        <v>0.96799999999999997</v>
      </c>
      <c r="L494">
        <f t="shared" si="31"/>
        <v>2.1653579199999999</v>
      </c>
      <c r="M494">
        <v>0</v>
      </c>
    </row>
    <row r="495" spans="1:16" hidden="1" x14ac:dyDescent="0.45">
      <c r="A495" t="s">
        <v>63</v>
      </c>
      <c r="B495">
        <v>1643.3</v>
      </c>
      <c r="C495">
        <f t="shared" si="29"/>
        <v>1.021099280203611</v>
      </c>
      <c r="D495">
        <v>496</v>
      </c>
      <c r="E495">
        <v>500</v>
      </c>
      <c r="F495">
        <v>0</v>
      </c>
      <c r="G495">
        <f t="shared" si="30"/>
        <v>0</v>
      </c>
      <c r="H495" t="s">
        <v>2690</v>
      </c>
      <c r="I495" t="s">
        <v>2705</v>
      </c>
      <c r="J495" t="str">
        <f t="shared" si="32"/>
        <v>No Match</v>
      </c>
      <c r="K495">
        <v>3.3130000000000002</v>
      </c>
      <c r="L495">
        <f t="shared" si="31"/>
        <v>7.4109822200000011</v>
      </c>
      <c r="M495">
        <v>4.2</v>
      </c>
    </row>
    <row r="496" spans="1:16" hidden="1" x14ac:dyDescent="0.45">
      <c r="A496" t="s">
        <v>330</v>
      </c>
      <c r="B496">
        <v>40261</v>
      </c>
      <c r="C496">
        <f t="shared" si="29"/>
        <v>25.017025570667304</v>
      </c>
      <c r="D496">
        <v>5384</v>
      </c>
      <c r="E496">
        <v>5746</v>
      </c>
      <c r="F496">
        <v>89</v>
      </c>
      <c r="G496">
        <f t="shared" si="30"/>
        <v>291.99475999999999</v>
      </c>
      <c r="H496" t="s">
        <v>2686</v>
      </c>
      <c r="I496" t="s">
        <v>2704</v>
      </c>
      <c r="J496" t="str">
        <f t="shared" si="32"/>
        <v>Jakenstein</v>
      </c>
      <c r="K496">
        <v>7.4779999999999998</v>
      </c>
      <c r="L496">
        <f t="shared" si="31"/>
        <v>16.727837319999999</v>
      </c>
      <c r="M496">
        <v>10.199999999999999</v>
      </c>
      <c r="N496">
        <v>179.5</v>
      </c>
    </row>
    <row r="497" spans="1:16" hidden="1" x14ac:dyDescent="0.45">
      <c r="A497" t="s">
        <v>331</v>
      </c>
      <c r="B497">
        <v>24156.2</v>
      </c>
      <c r="C497">
        <f t="shared" si="29"/>
        <v>15.009966793923487</v>
      </c>
      <c r="D497">
        <v>2206</v>
      </c>
      <c r="E497">
        <v>2206</v>
      </c>
      <c r="F497">
        <v>160</v>
      </c>
      <c r="G497">
        <f t="shared" si="30"/>
        <v>524.93439999999998</v>
      </c>
      <c r="H497" t="s">
        <v>2688</v>
      </c>
      <c r="I497" t="s">
        <v>2711</v>
      </c>
      <c r="J497" t="s">
        <v>2733</v>
      </c>
      <c r="K497">
        <v>10.95</v>
      </c>
      <c r="L497">
        <f t="shared" si="31"/>
        <v>24.494492999999999</v>
      </c>
      <c r="M497">
        <v>17.2</v>
      </c>
      <c r="N497">
        <v>230.2</v>
      </c>
      <c r="O497">
        <v>167.6</v>
      </c>
      <c r="P497">
        <v>175</v>
      </c>
    </row>
    <row r="498" spans="1:16" hidden="1" x14ac:dyDescent="0.45">
      <c r="A498" t="s">
        <v>24</v>
      </c>
      <c r="B498">
        <v>4818.8999999999996</v>
      </c>
      <c r="C498">
        <f t="shared" si="29"/>
        <v>2.9943256382724885</v>
      </c>
      <c r="D498">
        <v>612</v>
      </c>
      <c r="E498">
        <v>612</v>
      </c>
      <c r="F498">
        <v>22</v>
      </c>
      <c r="G498">
        <f t="shared" si="30"/>
        <v>72.178479999999993</v>
      </c>
      <c r="H498" t="s">
        <v>2688</v>
      </c>
      <c r="I498" t="s">
        <v>2711</v>
      </c>
      <c r="J498" t="s">
        <v>2733</v>
      </c>
      <c r="K498">
        <v>7.8739999999999997</v>
      </c>
      <c r="L498">
        <f t="shared" si="31"/>
        <v>17.613665560000001</v>
      </c>
      <c r="M498">
        <v>13.6</v>
      </c>
      <c r="N498">
        <v>143</v>
      </c>
      <c r="O498">
        <v>111.3</v>
      </c>
      <c r="P498">
        <v>136</v>
      </c>
    </row>
    <row r="499" spans="1:16" hidden="1" x14ac:dyDescent="0.45">
      <c r="A499" t="s">
        <v>332</v>
      </c>
      <c r="B499">
        <v>0</v>
      </c>
      <c r="C499">
        <f t="shared" si="29"/>
        <v>0</v>
      </c>
      <c r="D499">
        <v>702</v>
      </c>
      <c r="E499">
        <v>702</v>
      </c>
      <c r="F499">
        <v>0</v>
      </c>
      <c r="G499">
        <f t="shared" si="30"/>
        <v>0</v>
      </c>
      <c r="H499" t="s">
        <v>2693</v>
      </c>
      <c r="J499" t="str">
        <f t="shared" si="32"/>
        <v>No Match</v>
      </c>
      <c r="K499">
        <v>0</v>
      </c>
      <c r="L499">
        <f t="shared" si="31"/>
        <v>0</v>
      </c>
      <c r="M499">
        <v>0</v>
      </c>
    </row>
    <row r="500" spans="1:16" hidden="1" x14ac:dyDescent="0.45">
      <c r="A500" t="s">
        <v>333</v>
      </c>
      <c r="B500">
        <v>24220.6</v>
      </c>
      <c r="C500">
        <f t="shared" si="29"/>
        <v>15.049983098703571</v>
      </c>
      <c r="D500">
        <v>3600</v>
      </c>
      <c r="E500">
        <v>3600</v>
      </c>
      <c r="F500">
        <v>0</v>
      </c>
      <c r="G500">
        <f t="shared" si="30"/>
        <v>0</v>
      </c>
      <c r="H500" t="s">
        <v>2686</v>
      </c>
      <c r="I500" t="s">
        <v>2701</v>
      </c>
      <c r="J500" t="str">
        <f t="shared" si="32"/>
        <v>Gym Spin Bike</v>
      </c>
      <c r="K500">
        <v>6.7279999999999998</v>
      </c>
      <c r="L500">
        <f t="shared" si="31"/>
        <v>15.050132320000001</v>
      </c>
      <c r="M500">
        <v>0</v>
      </c>
    </row>
    <row r="501" spans="1:16" hidden="1" x14ac:dyDescent="0.45">
      <c r="A501" t="s">
        <v>334</v>
      </c>
      <c r="B501">
        <v>1532.8</v>
      </c>
      <c r="C501">
        <f t="shared" si="29"/>
        <v>0.95243776346138553</v>
      </c>
      <c r="D501">
        <v>942</v>
      </c>
      <c r="E501">
        <v>942</v>
      </c>
      <c r="F501">
        <v>8</v>
      </c>
      <c r="G501">
        <f t="shared" si="30"/>
        <v>26.24672</v>
      </c>
      <c r="H501" t="s">
        <v>2689</v>
      </c>
      <c r="I501" t="s">
        <v>2705</v>
      </c>
      <c r="J501" t="str">
        <f t="shared" si="32"/>
        <v>No Match</v>
      </c>
      <c r="K501">
        <v>1.627</v>
      </c>
      <c r="L501">
        <f t="shared" si="31"/>
        <v>3.6395013800000005</v>
      </c>
      <c r="M501">
        <v>2.8</v>
      </c>
    </row>
    <row r="502" spans="1:16" hidden="1" x14ac:dyDescent="0.45">
      <c r="A502" t="s">
        <v>335</v>
      </c>
      <c r="B502">
        <v>2063.1999999999998</v>
      </c>
      <c r="C502">
        <f t="shared" si="29"/>
        <v>1.2820130438240676</v>
      </c>
      <c r="D502">
        <v>604</v>
      </c>
      <c r="E502">
        <v>964</v>
      </c>
      <c r="F502">
        <v>0</v>
      </c>
      <c r="G502">
        <f t="shared" si="30"/>
        <v>0</v>
      </c>
      <c r="H502" t="s">
        <v>2686</v>
      </c>
      <c r="I502" t="s">
        <v>2706</v>
      </c>
      <c r="J502" t="str">
        <f t="shared" si="32"/>
        <v>BMC TE 29er</v>
      </c>
      <c r="K502">
        <v>3.4159999999999999</v>
      </c>
      <c r="L502">
        <f t="shared" si="31"/>
        <v>7.6413870400000006</v>
      </c>
      <c r="M502">
        <v>6.3</v>
      </c>
      <c r="N502">
        <v>94.6</v>
      </c>
    </row>
    <row r="503" spans="1:16" hidden="1" x14ac:dyDescent="0.45">
      <c r="A503" t="s">
        <v>336</v>
      </c>
      <c r="B503">
        <v>548.6</v>
      </c>
      <c r="C503">
        <f t="shared" si="29"/>
        <v>0.34088423606140139</v>
      </c>
      <c r="D503">
        <v>607</v>
      </c>
      <c r="E503">
        <v>607</v>
      </c>
      <c r="F503">
        <v>0</v>
      </c>
      <c r="G503">
        <f t="shared" si="30"/>
        <v>0</v>
      </c>
      <c r="H503" t="s">
        <v>2692</v>
      </c>
      <c r="J503" t="str">
        <f t="shared" si="32"/>
        <v>No Match</v>
      </c>
      <c r="K503">
        <v>0.90400000000000003</v>
      </c>
      <c r="L503">
        <f t="shared" si="31"/>
        <v>2.0221937600000004</v>
      </c>
      <c r="M503">
        <v>0</v>
      </c>
    </row>
    <row r="504" spans="1:16" hidden="1" x14ac:dyDescent="0.45">
      <c r="A504" t="s">
        <v>337</v>
      </c>
      <c r="B504">
        <v>61798</v>
      </c>
      <c r="C504">
        <f t="shared" si="29"/>
        <v>38.399496937882766</v>
      </c>
      <c r="D504">
        <v>7483</v>
      </c>
      <c r="E504">
        <v>9359</v>
      </c>
      <c r="F504">
        <v>211</v>
      </c>
      <c r="G504">
        <f t="shared" si="30"/>
        <v>692.25724000000002</v>
      </c>
      <c r="H504" t="s">
        <v>2686</v>
      </c>
      <c r="I504" t="s">
        <v>2704</v>
      </c>
      <c r="J504" t="str">
        <f t="shared" si="32"/>
        <v>Jakenstein</v>
      </c>
      <c r="K504">
        <v>8.2579999999999991</v>
      </c>
      <c r="L504">
        <f t="shared" si="31"/>
        <v>18.472650519999998</v>
      </c>
      <c r="M504">
        <v>15.3</v>
      </c>
      <c r="N504">
        <v>256.5</v>
      </c>
      <c r="O504">
        <v>148.5</v>
      </c>
      <c r="P504">
        <v>173</v>
      </c>
    </row>
    <row r="505" spans="1:16" hidden="1" x14ac:dyDescent="0.45">
      <c r="A505" t="s">
        <v>338</v>
      </c>
      <c r="B505">
        <v>80706</v>
      </c>
      <c r="C505">
        <f t="shared" si="29"/>
        <v>50.148383440706276</v>
      </c>
      <c r="D505">
        <v>10388</v>
      </c>
      <c r="E505">
        <v>12495</v>
      </c>
      <c r="F505">
        <v>180</v>
      </c>
      <c r="G505">
        <f t="shared" si="30"/>
        <v>590.55119999999999</v>
      </c>
      <c r="H505" t="s">
        <v>2686</v>
      </c>
      <c r="I505" t="s">
        <v>2704</v>
      </c>
      <c r="J505" t="str">
        <f t="shared" si="32"/>
        <v>Jakenstein</v>
      </c>
      <c r="K505">
        <v>7.7690000000000001</v>
      </c>
      <c r="L505">
        <f t="shared" si="31"/>
        <v>17.378786860000002</v>
      </c>
      <c r="M505">
        <v>14.6</v>
      </c>
      <c r="N505">
        <v>181.9</v>
      </c>
      <c r="O505">
        <v>145.9</v>
      </c>
      <c r="P505">
        <v>182</v>
      </c>
    </row>
    <row r="506" spans="1:16" hidden="1" x14ac:dyDescent="0.45">
      <c r="A506" t="s">
        <v>339</v>
      </c>
      <c r="B506">
        <v>16840.8</v>
      </c>
      <c r="C506">
        <f t="shared" si="29"/>
        <v>10.464387974230494</v>
      </c>
      <c r="D506">
        <v>2627</v>
      </c>
      <c r="E506">
        <v>2627</v>
      </c>
      <c r="F506">
        <v>148</v>
      </c>
      <c r="G506">
        <f t="shared" si="30"/>
        <v>485.56432000000001</v>
      </c>
      <c r="H506" t="s">
        <v>2688</v>
      </c>
      <c r="I506" t="s">
        <v>2711</v>
      </c>
      <c r="J506" t="s">
        <v>2733</v>
      </c>
      <c r="K506">
        <v>6.4109999999999996</v>
      </c>
      <c r="L506">
        <f t="shared" si="31"/>
        <v>14.34102234</v>
      </c>
      <c r="M506">
        <v>13</v>
      </c>
      <c r="N506">
        <v>184.3</v>
      </c>
      <c r="O506">
        <v>152.1</v>
      </c>
      <c r="P506">
        <v>179</v>
      </c>
    </row>
    <row r="507" spans="1:16" hidden="1" x14ac:dyDescent="0.45">
      <c r="A507" t="s">
        <v>21</v>
      </c>
      <c r="B507">
        <v>2911.6</v>
      </c>
      <c r="C507">
        <f t="shared" si="29"/>
        <v>1.8091843633182216</v>
      </c>
      <c r="D507">
        <v>379</v>
      </c>
      <c r="E507">
        <v>379</v>
      </c>
      <c r="F507">
        <v>14</v>
      </c>
      <c r="G507">
        <f t="shared" si="30"/>
        <v>45.931759999999997</v>
      </c>
      <c r="H507" t="s">
        <v>2688</v>
      </c>
      <c r="I507" t="s">
        <v>2711</v>
      </c>
      <c r="J507" t="s">
        <v>2733</v>
      </c>
      <c r="K507">
        <v>7.6820000000000004</v>
      </c>
      <c r="L507">
        <f t="shared" si="31"/>
        <v>17.184173080000001</v>
      </c>
      <c r="M507">
        <v>11</v>
      </c>
      <c r="N507">
        <v>107.4</v>
      </c>
      <c r="O507">
        <v>119.1</v>
      </c>
      <c r="P507">
        <v>128</v>
      </c>
    </row>
    <row r="508" spans="1:16" hidden="1" x14ac:dyDescent="0.45">
      <c r="A508" t="s">
        <v>340</v>
      </c>
      <c r="B508">
        <v>12639.6</v>
      </c>
      <c r="C508">
        <f t="shared" si="29"/>
        <v>7.8538833214030062</v>
      </c>
      <c r="D508">
        <v>1223</v>
      </c>
      <c r="E508">
        <v>1332</v>
      </c>
      <c r="F508">
        <v>100</v>
      </c>
      <c r="G508">
        <f t="shared" si="30"/>
        <v>328.084</v>
      </c>
      <c r="H508" t="s">
        <v>2688</v>
      </c>
      <c r="I508" t="s">
        <v>2711</v>
      </c>
      <c r="J508" t="s">
        <v>2733</v>
      </c>
      <c r="K508">
        <v>10.335000000000001</v>
      </c>
      <c r="L508">
        <f t="shared" si="31"/>
        <v>23.118774900000002</v>
      </c>
      <c r="M508">
        <v>17</v>
      </c>
      <c r="N508">
        <v>235.2</v>
      </c>
      <c r="O508">
        <v>169.2</v>
      </c>
      <c r="P508">
        <v>175</v>
      </c>
    </row>
    <row r="509" spans="1:16" hidden="1" x14ac:dyDescent="0.45">
      <c r="A509" t="s">
        <v>21</v>
      </c>
      <c r="B509">
        <v>10626.1</v>
      </c>
      <c r="C509">
        <f t="shared" si="29"/>
        <v>6.6027524258331347</v>
      </c>
      <c r="D509">
        <v>1205</v>
      </c>
      <c r="E509">
        <v>1205</v>
      </c>
      <c r="F509">
        <v>83</v>
      </c>
      <c r="G509">
        <f t="shared" si="30"/>
        <v>272.30971999999997</v>
      </c>
      <c r="H509" t="s">
        <v>2688</v>
      </c>
      <c r="I509" t="s">
        <v>2711</v>
      </c>
      <c r="J509" t="s">
        <v>2733</v>
      </c>
      <c r="K509">
        <v>8.8179999999999996</v>
      </c>
      <c r="L509">
        <f t="shared" si="31"/>
        <v>19.72533692</v>
      </c>
      <c r="M509">
        <v>17.600000000000001</v>
      </c>
      <c r="N509">
        <v>168.4</v>
      </c>
      <c r="O509">
        <v>127.3</v>
      </c>
      <c r="P509">
        <v>156</v>
      </c>
    </row>
    <row r="510" spans="1:16" hidden="1" x14ac:dyDescent="0.45">
      <c r="A510" t="s">
        <v>341</v>
      </c>
      <c r="B510">
        <v>0</v>
      </c>
      <c r="C510">
        <f t="shared" si="29"/>
        <v>0</v>
      </c>
      <c r="D510">
        <v>583</v>
      </c>
      <c r="E510">
        <v>583</v>
      </c>
      <c r="F510">
        <v>0</v>
      </c>
      <c r="G510">
        <f t="shared" si="30"/>
        <v>0</v>
      </c>
      <c r="H510" t="s">
        <v>2691</v>
      </c>
      <c r="I510" t="s">
        <v>2705</v>
      </c>
      <c r="J510" t="str">
        <f t="shared" si="32"/>
        <v>No Match</v>
      </c>
      <c r="K510">
        <v>0</v>
      </c>
      <c r="L510">
        <f t="shared" si="31"/>
        <v>0</v>
      </c>
      <c r="M510">
        <v>0</v>
      </c>
    </row>
    <row r="511" spans="1:16" hidden="1" x14ac:dyDescent="0.45">
      <c r="A511" t="s">
        <v>342</v>
      </c>
      <c r="B511">
        <v>27358.9</v>
      </c>
      <c r="C511">
        <f t="shared" si="29"/>
        <v>17.000032311301997</v>
      </c>
      <c r="D511">
        <v>3600</v>
      </c>
      <c r="E511">
        <v>3600</v>
      </c>
      <c r="F511">
        <v>0</v>
      </c>
      <c r="G511">
        <f t="shared" si="30"/>
        <v>0</v>
      </c>
      <c r="H511" t="s">
        <v>2686</v>
      </c>
      <c r="I511" t="s">
        <v>2700</v>
      </c>
      <c r="J511" t="str">
        <f t="shared" si="32"/>
        <v>Gym Recumbent</v>
      </c>
      <c r="K511">
        <v>7.6</v>
      </c>
      <c r="L511">
        <f t="shared" si="31"/>
        <v>17.000744000000001</v>
      </c>
      <c r="M511">
        <v>0</v>
      </c>
    </row>
    <row r="512" spans="1:16" hidden="1" x14ac:dyDescent="0.45">
      <c r="A512" t="s">
        <v>343</v>
      </c>
      <c r="B512">
        <v>0</v>
      </c>
      <c r="C512">
        <f t="shared" si="29"/>
        <v>0</v>
      </c>
      <c r="D512">
        <v>551</v>
      </c>
      <c r="E512">
        <v>551</v>
      </c>
      <c r="F512">
        <v>0</v>
      </c>
      <c r="G512">
        <f t="shared" si="30"/>
        <v>0</v>
      </c>
      <c r="H512" t="s">
        <v>2693</v>
      </c>
      <c r="J512" t="str">
        <f t="shared" si="32"/>
        <v>No Match</v>
      </c>
      <c r="K512">
        <v>0</v>
      </c>
      <c r="L512">
        <f t="shared" si="31"/>
        <v>0</v>
      </c>
      <c r="M512">
        <v>0</v>
      </c>
    </row>
    <row r="513" spans="1:16" hidden="1" x14ac:dyDescent="0.45">
      <c r="A513" t="s">
        <v>344</v>
      </c>
      <c r="B513">
        <v>1609.4</v>
      </c>
      <c r="C513">
        <f t="shared" si="29"/>
        <v>1.0000347967867653</v>
      </c>
      <c r="D513">
        <v>597</v>
      </c>
      <c r="E513">
        <v>597</v>
      </c>
      <c r="F513">
        <v>0</v>
      </c>
      <c r="G513">
        <f t="shared" si="30"/>
        <v>0</v>
      </c>
      <c r="H513" t="s">
        <v>2691</v>
      </c>
      <c r="I513" t="s">
        <v>2705</v>
      </c>
      <c r="J513" t="str">
        <f t="shared" si="32"/>
        <v>No Match</v>
      </c>
      <c r="K513">
        <v>2.6960000000000002</v>
      </c>
      <c r="L513">
        <f t="shared" si="31"/>
        <v>6.0307902400000009</v>
      </c>
      <c r="M513">
        <v>0</v>
      </c>
    </row>
    <row r="514" spans="1:16" hidden="1" x14ac:dyDescent="0.45">
      <c r="A514" t="s">
        <v>345</v>
      </c>
      <c r="B514">
        <v>17702.8</v>
      </c>
      <c r="C514">
        <f t="shared" si="29"/>
        <v>11.000009941939076</v>
      </c>
      <c r="D514">
        <v>2700</v>
      </c>
      <c r="E514">
        <v>2700</v>
      </c>
      <c r="F514">
        <v>0</v>
      </c>
      <c r="G514">
        <f t="shared" si="30"/>
        <v>0</v>
      </c>
      <c r="H514" t="s">
        <v>2686</v>
      </c>
      <c r="I514" t="s">
        <v>2700</v>
      </c>
      <c r="J514" t="str">
        <f t="shared" si="32"/>
        <v>Gym Recumbent</v>
      </c>
      <c r="K514">
        <v>6.5570000000000004</v>
      </c>
      <c r="L514">
        <f t="shared" si="31"/>
        <v>14.667615580000001</v>
      </c>
      <c r="M514">
        <v>0</v>
      </c>
    </row>
    <row r="515" spans="1:16" hidden="1" x14ac:dyDescent="0.45">
      <c r="A515" t="s">
        <v>346</v>
      </c>
      <c r="B515">
        <v>50582</v>
      </c>
      <c r="C515">
        <f t="shared" ref="C515:C578" si="33">CONVERT(B515, "m", "mi")</f>
        <v>31.430197645748827</v>
      </c>
      <c r="D515">
        <v>6980</v>
      </c>
      <c r="E515">
        <v>8320</v>
      </c>
      <c r="F515">
        <v>120</v>
      </c>
      <c r="G515">
        <f t="shared" ref="G515:G578" si="34">F515 * 3.28084</f>
        <v>393.70080000000002</v>
      </c>
      <c r="H515" t="s">
        <v>2686</v>
      </c>
      <c r="I515" t="s">
        <v>2704</v>
      </c>
      <c r="J515" t="str">
        <f t="shared" si="32"/>
        <v>Jakenstein</v>
      </c>
      <c r="K515">
        <v>7.2469999999999999</v>
      </c>
      <c r="L515">
        <f t="shared" ref="L515:L578" si="35">K515 * 2.23694</f>
        <v>16.21110418</v>
      </c>
      <c r="M515">
        <v>12.8</v>
      </c>
      <c r="N515">
        <v>214.2</v>
      </c>
    </row>
    <row r="516" spans="1:16" hidden="1" x14ac:dyDescent="0.45">
      <c r="A516" t="s">
        <v>347</v>
      </c>
      <c r="B516">
        <v>75926</v>
      </c>
      <c r="C516">
        <f t="shared" si="33"/>
        <v>47.178229141811819</v>
      </c>
      <c r="D516">
        <v>9318</v>
      </c>
      <c r="E516">
        <v>10917</v>
      </c>
      <c r="F516">
        <v>217</v>
      </c>
      <c r="G516">
        <f t="shared" si="34"/>
        <v>711.94227999999998</v>
      </c>
      <c r="H516" t="s">
        <v>2686</v>
      </c>
      <c r="I516" t="s">
        <v>2702</v>
      </c>
      <c r="J516" t="str">
        <f t="shared" si="32"/>
        <v>Cannondale SuperSix Evo</v>
      </c>
      <c r="K516">
        <v>8.1479999999999997</v>
      </c>
      <c r="L516">
        <f t="shared" si="35"/>
        <v>18.226587120000001</v>
      </c>
      <c r="M516">
        <v>13</v>
      </c>
      <c r="N516">
        <v>169</v>
      </c>
    </row>
    <row r="517" spans="1:16" hidden="1" x14ac:dyDescent="0.45">
      <c r="A517" t="s">
        <v>348</v>
      </c>
      <c r="B517">
        <v>71041</v>
      </c>
      <c r="C517">
        <f t="shared" si="33"/>
        <v>44.142830867732442</v>
      </c>
      <c r="D517">
        <v>8283</v>
      </c>
      <c r="E517">
        <v>9602</v>
      </c>
      <c r="F517">
        <v>223</v>
      </c>
      <c r="G517">
        <f t="shared" si="34"/>
        <v>731.62731999999994</v>
      </c>
      <c r="H517" t="s">
        <v>2686</v>
      </c>
      <c r="I517" t="s">
        <v>2702</v>
      </c>
      <c r="J517" t="str">
        <f t="shared" si="32"/>
        <v>Cannondale SuperSix Evo</v>
      </c>
      <c r="K517">
        <v>8.577</v>
      </c>
      <c r="L517">
        <f t="shared" si="35"/>
        <v>19.186234380000002</v>
      </c>
      <c r="M517">
        <v>15.4</v>
      </c>
      <c r="N517">
        <v>187.9</v>
      </c>
    </row>
    <row r="518" spans="1:16" hidden="1" x14ac:dyDescent="0.45">
      <c r="A518" t="s">
        <v>349</v>
      </c>
      <c r="B518">
        <v>30518.2</v>
      </c>
      <c r="C518">
        <f t="shared" si="33"/>
        <v>18.963130318937406</v>
      </c>
      <c r="D518">
        <v>3012</v>
      </c>
      <c r="E518">
        <v>3012</v>
      </c>
      <c r="F518">
        <v>156</v>
      </c>
      <c r="G518">
        <f t="shared" si="34"/>
        <v>511.81103999999999</v>
      </c>
      <c r="H518" t="s">
        <v>2688</v>
      </c>
      <c r="I518" t="s">
        <v>2711</v>
      </c>
      <c r="J518" t="s">
        <v>2733</v>
      </c>
      <c r="K518">
        <v>10.132</v>
      </c>
      <c r="L518">
        <f t="shared" si="35"/>
        <v>22.66467608</v>
      </c>
      <c r="M518">
        <v>16.100000000000001</v>
      </c>
      <c r="N518">
        <v>231.1</v>
      </c>
      <c r="O518">
        <v>160.30000000000001</v>
      </c>
      <c r="P518">
        <v>173</v>
      </c>
    </row>
    <row r="519" spans="1:16" hidden="1" x14ac:dyDescent="0.45">
      <c r="A519" t="s">
        <v>24</v>
      </c>
      <c r="B519">
        <v>2706.6</v>
      </c>
      <c r="C519">
        <f t="shared" si="33"/>
        <v>1.6818032689095681</v>
      </c>
      <c r="D519">
        <v>312</v>
      </c>
      <c r="E519">
        <v>312</v>
      </c>
      <c r="F519">
        <v>9</v>
      </c>
      <c r="G519">
        <f t="shared" si="34"/>
        <v>29.527560000000001</v>
      </c>
      <c r="H519" t="s">
        <v>2688</v>
      </c>
      <c r="I519" t="s">
        <v>2711</v>
      </c>
      <c r="J519" t="s">
        <v>2733</v>
      </c>
      <c r="K519">
        <v>8.6750000000000007</v>
      </c>
      <c r="L519">
        <f t="shared" si="35"/>
        <v>19.405454500000001</v>
      </c>
      <c r="M519">
        <v>13</v>
      </c>
      <c r="N519">
        <v>151.80000000000001</v>
      </c>
      <c r="O519">
        <v>112.3</v>
      </c>
      <c r="P519">
        <v>123</v>
      </c>
    </row>
    <row r="520" spans="1:16" hidden="1" x14ac:dyDescent="0.45">
      <c r="A520" t="s">
        <v>350</v>
      </c>
      <c r="B520">
        <v>2896.8</v>
      </c>
      <c r="C520">
        <f t="shared" si="33"/>
        <v>1.799988069673109</v>
      </c>
      <c r="D520">
        <v>1560</v>
      </c>
      <c r="E520">
        <v>1560</v>
      </c>
      <c r="F520">
        <v>0</v>
      </c>
      <c r="G520">
        <f t="shared" si="34"/>
        <v>0</v>
      </c>
      <c r="H520" t="s">
        <v>2689</v>
      </c>
      <c r="I520" t="s">
        <v>2705</v>
      </c>
      <c r="J520" t="str">
        <f t="shared" si="32"/>
        <v>No Match</v>
      </c>
      <c r="K520">
        <v>1.857</v>
      </c>
      <c r="L520">
        <f t="shared" si="35"/>
        <v>4.1539975800000004</v>
      </c>
      <c r="M520">
        <v>0</v>
      </c>
    </row>
    <row r="521" spans="1:16" hidden="1" x14ac:dyDescent="0.45">
      <c r="A521" t="s">
        <v>351</v>
      </c>
      <c r="B521">
        <v>32148.1</v>
      </c>
      <c r="C521">
        <f t="shared" si="33"/>
        <v>19.975903225165037</v>
      </c>
      <c r="D521">
        <v>3164</v>
      </c>
      <c r="E521">
        <v>3164</v>
      </c>
      <c r="F521">
        <v>193</v>
      </c>
      <c r="G521">
        <f t="shared" si="34"/>
        <v>633.20212000000004</v>
      </c>
      <c r="H521" t="s">
        <v>2688</v>
      </c>
      <c r="I521" t="s">
        <v>2711</v>
      </c>
      <c r="J521" t="s">
        <v>2733</v>
      </c>
      <c r="K521">
        <v>10.161</v>
      </c>
      <c r="L521">
        <f t="shared" si="35"/>
        <v>22.72954734</v>
      </c>
      <c r="M521">
        <v>17.5</v>
      </c>
      <c r="N521">
        <v>191</v>
      </c>
    </row>
    <row r="522" spans="1:16" hidden="1" x14ac:dyDescent="0.45">
      <c r="A522" t="s">
        <v>352</v>
      </c>
      <c r="B522">
        <v>10066.4</v>
      </c>
      <c r="C522">
        <f t="shared" si="33"/>
        <v>6.254970969537899</v>
      </c>
      <c r="D522">
        <v>1559</v>
      </c>
      <c r="E522">
        <v>1739</v>
      </c>
      <c r="F522">
        <v>15.5</v>
      </c>
      <c r="G522">
        <f t="shared" si="34"/>
        <v>50.853020000000001</v>
      </c>
      <c r="H522" t="s">
        <v>2686</v>
      </c>
      <c r="I522" t="s">
        <v>2704</v>
      </c>
      <c r="J522" t="str">
        <f t="shared" si="32"/>
        <v>Jakenstein</v>
      </c>
      <c r="K522">
        <v>6.4569999999999999</v>
      </c>
      <c r="L522">
        <f t="shared" si="35"/>
        <v>14.443921580000001</v>
      </c>
      <c r="M522">
        <v>9.3000000000000007</v>
      </c>
      <c r="N522">
        <v>156.30000000000001</v>
      </c>
    </row>
    <row r="523" spans="1:16" hidden="1" x14ac:dyDescent="0.45">
      <c r="A523" t="s">
        <v>353</v>
      </c>
      <c r="B523">
        <v>548.6</v>
      </c>
      <c r="C523">
        <f t="shared" si="33"/>
        <v>0.34088423606140139</v>
      </c>
      <c r="D523">
        <v>560</v>
      </c>
      <c r="E523">
        <v>560</v>
      </c>
      <c r="F523">
        <v>0</v>
      </c>
      <c r="G523">
        <f t="shared" si="34"/>
        <v>0</v>
      </c>
      <c r="H523" t="s">
        <v>2692</v>
      </c>
      <c r="J523" t="str">
        <f t="shared" ref="J523:J586" si="36">_xlfn.SWITCH(I523,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523">
        <v>0.98</v>
      </c>
      <c r="L523">
        <f t="shared" si="35"/>
        <v>2.1922012</v>
      </c>
      <c r="M523">
        <v>0</v>
      </c>
    </row>
    <row r="524" spans="1:16" hidden="1" x14ac:dyDescent="0.45">
      <c r="A524" t="s">
        <v>354</v>
      </c>
      <c r="B524">
        <v>33796.300000000003</v>
      </c>
      <c r="C524">
        <f t="shared" si="33"/>
        <v>21.000047224210611</v>
      </c>
      <c r="D524">
        <v>4200</v>
      </c>
      <c r="E524">
        <v>4200</v>
      </c>
      <c r="F524">
        <v>0</v>
      </c>
      <c r="G524">
        <f t="shared" si="34"/>
        <v>0</v>
      </c>
      <c r="H524" t="s">
        <v>2686</v>
      </c>
      <c r="I524" t="s">
        <v>2701</v>
      </c>
      <c r="J524" t="str">
        <f t="shared" si="36"/>
        <v>Gym Spin Bike</v>
      </c>
      <c r="K524">
        <v>8.0470000000000006</v>
      </c>
      <c r="L524">
        <f t="shared" si="35"/>
        <v>18.000656180000004</v>
      </c>
      <c r="M524">
        <v>0</v>
      </c>
    </row>
    <row r="525" spans="1:16" hidden="1" x14ac:dyDescent="0.45">
      <c r="A525" t="s">
        <v>355</v>
      </c>
      <c r="B525">
        <v>66024</v>
      </c>
      <c r="C525">
        <f t="shared" si="33"/>
        <v>41.025411596277735</v>
      </c>
      <c r="D525">
        <v>9107</v>
      </c>
      <c r="E525">
        <v>11998</v>
      </c>
      <c r="F525">
        <v>125</v>
      </c>
      <c r="G525">
        <f t="shared" si="34"/>
        <v>410.10500000000002</v>
      </c>
      <c r="H525" t="s">
        <v>2686</v>
      </c>
      <c r="I525" t="s">
        <v>2704</v>
      </c>
      <c r="J525" t="str">
        <f t="shared" si="36"/>
        <v>Jakenstein</v>
      </c>
      <c r="K525">
        <v>7.25</v>
      </c>
      <c r="L525">
        <f t="shared" si="35"/>
        <v>16.217815000000002</v>
      </c>
      <c r="M525">
        <v>12.2</v>
      </c>
      <c r="N525">
        <v>182</v>
      </c>
      <c r="O525">
        <v>77.099999999999994</v>
      </c>
      <c r="P525">
        <v>106</v>
      </c>
    </row>
    <row r="526" spans="1:16" hidden="1" x14ac:dyDescent="0.45">
      <c r="A526" t="s">
        <v>356</v>
      </c>
      <c r="B526">
        <v>19266.099999999999</v>
      </c>
      <c r="C526">
        <f t="shared" si="33"/>
        <v>11.971399526763699</v>
      </c>
      <c r="D526">
        <v>1714</v>
      </c>
      <c r="E526">
        <v>1714</v>
      </c>
      <c r="F526">
        <v>187</v>
      </c>
      <c r="G526">
        <f t="shared" si="34"/>
        <v>613.51707999999996</v>
      </c>
      <c r="H526" t="s">
        <v>2688</v>
      </c>
      <c r="I526" t="s">
        <v>2711</v>
      </c>
      <c r="J526" t="s">
        <v>2733</v>
      </c>
      <c r="K526">
        <v>11.24</v>
      </c>
      <c r="L526">
        <f t="shared" si="35"/>
        <v>25.143205600000002</v>
      </c>
      <c r="M526">
        <v>19</v>
      </c>
      <c r="N526">
        <v>272</v>
      </c>
      <c r="O526">
        <v>168.7</v>
      </c>
      <c r="P526">
        <v>176</v>
      </c>
    </row>
    <row r="527" spans="1:16" hidden="1" x14ac:dyDescent="0.45">
      <c r="A527" t="s">
        <v>63</v>
      </c>
      <c r="B527">
        <v>10771.3</v>
      </c>
      <c r="C527">
        <f t="shared" si="33"/>
        <v>6.6929755229459955</v>
      </c>
      <c r="D527">
        <v>1501</v>
      </c>
      <c r="E527">
        <v>1501</v>
      </c>
      <c r="F527">
        <v>180</v>
      </c>
      <c r="G527">
        <f t="shared" si="34"/>
        <v>590.55119999999999</v>
      </c>
      <c r="H527" t="s">
        <v>2688</v>
      </c>
      <c r="I527" t="s">
        <v>2711</v>
      </c>
      <c r="J527" t="s">
        <v>2733</v>
      </c>
      <c r="K527">
        <v>7.1760000000000002</v>
      </c>
      <c r="L527">
        <f t="shared" si="35"/>
        <v>16.052281440000002</v>
      </c>
      <c r="M527">
        <v>18.8</v>
      </c>
      <c r="N527">
        <v>170.2</v>
      </c>
      <c r="O527">
        <v>126.1</v>
      </c>
      <c r="P527">
        <v>155</v>
      </c>
    </row>
    <row r="528" spans="1:16" hidden="1" x14ac:dyDescent="0.45">
      <c r="A528" t="s">
        <v>44</v>
      </c>
      <c r="B528">
        <v>37491.5</v>
      </c>
      <c r="C528">
        <f t="shared" si="33"/>
        <v>23.296138053766008</v>
      </c>
      <c r="D528">
        <v>3374</v>
      </c>
      <c r="E528">
        <v>3374</v>
      </c>
      <c r="F528">
        <v>149</v>
      </c>
      <c r="G528">
        <f t="shared" si="34"/>
        <v>488.84516000000002</v>
      </c>
      <c r="H528" t="s">
        <v>2688</v>
      </c>
      <c r="I528" t="s">
        <v>2711</v>
      </c>
      <c r="J528" t="s">
        <v>2733</v>
      </c>
      <c r="K528">
        <v>11.112</v>
      </c>
      <c r="L528">
        <f t="shared" si="35"/>
        <v>24.856877280000003</v>
      </c>
      <c r="M528">
        <v>15.4</v>
      </c>
      <c r="N528">
        <v>250.2</v>
      </c>
      <c r="O528">
        <v>165.9</v>
      </c>
      <c r="P528">
        <v>176</v>
      </c>
    </row>
    <row r="529" spans="1:16" hidden="1" x14ac:dyDescent="0.45">
      <c r="A529" t="s">
        <v>24</v>
      </c>
      <c r="B529">
        <v>4800.8</v>
      </c>
      <c r="C529">
        <f t="shared" si="33"/>
        <v>2.9830788196929929</v>
      </c>
      <c r="D529">
        <v>603</v>
      </c>
      <c r="E529">
        <v>603</v>
      </c>
      <c r="F529">
        <v>22</v>
      </c>
      <c r="G529">
        <f t="shared" si="34"/>
        <v>72.178479999999993</v>
      </c>
      <c r="H529" t="s">
        <v>2688</v>
      </c>
      <c r="I529" t="s">
        <v>2711</v>
      </c>
      <c r="J529" t="s">
        <v>2733</v>
      </c>
      <c r="K529">
        <v>7.9619999999999997</v>
      </c>
      <c r="L529">
        <f t="shared" si="35"/>
        <v>17.810516280000002</v>
      </c>
      <c r="M529">
        <v>13.1</v>
      </c>
      <c r="N529">
        <v>132.9</v>
      </c>
      <c r="O529">
        <v>113.4</v>
      </c>
      <c r="P529">
        <v>126</v>
      </c>
    </row>
    <row r="530" spans="1:16" hidden="1" x14ac:dyDescent="0.45">
      <c r="A530" t="s">
        <v>357</v>
      </c>
      <c r="B530">
        <v>12700.1</v>
      </c>
      <c r="C530">
        <f t="shared" si="33"/>
        <v>7.8914762785333652</v>
      </c>
      <c r="D530">
        <v>1098</v>
      </c>
      <c r="E530">
        <v>1098</v>
      </c>
      <c r="F530">
        <v>49</v>
      </c>
      <c r="G530">
        <f t="shared" si="34"/>
        <v>160.76115999999999</v>
      </c>
      <c r="H530" t="s">
        <v>2688</v>
      </c>
      <c r="I530" t="s">
        <v>2711</v>
      </c>
      <c r="J530" t="s">
        <v>2733</v>
      </c>
      <c r="K530">
        <v>11.567</v>
      </c>
      <c r="L530">
        <f t="shared" si="35"/>
        <v>25.874684980000001</v>
      </c>
      <c r="M530">
        <v>15.8</v>
      </c>
      <c r="N530">
        <v>263.7</v>
      </c>
      <c r="O530">
        <v>170.1</v>
      </c>
      <c r="P530">
        <v>180</v>
      </c>
    </row>
    <row r="531" spans="1:16" hidden="1" x14ac:dyDescent="0.45">
      <c r="A531" t="s">
        <v>358</v>
      </c>
      <c r="B531">
        <v>36323.699999999997</v>
      </c>
      <c r="C531">
        <f t="shared" si="33"/>
        <v>22.570500775471249</v>
      </c>
      <c r="D531">
        <v>3595</v>
      </c>
      <c r="E531">
        <v>3595</v>
      </c>
      <c r="F531">
        <v>201</v>
      </c>
      <c r="G531">
        <f t="shared" si="34"/>
        <v>659.44884000000002</v>
      </c>
      <c r="H531" t="s">
        <v>2688</v>
      </c>
      <c r="I531" t="s">
        <v>2711</v>
      </c>
      <c r="J531" t="s">
        <v>2733</v>
      </c>
      <c r="K531">
        <v>10.103999999999999</v>
      </c>
      <c r="L531">
        <f t="shared" si="35"/>
        <v>22.602041759999999</v>
      </c>
      <c r="M531">
        <v>15</v>
      </c>
      <c r="N531">
        <v>186</v>
      </c>
      <c r="O531">
        <v>150.69999999999999</v>
      </c>
      <c r="P531">
        <v>175</v>
      </c>
    </row>
    <row r="532" spans="1:16" hidden="1" x14ac:dyDescent="0.45">
      <c r="A532" t="s">
        <v>359</v>
      </c>
      <c r="B532">
        <v>32205</v>
      </c>
      <c r="C532">
        <f t="shared" si="33"/>
        <v>20.011259246003341</v>
      </c>
      <c r="D532">
        <v>4564</v>
      </c>
      <c r="E532">
        <v>4927</v>
      </c>
      <c r="F532">
        <v>132</v>
      </c>
      <c r="G532">
        <f t="shared" si="34"/>
        <v>433.07087999999999</v>
      </c>
      <c r="H532" t="s">
        <v>2686</v>
      </c>
      <c r="I532" t="s">
        <v>2704</v>
      </c>
      <c r="J532" t="str">
        <f t="shared" si="36"/>
        <v>Jakenstein</v>
      </c>
      <c r="K532">
        <v>7.056</v>
      </c>
      <c r="L532">
        <f t="shared" si="35"/>
        <v>15.78384864</v>
      </c>
      <c r="M532">
        <v>17.2</v>
      </c>
      <c r="N532">
        <v>190.7</v>
      </c>
    </row>
    <row r="533" spans="1:16" hidden="1" x14ac:dyDescent="0.45">
      <c r="A533" t="s">
        <v>360</v>
      </c>
      <c r="B533">
        <v>53108.5</v>
      </c>
      <c r="C533">
        <f t="shared" si="33"/>
        <v>33.000091962936452</v>
      </c>
      <c r="D533">
        <v>6300</v>
      </c>
      <c r="E533">
        <v>6300</v>
      </c>
      <c r="F533">
        <v>0</v>
      </c>
      <c r="G533">
        <f t="shared" si="34"/>
        <v>0</v>
      </c>
      <c r="H533" t="s">
        <v>2686</v>
      </c>
      <c r="I533" t="s">
        <v>2701</v>
      </c>
      <c r="J533" t="str">
        <f t="shared" si="36"/>
        <v>Gym Spin Bike</v>
      </c>
      <c r="K533">
        <v>8.43</v>
      </c>
      <c r="L533">
        <f t="shared" si="35"/>
        <v>18.857404200000001</v>
      </c>
      <c r="M533">
        <v>0</v>
      </c>
    </row>
    <row r="534" spans="1:16" hidden="1" x14ac:dyDescent="0.45">
      <c r="A534" t="s">
        <v>361</v>
      </c>
      <c r="B534">
        <v>18245.900000000001</v>
      </c>
      <c r="C534">
        <f t="shared" si="33"/>
        <v>11.337476636443172</v>
      </c>
      <c r="D534">
        <v>2764</v>
      </c>
      <c r="E534">
        <v>2764</v>
      </c>
      <c r="F534">
        <v>66</v>
      </c>
      <c r="G534">
        <f t="shared" si="34"/>
        <v>216.53543999999999</v>
      </c>
      <c r="H534" t="s">
        <v>2688</v>
      </c>
      <c r="I534" t="s">
        <v>2711</v>
      </c>
      <c r="J534" t="s">
        <v>2733</v>
      </c>
      <c r="K534">
        <v>6.601</v>
      </c>
      <c r="L534">
        <f t="shared" si="35"/>
        <v>14.766040940000002</v>
      </c>
      <c r="M534">
        <v>10.5</v>
      </c>
      <c r="N534">
        <v>185.2</v>
      </c>
      <c r="O534">
        <v>152.5</v>
      </c>
      <c r="P534">
        <v>182</v>
      </c>
    </row>
    <row r="535" spans="1:16" hidden="1" x14ac:dyDescent="0.45">
      <c r="A535" t="s">
        <v>362</v>
      </c>
      <c r="B535">
        <v>16849</v>
      </c>
      <c r="C535">
        <f t="shared" si="33"/>
        <v>10.46948321800684</v>
      </c>
      <c r="D535">
        <v>1954</v>
      </c>
      <c r="E535">
        <v>2034</v>
      </c>
      <c r="F535">
        <v>271</v>
      </c>
      <c r="G535">
        <f t="shared" si="34"/>
        <v>889.10763999999995</v>
      </c>
      <c r="H535" t="s">
        <v>2688</v>
      </c>
      <c r="I535" t="s">
        <v>2711</v>
      </c>
      <c r="J535" t="s">
        <v>2733</v>
      </c>
      <c r="K535">
        <v>8.6229999999999993</v>
      </c>
      <c r="L535">
        <f t="shared" si="35"/>
        <v>19.289133620000001</v>
      </c>
      <c r="M535">
        <v>19.100000000000001</v>
      </c>
      <c r="N535">
        <v>217.7</v>
      </c>
    </row>
    <row r="536" spans="1:16" hidden="1" x14ac:dyDescent="0.45">
      <c r="A536" t="s">
        <v>363</v>
      </c>
      <c r="B536">
        <v>16120.3</v>
      </c>
      <c r="C536">
        <f t="shared" si="33"/>
        <v>10.016690030223495</v>
      </c>
      <c r="D536">
        <v>1509</v>
      </c>
      <c r="E536">
        <v>1645</v>
      </c>
      <c r="F536">
        <v>187</v>
      </c>
      <c r="G536">
        <f t="shared" si="34"/>
        <v>613.51707999999996</v>
      </c>
      <c r="H536" t="s">
        <v>2688</v>
      </c>
      <c r="I536" t="s">
        <v>2711</v>
      </c>
      <c r="J536" t="s">
        <v>2733</v>
      </c>
      <c r="K536">
        <v>10.683</v>
      </c>
      <c r="L536">
        <f t="shared" si="35"/>
        <v>23.897230020000002</v>
      </c>
      <c r="M536">
        <v>19.2</v>
      </c>
      <c r="N536">
        <v>253</v>
      </c>
    </row>
    <row r="537" spans="1:16" hidden="1" x14ac:dyDescent="0.45">
      <c r="A537" t="s">
        <v>364</v>
      </c>
      <c r="B537">
        <v>32967</v>
      </c>
      <c r="C537">
        <f t="shared" si="33"/>
        <v>20.484744094488189</v>
      </c>
      <c r="D537">
        <v>4197</v>
      </c>
      <c r="E537">
        <v>4357</v>
      </c>
      <c r="F537">
        <v>64</v>
      </c>
      <c r="G537">
        <f t="shared" si="34"/>
        <v>209.97376</v>
      </c>
      <c r="H537" t="s">
        <v>2686</v>
      </c>
      <c r="I537" t="s">
        <v>2704</v>
      </c>
      <c r="J537" t="str">
        <f t="shared" si="36"/>
        <v>Jakenstein</v>
      </c>
      <c r="K537">
        <v>7.8550000000000004</v>
      </c>
      <c r="L537">
        <f t="shared" si="35"/>
        <v>17.571163700000003</v>
      </c>
      <c r="M537">
        <v>10.4</v>
      </c>
      <c r="N537">
        <v>203.3</v>
      </c>
    </row>
    <row r="538" spans="1:16" hidden="1" x14ac:dyDescent="0.45">
      <c r="A538" t="s">
        <v>365</v>
      </c>
      <c r="B538">
        <v>21727.4</v>
      </c>
      <c r="C538">
        <f t="shared" si="33"/>
        <v>13.500780442217451</v>
      </c>
      <c r="D538">
        <v>2116</v>
      </c>
      <c r="E538">
        <v>2332</v>
      </c>
      <c r="F538">
        <v>153</v>
      </c>
      <c r="G538">
        <f t="shared" si="34"/>
        <v>501.96852000000001</v>
      </c>
      <c r="H538" t="s">
        <v>2688</v>
      </c>
      <c r="I538" t="s">
        <v>2711</v>
      </c>
      <c r="J538" t="s">
        <v>2733</v>
      </c>
      <c r="K538">
        <v>10.268000000000001</v>
      </c>
      <c r="L538">
        <f t="shared" si="35"/>
        <v>22.968899920000002</v>
      </c>
      <c r="M538">
        <v>18.7</v>
      </c>
      <c r="N538">
        <v>231.6</v>
      </c>
    </row>
    <row r="539" spans="1:16" hidden="1" x14ac:dyDescent="0.45">
      <c r="A539" t="s">
        <v>24</v>
      </c>
      <c r="B539">
        <v>2970.8</v>
      </c>
      <c r="C539">
        <f t="shared" si="33"/>
        <v>1.8459695378986718</v>
      </c>
      <c r="D539">
        <v>333</v>
      </c>
      <c r="E539">
        <v>333</v>
      </c>
      <c r="F539">
        <v>15</v>
      </c>
      <c r="G539">
        <f t="shared" si="34"/>
        <v>49.212600000000002</v>
      </c>
      <c r="H539" t="s">
        <v>2688</v>
      </c>
      <c r="I539" t="s">
        <v>2711</v>
      </c>
      <c r="J539" t="s">
        <v>2733</v>
      </c>
      <c r="K539">
        <v>8.9209999999999994</v>
      </c>
      <c r="L539">
        <f t="shared" si="35"/>
        <v>19.955741740000001</v>
      </c>
      <c r="M539">
        <v>13.4</v>
      </c>
      <c r="N539">
        <v>201.8</v>
      </c>
    </row>
    <row r="540" spans="1:16" hidden="1" x14ac:dyDescent="0.45">
      <c r="A540" t="s">
        <v>366</v>
      </c>
      <c r="B540">
        <v>57284</v>
      </c>
      <c r="C540">
        <f t="shared" si="33"/>
        <v>35.594627376123441</v>
      </c>
      <c r="D540">
        <v>7006</v>
      </c>
      <c r="E540">
        <v>8463</v>
      </c>
      <c r="F540">
        <v>175</v>
      </c>
      <c r="G540">
        <f t="shared" si="34"/>
        <v>574.14700000000005</v>
      </c>
      <c r="H540" t="s">
        <v>2686</v>
      </c>
      <c r="I540" t="s">
        <v>2702</v>
      </c>
      <c r="J540" t="str">
        <f t="shared" si="36"/>
        <v>Cannondale SuperSix Evo</v>
      </c>
      <c r="K540">
        <v>8.1760000000000002</v>
      </c>
      <c r="L540">
        <f t="shared" si="35"/>
        <v>18.289221440000002</v>
      </c>
      <c r="M540">
        <v>18.600000000000001</v>
      </c>
      <c r="N540">
        <v>181.8</v>
      </c>
    </row>
    <row r="541" spans="1:16" hidden="1" x14ac:dyDescent="0.45">
      <c r="A541" t="s">
        <v>367</v>
      </c>
      <c r="B541">
        <v>31239.7</v>
      </c>
      <c r="C541">
        <f t="shared" si="33"/>
        <v>19.411449634136641</v>
      </c>
      <c r="D541">
        <v>3452</v>
      </c>
      <c r="E541">
        <v>3452</v>
      </c>
      <c r="F541">
        <v>561</v>
      </c>
      <c r="G541">
        <f t="shared" si="34"/>
        <v>1840.55124</v>
      </c>
      <c r="H541" t="s">
        <v>2688</v>
      </c>
      <c r="I541" t="s">
        <v>2711</v>
      </c>
      <c r="J541" t="s">
        <v>2733</v>
      </c>
      <c r="K541">
        <v>9.0500000000000007</v>
      </c>
      <c r="L541">
        <f t="shared" si="35"/>
        <v>20.244307000000003</v>
      </c>
      <c r="M541">
        <v>20.7</v>
      </c>
      <c r="N541">
        <v>249.2</v>
      </c>
    </row>
    <row r="542" spans="1:16" hidden="1" x14ac:dyDescent="0.45">
      <c r="A542" t="s">
        <v>368</v>
      </c>
      <c r="B542">
        <v>10331.700000000001</v>
      </c>
      <c r="C542">
        <f t="shared" si="33"/>
        <v>6.4198207468384636</v>
      </c>
      <c r="D542">
        <v>1058</v>
      </c>
      <c r="E542">
        <v>1103</v>
      </c>
      <c r="F542">
        <v>112</v>
      </c>
      <c r="G542">
        <f t="shared" si="34"/>
        <v>367.45407999999998</v>
      </c>
      <c r="H542" t="s">
        <v>2688</v>
      </c>
      <c r="I542" t="s">
        <v>2711</v>
      </c>
      <c r="J542" t="s">
        <v>2733</v>
      </c>
      <c r="K542">
        <v>9.7650000000000006</v>
      </c>
      <c r="L542">
        <f t="shared" si="35"/>
        <v>21.843719100000001</v>
      </c>
      <c r="M542">
        <v>19.399999999999999</v>
      </c>
      <c r="N542">
        <v>213</v>
      </c>
    </row>
    <row r="543" spans="1:16" hidden="1" x14ac:dyDescent="0.45">
      <c r="A543" t="s">
        <v>369</v>
      </c>
      <c r="B543">
        <v>5636</v>
      </c>
      <c r="C543">
        <f t="shared" si="33"/>
        <v>3.5020480394496141</v>
      </c>
      <c r="D543">
        <v>767</v>
      </c>
      <c r="E543">
        <v>767</v>
      </c>
      <c r="F543">
        <v>129</v>
      </c>
      <c r="G543">
        <f t="shared" si="34"/>
        <v>423.22836000000001</v>
      </c>
      <c r="H543" t="s">
        <v>2688</v>
      </c>
      <c r="I543" t="s">
        <v>2711</v>
      </c>
      <c r="J543" t="s">
        <v>2733</v>
      </c>
      <c r="K543">
        <v>7.3479999999999999</v>
      </c>
      <c r="L543">
        <f t="shared" si="35"/>
        <v>16.437035120000001</v>
      </c>
      <c r="M543">
        <v>17.2</v>
      </c>
      <c r="N543">
        <v>235.7</v>
      </c>
    </row>
    <row r="544" spans="1:16" hidden="1" x14ac:dyDescent="0.45">
      <c r="A544" t="s">
        <v>370</v>
      </c>
      <c r="B544">
        <v>22530.799999999999</v>
      </c>
      <c r="C544">
        <f t="shared" si="33"/>
        <v>13.999990058060924</v>
      </c>
      <c r="D544">
        <v>3000</v>
      </c>
      <c r="E544">
        <v>3000</v>
      </c>
      <c r="F544">
        <v>0</v>
      </c>
      <c r="G544">
        <f t="shared" si="34"/>
        <v>0</v>
      </c>
      <c r="H544" t="s">
        <v>2686</v>
      </c>
      <c r="I544" t="s">
        <v>2701</v>
      </c>
      <c r="J544" t="str">
        <f t="shared" si="36"/>
        <v>Gym Spin Bike</v>
      </c>
      <c r="K544">
        <v>7.51</v>
      </c>
      <c r="L544">
        <f t="shared" si="35"/>
        <v>16.799419400000001</v>
      </c>
      <c r="M544">
        <v>0</v>
      </c>
    </row>
    <row r="545" spans="1:16" hidden="1" x14ac:dyDescent="0.45">
      <c r="A545" t="s">
        <v>371</v>
      </c>
      <c r="B545">
        <v>22530.799999999999</v>
      </c>
      <c r="C545">
        <f t="shared" si="33"/>
        <v>13.999990058060924</v>
      </c>
      <c r="D545">
        <v>3000</v>
      </c>
      <c r="E545">
        <v>3000</v>
      </c>
      <c r="F545">
        <v>0</v>
      </c>
      <c r="G545">
        <f t="shared" si="34"/>
        <v>0</v>
      </c>
      <c r="H545" t="s">
        <v>2686</v>
      </c>
      <c r="I545" t="s">
        <v>2701</v>
      </c>
      <c r="J545" t="str">
        <f t="shared" si="36"/>
        <v>Gym Spin Bike</v>
      </c>
      <c r="K545">
        <v>7.51</v>
      </c>
      <c r="L545">
        <f t="shared" si="35"/>
        <v>16.799419400000001</v>
      </c>
      <c r="M545">
        <v>0</v>
      </c>
    </row>
    <row r="546" spans="1:16" hidden="1" x14ac:dyDescent="0.45">
      <c r="A546" t="s">
        <v>372</v>
      </c>
      <c r="B546">
        <v>22530.799999999999</v>
      </c>
      <c r="C546">
        <f t="shared" si="33"/>
        <v>13.999990058060924</v>
      </c>
      <c r="D546">
        <v>3000</v>
      </c>
      <c r="E546">
        <v>3000</v>
      </c>
      <c r="F546">
        <v>0</v>
      </c>
      <c r="G546">
        <f t="shared" si="34"/>
        <v>0</v>
      </c>
      <c r="H546" t="s">
        <v>2686</v>
      </c>
      <c r="I546" t="s">
        <v>2701</v>
      </c>
      <c r="J546" t="str">
        <f t="shared" si="36"/>
        <v>Gym Spin Bike</v>
      </c>
      <c r="K546">
        <v>7.51</v>
      </c>
      <c r="L546">
        <f t="shared" si="35"/>
        <v>16.799419400000001</v>
      </c>
      <c r="M546">
        <v>0</v>
      </c>
    </row>
    <row r="547" spans="1:16" hidden="1" x14ac:dyDescent="0.45">
      <c r="A547" t="s">
        <v>373</v>
      </c>
      <c r="B547">
        <v>1609.3</v>
      </c>
      <c r="C547">
        <f t="shared" si="33"/>
        <v>0.99997265966754156</v>
      </c>
      <c r="D547">
        <v>540</v>
      </c>
      <c r="E547">
        <v>540</v>
      </c>
      <c r="F547">
        <v>0</v>
      </c>
      <c r="G547">
        <f t="shared" si="34"/>
        <v>0</v>
      </c>
      <c r="H547" t="s">
        <v>2691</v>
      </c>
      <c r="I547" t="s">
        <v>2705</v>
      </c>
      <c r="J547" t="str">
        <f t="shared" si="36"/>
        <v>No Match</v>
      </c>
      <c r="K547">
        <v>2.98</v>
      </c>
      <c r="L547">
        <f t="shared" si="35"/>
        <v>6.6660812000000007</v>
      </c>
      <c r="M547">
        <v>0</v>
      </c>
    </row>
    <row r="548" spans="1:16" hidden="1" x14ac:dyDescent="0.45">
      <c r="A548" t="s">
        <v>374</v>
      </c>
      <c r="B548">
        <v>8046.7</v>
      </c>
      <c r="C548">
        <f t="shared" si="33"/>
        <v>4.9999875725761553</v>
      </c>
      <c r="D548">
        <v>4500</v>
      </c>
      <c r="E548">
        <v>4500</v>
      </c>
      <c r="F548">
        <v>0</v>
      </c>
      <c r="G548">
        <f t="shared" si="34"/>
        <v>0</v>
      </c>
      <c r="H548" t="s">
        <v>2689</v>
      </c>
      <c r="I548" t="s">
        <v>2705</v>
      </c>
      <c r="J548" t="str">
        <f t="shared" si="36"/>
        <v>No Match</v>
      </c>
      <c r="K548">
        <v>1.788</v>
      </c>
      <c r="L548">
        <f t="shared" si="35"/>
        <v>3.9996487200000002</v>
      </c>
      <c r="M548">
        <v>0</v>
      </c>
    </row>
    <row r="549" spans="1:16" hidden="1" x14ac:dyDescent="0.45">
      <c r="A549" t="s">
        <v>375</v>
      </c>
      <c r="B549">
        <v>66490</v>
      </c>
      <c r="C549">
        <f t="shared" si="33"/>
        <v>41.314970571860336</v>
      </c>
      <c r="D549">
        <v>8293</v>
      </c>
      <c r="E549">
        <v>9433</v>
      </c>
      <c r="F549">
        <v>179</v>
      </c>
      <c r="G549">
        <f t="shared" si="34"/>
        <v>587.27035999999998</v>
      </c>
      <c r="H549" t="s">
        <v>2686</v>
      </c>
      <c r="I549" t="s">
        <v>2704</v>
      </c>
      <c r="J549" t="str">
        <f t="shared" si="36"/>
        <v>Jakenstein</v>
      </c>
      <c r="K549">
        <v>8.0180000000000007</v>
      </c>
      <c r="L549">
        <f t="shared" si="35"/>
        <v>17.935784920000003</v>
      </c>
      <c r="M549">
        <v>14.1</v>
      </c>
      <c r="N549">
        <v>208.3</v>
      </c>
    </row>
    <row r="550" spans="1:16" hidden="1" x14ac:dyDescent="0.45">
      <c r="A550" t="s">
        <v>376</v>
      </c>
      <c r="B550">
        <v>53147.6</v>
      </c>
      <c r="C550">
        <f t="shared" si="33"/>
        <v>33.024387576552932</v>
      </c>
      <c r="D550">
        <v>8118</v>
      </c>
      <c r="E550">
        <v>8602</v>
      </c>
      <c r="F550">
        <v>295</v>
      </c>
      <c r="G550">
        <f t="shared" si="34"/>
        <v>967.84780000000001</v>
      </c>
      <c r="H550" t="s">
        <v>2686</v>
      </c>
      <c r="I550" t="s">
        <v>2712</v>
      </c>
      <c r="J550" t="str">
        <f t="shared" si="36"/>
        <v>Perry's Caad9</v>
      </c>
      <c r="K550">
        <v>6.5469999999999997</v>
      </c>
      <c r="L550">
        <f t="shared" si="35"/>
        <v>14.645246180000001</v>
      </c>
      <c r="M550">
        <v>12.4</v>
      </c>
      <c r="N550">
        <v>113.1</v>
      </c>
    </row>
    <row r="551" spans="1:16" hidden="1" x14ac:dyDescent="0.45">
      <c r="A551" t="s">
        <v>377</v>
      </c>
      <c r="B551">
        <v>48682</v>
      </c>
      <c r="C551">
        <f t="shared" si="33"/>
        <v>30.249592380497891</v>
      </c>
      <c r="D551">
        <v>6103</v>
      </c>
      <c r="E551">
        <v>6838</v>
      </c>
      <c r="F551">
        <v>114</v>
      </c>
      <c r="G551">
        <f t="shared" si="34"/>
        <v>374.01576</v>
      </c>
      <c r="H551" t="s">
        <v>2686</v>
      </c>
      <c r="I551" t="s">
        <v>2702</v>
      </c>
      <c r="J551" t="str">
        <f t="shared" si="36"/>
        <v>Cannondale SuperSix Evo</v>
      </c>
      <c r="K551">
        <v>7.9770000000000003</v>
      </c>
      <c r="L551">
        <f t="shared" si="35"/>
        <v>17.844070380000002</v>
      </c>
      <c r="M551">
        <v>14.8</v>
      </c>
      <c r="N551">
        <v>166.8</v>
      </c>
    </row>
    <row r="552" spans="1:16" hidden="1" x14ac:dyDescent="0.45">
      <c r="A552" t="s">
        <v>378</v>
      </c>
      <c r="B552">
        <v>15002.4</v>
      </c>
      <c r="C552">
        <f t="shared" si="33"/>
        <v>9.3220591744213799</v>
      </c>
      <c r="D552">
        <v>1809</v>
      </c>
      <c r="E552">
        <v>1837</v>
      </c>
      <c r="F552">
        <v>250</v>
      </c>
      <c r="G552">
        <f t="shared" si="34"/>
        <v>820.21</v>
      </c>
      <c r="H552" t="s">
        <v>2688</v>
      </c>
      <c r="I552" t="s">
        <v>2711</v>
      </c>
      <c r="J552" t="s">
        <v>2733</v>
      </c>
      <c r="K552">
        <v>8.2929999999999993</v>
      </c>
      <c r="L552">
        <f t="shared" si="35"/>
        <v>18.550943419999999</v>
      </c>
      <c r="M552">
        <v>19.899999999999999</v>
      </c>
      <c r="N552">
        <v>215.4</v>
      </c>
    </row>
    <row r="553" spans="1:16" hidden="1" x14ac:dyDescent="0.45">
      <c r="A553" t="s">
        <v>379</v>
      </c>
      <c r="B553">
        <v>7942.8</v>
      </c>
      <c r="C553">
        <f t="shared" si="33"/>
        <v>4.9354271057026962</v>
      </c>
      <c r="D553">
        <v>950</v>
      </c>
      <c r="E553">
        <v>950</v>
      </c>
      <c r="F553">
        <v>101</v>
      </c>
      <c r="G553">
        <f t="shared" si="34"/>
        <v>331.36484000000002</v>
      </c>
      <c r="H553" t="s">
        <v>2688</v>
      </c>
      <c r="I553" t="s">
        <v>2711</v>
      </c>
      <c r="J553" t="s">
        <v>2733</v>
      </c>
      <c r="K553">
        <v>8.3610000000000007</v>
      </c>
      <c r="L553">
        <f t="shared" si="35"/>
        <v>18.703055340000002</v>
      </c>
      <c r="M553">
        <v>16.7</v>
      </c>
      <c r="N553">
        <v>183</v>
      </c>
    </row>
    <row r="554" spans="1:16" hidden="1" x14ac:dyDescent="0.45">
      <c r="A554" t="s">
        <v>380</v>
      </c>
      <c r="B554">
        <v>17106.400000000001</v>
      </c>
      <c r="C554">
        <f t="shared" si="33"/>
        <v>10.62942416288873</v>
      </c>
      <c r="D554">
        <v>1808</v>
      </c>
      <c r="E554">
        <v>1827</v>
      </c>
      <c r="F554">
        <v>83</v>
      </c>
      <c r="G554">
        <f t="shared" si="34"/>
        <v>272.30971999999997</v>
      </c>
      <c r="H554" t="s">
        <v>2688</v>
      </c>
      <c r="I554" t="s">
        <v>2711</v>
      </c>
      <c r="J554" t="s">
        <v>2733</v>
      </c>
      <c r="K554">
        <v>9.4619999999999997</v>
      </c>
      <c r="L554">
        <f t="shared" si="35"/>
        <v>21.165926280000001</v>
      </c>
      <c r="M554">
        <v>14.4</v>
      </c>
      <c r="N554">
        <v>216.8</v>
      </c>
      <c r="O554">
        <v>155.80000000000001</v>
      </c>
      <c r="P554">
        <v>180</v>
      </c>
    </row>
    <row r="555" spans="1:16" hidden="1" x14ac:dyDescent="0.45">
      <c r="A555" t="s">
        <v>381</v>
      </c>
      <c r="B555">
        <v>17380.900000000001</v>
      </c>
      <c r="C555">
        <f t="shared" si="33"/>
        <v>10.799990555157878</v>
      </c>
      <c r="D555">
        <v>1871</v>
      </c>
      <c r="E555">
        <v>1871</v>
      </c>
      <c r="F555">
        <v>86</v>
      </c>
      <c r="G555">
        <f t="shared" si="34"/>
        <v>282.15224000000001</v>
      </c>
      <c r="H555" t="s">
        <v>2688</v>
      </c>
      <c r="I555" t="s">
        <v>2711</v>
      </c>
      <c r="J555" t="s">
        <v>2733</v>
      </c>
      <c r="K555">
        <v>9.2899999999999991</v>
      </c>
      <c r="L555">
        <f t="shared" si="35"/>
        <v>20.781172599999998</v>
      </c>
      <c r="M555">
        <v>13.5</v>
      </c>
      <c r="N555">
        <v>201.1</v>
      </c>
      <c r="O555">
        <v>153.5</v>
      </c>
      <c r="P555">
        <v>175</v>
      </c>
    </row>
    <row r="556" spans="1:16" hidden="1" x14ac:dyDescent="0.45">
      <c r="A556" t="s">
        <v>382</v>
      </c>
      <c r="B556">
        <v>2253.1</v>
      </c>
      <c r="C556">
        <f t="shared" si="33"/>
        <v>1.4000114332299372</v>
      </c>
      <c r="D556">
        <v>1380</v>
      </c>
      <c r="E556">
        <v>1380</v>
      </c>
      <c r="F556">
        <v>0</v>
      </c>
      <c r="G556">
        <f t="shared" si="34"/>
        <v>0</v>
      </c>
      <c r="H556" t="s">
        <v>2689</v>
      </c>
      <c r="I556" t="s">
        <v>2714</v>
      </c>
      <c r="J556" t="str">
        <f t="shared" si="36"/>
        <v>No Match</v>
      </c>
      <c r="K556">
        <v>1.633</v>
      </c>
      <c r="L556">
        <f t="shared" si="35"/>
        <v>3.6529230200000002</v>
      </c>
      <c r="M556">
        <v>0</v>
      </c>
    </row>
    <row r="557" spans="1:16" hidden="1" x14ac:dyDescent="0.45">
      <c r="A557" t="s">
        <v>383</v>
      </c>
      <c r="B557">
        <v>24812.7</v>
      </c>
      <c r="C557">
        <f t="shared" si="33"/>
        <v>15.417896981627296</v>
      </c>
      <c r="D557">
        <v>3019</v>
      </c>
      <c r="E557">
        <v>3038</v>
      </c>
      <c r="F557">
        <v>181</v>
      </c>
      <c r="G557">
        <f t="shared" si="34"/>
        <v>593.83204000000001</v>
      </c>
      <c r="H557" t="s">
        <v>2688</v>
      </c>
      <c r="I557" t="s">
        <v>2711</v>
      </c>
      <c r="J557" t="s">
        <v>2733</v>
      </c>
      <c r="K557">
        <v>8.2189999999999994</v>
      </c>
      <c r="L557">
        <f t="shared" si="35"/>
        <v>18.385409859999999</v>
      </c>
      <c r="M557">
        <v>18.2</v>
      </c>
      <c r="N557">
        <v>167.3</v>
      </c>
      <c r="O557">
        <v>142.5</v>
      </c>
      <c r="P557">
        <v>172</v>
      </c>
    </row>
    <row r="558" spans="1:16" hidden="1" x14ac:dyDescent="0.45">
      <c r="A558" t="s">
        <v>384</v>
      </c>
      <c r="B558">
        <v>32219</v>
      </c>
      <c r="C558">
        <f t="shared" si="33"/>
        <v>20.019958442694662</v>
      </c>
      <c r="D558">
        <v>4421</v>
      </c>
      <c r="E558">
        <v>4421</v>
      </c>
      <c r="F558">
        <v>69</v>
      </c>
      <c r="G558">
        <f t="shared" si="34"/>
        <v>226.37796</v>
      </c>
      <c r="H558" t="s">
        <v>2686</v>
      </c>
      <c r="I558" t="s">
        <v>2704</v>
      </c>
      <c r="J558" t="str">
        <f t="shared" si="36"/>
        <v>Jakenstein</v>
      </c>
      <c r="K558">
        <v>7.2880000000000003</v>
      </c>
      <c r="L558">
        <f t="shared" si="35"/>
        <v>16.302818720000001</v>
      </c>
      <c r="M558">
        <v>10.4</v>
      </c>
      <c r="N558">
        <v>173.9</v>
      </c>
      <c r="O558">
        <v>124.4</v>
      </c>
      <c r="P558">
        <v>141</v>
      </c>
    </row>
    <row r="559" spans="1:16" hidden="1" x14ac:dyDescent="0.45">
      <c r="A559" t="s">
        <v>385</v>
      </c>
      <c r="B559">
        <v>31382.3</v>
      </c>
      <c r="C559">
        <f t="shared" si="33"/>
        <v>19.500057166149684</v>
      </c>
      <c r="D559">
        <v>3900</v>
      </c>
      <c r="E559">
        <v>3900</v>
      </c>
      <c r="F559">
        <v>0</v>
      </c>
      <c r="G559">
        <f t="shared" si="34"/>
        <v>0</v>
      </c>
      <c r="H559" t="s">
        <v>2686</v>
      </c>
      <c r="I559" t="s">
        <v>2701</v>
      </c>
      <c r="J559" t="str">
        <f t="shared" si="36"/>
        <v>Gym Spin Bike</v>
      </c>
      <c r="K559">
        <v>8.0470000000000006</v>
      </c>
      <c r="L559">
        <f t="shared" si="35"/>
        <v>18.000656180000004</v>
      </c>
      <c r="M559">
        <v>0</v>
      </c>
    </row>
    <row r="560" spans="1:16" hidden="1" x14ac:dyDescent="0.45">
      <c r="A560" t="s">
        <v>386</v>
      </c>
      <c r="B560">
        <v>83335</v>
      </c>
      <c r="C560">
        <f t="shared" si="33"/>
        <v>51.781968305098225</v>
      </c>
      <c r="D560">
        <v>11440</v>
      </c>
      <c r="E560">
        <v>14539</v>
      </c>
      <c r="F560">
        <v>146</v>
      </c>
      <c r="G560">
        <f t="shared" si="34"/>
        <v>479.00263999999999</v>
      </c>
      <c r="H560" t="s">
        <v>2686</v>
      </c>
      <c r="I560" t="s">
        <v>2704</v>
      </c>
      <c r="J560" t="str">
        <f t="shared" si="36"/>
        <v>Jakenstein</v>
      </c>
      <c r="K560">
        <v>7.2850000000000001</v>
      </c>
      <c r="L560">
        <f t="shared" si="35"/>
        <v>16.296107900000003</v>
      </c>
      <c r="M560">
        <v>12.7</v>
      </c>
      <c r="N560">
        <v>154.80000000000001</v>
      </c>
      <c r="O560">
        <v>127.6</v>
      </c>
      <c r="P560">
        <v>175</v>
      </c>
    </row>
    <row r="561" spans="1:16" hidden="1" x14ac:dyDescent="0.45">
      <c r="A561" t="s">
        <v>387</v>
      </c>
      <c r="B561">
        <v>35840.400000000001</v>
      </c>
      <c r="C561">
        <f t="shared" si="33"/>
        <v>22.270192078262944</v>
      </c>
      <c r="D561">
        <v>3667</v>
      </c>
      <c r="E561">
        <v>3667</v>
      </c>
      <c r="F561">
        <v>309</v>
      </c>
      <c r="G561">
        <f t="shared" si="34"/>
        <v>1013.7795599999999</v>
      </c>
      <c r="H561" t="s">
        <v>2688</v>
      </c>
      <c r="I561" t="s">
        <v>2711</v>
      </c>
      <c r="J561" t="s">
        <v>2733</v>
      </c>
      <c r="K561">
        <v>9.7739999999999991</v>
      </c>
      <c r="L561">
        <f t="shared" si="35"/>
        <v>21.863851560000001</v>
      </c>
      <c r="M561">
        <v>17.2</v>
      </c>
      <c r="N561">
        <v>240.3</v>
      </c>
      <c r="O561">
        <v>164</v>
      </c>
      <c r="P561">
        <v>178</v>
      </c>
    </row>
    <row r="562" spans="1:16" hidden="1" x14ac:dyDescent="0.45">
      <c r="A562" t="s">
        <v>388</v>
      </c>
      <c r="B562">
        <v>25543.599999999999</v>
      </c>
      <c r="C562">
        <f t="shared" si="33"/>
        <v>15.872057186033564</v>
      </c>
      <c r="D562">
        <v>2697</v>
      </c>
      <c r="E562">
        <v>2714</v>
      </c>
      <c r="F562">
        <v>131</v>
      </c>
      <c r="G562">
        <f t="shared" si="34"/>
        <v>429.79003999999998</v>
      </c>
      <c r="H562" t="s">
        <v>2688</v>
      </c>
      <c r="I562" t="s">
        <v>2711</v>
      </c>
      <c r="J562" t="s">
        <v>2733</v>
      </c>
      <c r="K562">
        <v>9.4710000000000001</v>
      </c>
      <c r="L562">
        <f t="shared" si="35"/>
        <v>21.18605874</v>
      </c>
      <c r="M562">
        <v>13.8</v>
      </c>
      <c r="N562">
        <v>206.1</v>
      </c>
      <c r="O562">
        <v>161.80000000000001</v>
      </c>
      <c r="P562">
        <v>179</v>
      </c>
    </row>
    <row r="563" spans="1:16" hidden="1" x14ac:dyDescent="0.45">
      <c r="A563" t="s">
        <v>24</v>
      </c>
      <c r="B563">
        <v>2935.5</v>
      </c>
      <c r="C563">
        <f t="shared" si="33"/>
        <v>1.824035134812694</v>
      </c>
      <c r="D563">
        <v>397</v>
      </c>
      <c r="E563">
        <v>397</v>
      </c>
      <c r="F563">
        <v>12</v>
      </c>
      <c r="G563">
        <f t="shared" si="34"/>
        <v>39.370080000000002</v>
      </c>
      <c r="H563" t="s">
        <v>2688</v>
      </c>
      <c r="I563" t="s">
        <v>2711</v>
      </c>
      <c r="J563" t="s">
        <v>2733</v>
      </c>
      <c r="K563">
        <v>7.3940000000000001</v>
      </c>
      <c r="L563">
        <f t="shared" si="35"/>
        <v>16.53993436</v>
      </c>
      <c r="M563">
        <v>13</v>
      </c>
      <c r="N563">
        <v>128.4</v>
      </c>
      <c r="O563">
        <v>113.8</v>
      </c>
      <c r="P563">
        <v>123</v>
      </c>
    </row>
    <row r="564" spans="1:16" hidden="1" x14ac:dyDescent="0.45">
      <c r="A564" t="s">
        <v>389</v>
      </c>
      <c r="B564">
        <v>17342.599999999999</v>
      </c>
      <c r="C564">
        <f t="shared" si="33"/>
        <v>10.776192038495187</v>
      </c>
      <c r="D564">
        <v>1756</v>
      </c>
      <c r="E564">
        <v>1756</v>
      </c>
      <c r="F564">
        <v>90</v>
      </c>
      <c r="G564">
        <f t="shared" si="34"/>
        <v>295.2756</v>
      </c>
      <c r="H564" t="s">
        <v>2688</v>
      </c>
      <c r="I564" t="s">
        <v>2711</v>
      </c>
      <c r="J564" t="s">
        <v>2733</v>
      </c>
      <c r="K564">
        <v>9.8759999999999994</v>
      </c>
      <c r="L564">
        <f t="shared" si="35"/>
        <v>22.092019440000001</v>
      </c>
      <c r="M564">
        <v>14.1</v>
      </c>
      <c r="N564">
        <v>226.1</v>
      </c>
      <c r="O564">
        <v>166.8</v>
      </c>
      <c r="P564">
        <v>180</v>
      </c>
    </row>
    <row r="565" spans="1:16" hidden="1" x14ac:dyDescent="0.45">
      <c r="A565" t="s">
        <v>390</v>
      </c>
      <c r="B565">
        <v>16126.6</v>
      </c>
      <c r="C565">
        <f t="shared" si="33"/>
        <v>10.02060466873459</v>
      </c>
      <c r="D565">
        <v>1902</v>
      </c>
      <c r="E565">
        <v>1979</v>
      </c>
      <c r="F565">
        <v>211</v>
      </c>
      <c r="G565">
        <f t="shared" si="34"/>
        <v>692.25724000000002</v>
      </c>
      <c r="H565" t="s">
        <v>2688</v>
      </c>
      <c r="I565" t="s">
        <v>2711</v>
      </c>
      <c r="J565" t="s">
        <v>2733</v>
      </c>
      <c r="K565">
        <v>8.4789999999999992</v>
      </c>
      <c r="L565">
        <f t="shared" si="35"/>
        <v>18.967014259999999</v>
      </c>
      <c r="M565">
        <v>18.899999999999999</v>
      </c>
      <c r="N565">
        <v>199.2</v>
      </c>
      <c r="O565">
        <v>157.30000000000001</v>
      </c>
      <c r="P565">
        <v>171</v>
      </c>
    </row>
    <row r="566" spans="1:16" hidden="1" x14ac:dyDescent="0.45">
      <c r="A566" t="s">
        <v>24</v>
      </c>
      <c r="B566">
        <v>10855</v>
      </c>
      <c r="C566">
        <f t="shared" si="33"/>
        <v>6.7449842917362606</v>
      </c>
      <c r="D566">
        <v>1503</v>
      </c>
      <c r="E566">
        <v>1549</v>
      </c>
      <c r="F566">
        <v>61</v>
      </c>
      <c r="G566">
        <f t="shared" si="34"/>
        <v>200.13123999999999</v>
      </c>
      <c r="H566" t="s">
        <v>2688</v>
      </c>
      <c r="I566" t="s">
        <v>2711</v>
      </c>
      <c r="J566" t="s">
        <v>2733</v>
      </c>
      <c r="K566">
        <v>7.2220000000000004</v>
      </c>
      <c r="L566">
        <f t="shared" si="35"/>
        <v>16.155180680000001</v>
      </c>
      <c r="M566">
        <v>13</v>
      </c>
      <c r="N566">
        <v>116.2</v>
      </c>
      <c r="O566">
        <v>114.7</v>
      </c>
      <c r="P566">
        <v>125</v>
      </c>
    </row>
    <row r="567" spans="1:16" hidden="1" x14ac:dyDescent="0.45">
      <c r="A567" t="s">
        <v>391</v>
      </c>
      <c r="B567">
        <v>16249.5</v>
      </c>
      <c r="C567">
        <f t="shared" si="33"/>
        <v>10.096971188260559</v>
      </c>
      <c r="D567">
        <v>1810</v>
      </c>
      <c r="E567">
        <v>1957</v>
      </c>
      <c r="F567">
        <v>84</v>
      </c>
      <c r="G567">
        <f t="shared" si="34"/>
        <v>275.59055999999998</v>
      </c>
      <c r="H567" t="s">
        <v>2688</v>
      </c>
      <c r="I567" t="s">
        <v>2711</v>
      </c>
      <c r="J567" t="s">
        <v>2733</v>
      </c>
      <c r="K567">
        <v>8.9779999999999998</v>
      </c>
      <c r="L567">
        <f t="shared" si="35"/>
        <v>20.083247320000002</v>
      </c>
      <c r="M567">
        <v>13.3</v>
      </c>
      <c r="N567">
        <v>172.1</v>
      </c>
      <c r="O567">
        <v>160.6</v>
      </c>
      <c r="P567">
        <v>173</v>
      </c>
    </row>
    <row r="568" spans="1:16" hidden="1" x14ac:dyDescent="0.45">
      <c r="A568" t="s">
        <v>392</v>
      </c>
      <c r="B568">
        <v>10328.200000000001</v>
      </c>
      <c r="C568">
        <f t="shared" si="33"/>
        <v>6.4176459476656325</v>
      </c>
      <c r="D568">
        <v>1242</v>
      </c>
      <c r="E568">
        <v>1291</v>
      </c>
      <c r="F568">
        <v>44</v>
      </c>
      <c r="G568">
        <f t="shared" si="34"/>
        <v>144.35695999999999</v>
      </c>
      <c r="H568" t="s">
        <v>2688</v>
      </c>
      <c r="I568" t="s">
        <v>2711</v>
      </c>
      <c r="J568" t="s">
        <v>2733</v>
      </c>
      <c r="K568">
        <v>8.3160000000000007</v>
      </c>
      <c r="L568">
        <f t="shared" si="35"/>
        <v>18.602393040000003</v>
      </c>
      <c r="M568">
        <v>14.6</v>
      </c>
      <c r="N568">
        <v>166</v>
      </c>
      <c r="O568">
        <v>137.19999999999999</v>
      </c>
      <c r="P568">
        <v>166</v>
      </c>
    </row>
    <row r="569" spans="1:16" hidden="1" x14ac:dyDescent="0.45">
      <c r="A569" t="s">
        <v>393</v>
      </c>
      <c r="B569">
        <v>66884</v>
      </c>
      <c r="C569">
        <f t="shared" si="33"/>
        <v>41.559790821601844</v>
      </c>
      <c r="D569">
        <v>7565</v>
      </c>
      <c r="E569">
        <v>9072</v>
      </c>
      <c r="F569">
        <v>170</v>
      </c>
      <c r="G569">
        <f t="shared" si="34"/>
        <v>557.74279999999999</v>
      </c>
      <c r="H569" t="s">
        <v>2686</v>
      </c>
      <c r="I569" t="s">
        <v>2702</v>
      </c>
      <c r="J569" t="str">
        <f t="shared" si="36"/>
        <v>Cannondale SuperSix Evo</v>
      </c>
      <c r="K569">
        <v>8.8409999999999993</v>
      </c>
      <c r="L569">
        <f t="shared" si="35"/>
        <v>19.77678654</v>
      </c>
      <c r="M569">
        <v>16</v>
      </c>
      <c r="N569">
        <v>195.8</v>
      </c>
    </row>
    <row r="570" spans="1:16" hidden="1" x14ac:dyDescent="0.45">
      <c r="A570" t="s">
        <v>394</v>
      </c>
      <c r="B570">
        <v>9395.9</v>
      </c>
      <c r="C570">
        <f t="shared" si="33"/>
        <v>5.838341585142766</v>
      </c>
      <c r="D570">
        <v>943</v>
      </c>
      <c r="E570">
        <v>985</v>
      </c>
      <c r="F570">
        <v>50</v>
      </c>
      <c r="G570">
        <f t="shared" si="34"/>
        <v>164.042</v>
      </c>
      <c r="H570" t="s">
        <v>2688</v>
      </c>
      <c r="I570" t="s">
        <v>2711</v>
      </c>
      <c r="J570" t="s">
        <v>2733</v>
      </c>
      <c r="K570">
        <v>9.9640000000000004</v>
      </c>
      <c r="L570">
        <f t="shared" si="35"/>
        <v>22.288870160000002</v>
      </c>
      <c r="M570">
        <v>14.1</v>
      </c>
      <c r="N570">
        <v>224.8</v>
      </c>
      <c r="O570">
        <v>165</v>
      </c>
      <c r="P570">
        <v>170</v>
      </c>
    </row>
    <row r="571" spans="1:16" hidden="1" x14ac:dyDescent="0.45">
      <c r="A571" t="s">
        <v>24</v>
      </c>
      <c r="B571">
        <v>8610.9</v>
      </c>
      <c r="C571">
        <f t="shared" si="33"/>
        <v>5.3505651992364589</v>
      </c>
      <c r="D571">
        <v>1165</v>
      </c>
      <c r="E571">
        <v>1194</v>
      </c>
      <c r="F571">
        <v>43</v>
      </c>
      <c r="G571">
        <f t="shared" si="34"/>
        <v>141.07612</v>
      </c>
      <c r="H571" t="s">
        <v>2688</v>
      </c>
      <c r="I571" t="s">
        <v>2711</v>
      </c>
      <c r="J571" t="s">
        <v>2733</v>
      </c>
      <c r="K571">
        <v>7.391</v>
      </c>
      <c r="L571">
        <f t="shared" si="35"/>
        <v>16.533223540000002</v>
      </c>
      <c r="M571">
        <v>13.5</v>
      </c>
      <c r="N571">
        <v>129.1</v>
      </c>
      <c r="O571">
        <v>126.2</v>
      </c>
      <c r="P571">
        <v>160</v>
      </c>
    </row>
    <row r="572" spans="1:16" hidden="1" x14ac:dyDescent="0.45">
      <c r="A572" t="s">
        <v>395</v>
      </c>
      <c r="B572">
        <v>13680.9</v>
      </c>
      <c r="C572">
        <f t="shared" si="33"/>
        <v>8.5009171438797431</v>
      </c>
      <c r="D572">
        <v>1256</v>
      </c>
      <c r="E572">
        <v>1256</v>
      </c>
      <c r="F572">
        <v>65</v>
      </c>
      <c r="G572">
        <f t="shared" si="34"/>
        <v>213.25460000000001</v>
      </c>
      <c r="H572" t="s">
        <v>2688</v>
      </c>
      <c r="I572" t="s">
        <v>2711</v>
      </c>
      <c r="J572" t="s">
        <v>2733</v>
      </c>
      <c r="K572">
        <v>10.891999999999999</v>
      </c>
      <c r="L572">
        <f t="shared" si="35"/>
        <v>24.364750480000001</v>
      </c>
      <c r="M572">
        <v>15.3</v>
      </c>
      <c r="N572">
        <v>231</v>
      </c>
      <c r="O572">
        <v>160</v>
      </c>
      <c r="P572">
        <v>172</v>
      </c>
    </row>
    <row r="573" spans="1:16" hidden="1" x14ac:dyDescent="0.45">
      <c r="A573" t="s">
        <v>396</v>
      </c>
      <c r="B573">
        <v>4013.8</v>
      </c>
      <c r="C573">
        <f t="shared" si="33"/>
        <v>2.4940596914022111</v>
      </c>
      <c r="D573">
        <v>559</v>
      </c>
      <c r="E573">
        <v>647</v>
      </c>
      <c r="F573">
        <v>11</v>
      </c>
      <c r="G573">
        <f t="shared" si="34"/>
        <v>36.089239999999997</v>
      </c>
      <c r="H573" t="s">
        <v>2688</v>
      </c>
      <c r="I573" t="s">
        <v>2711</v>
      </c>
      <c r="J573" t="s">
        <v>2733</v>
      </c>
      <c r="K573">
        <v>7.18</v>
      </c>
      <c r="L573">
        <f t="shared" si="35"/>
        <v>16.0612292</v>
      </c>
      <c r="M573">
        <v>10.5</v>
      </c>
      <c r="N573">
        <v>131.6</v>
      </c>
      <c r="O573">
        <v>116.6</v>
      </c>
      <c r="P573">
        <v>128</v>
      </c>
    </row>
    <row r="574" spans="1:16" hidden="1" x14ac:dyDescent="0.45">
      <c r="A574" t="s">
        <v>397</v>
      </c>
      <c r="B574">
        <v>34550.400000000001</v>
      </c>
      <c r="C574">
        <f t="shared" si="33"/>
        <v>21.468623240276784</v>
      </c>
      <c r="D574">
        <v>3615</v>
      </c>
      <c r="E574">
        <v>3663</v>
      </c>
      <c r="F574">
        <v>188</v>
      </c>
      <c r="G574">
        <f t="shared" si="34"/>
        <v>616.79791999999998</v>
      </c>
      <c r="H574" t="s">
        <v>2688</v>
      </c>
      <c r="I574" t="s">
        <v>2711</v>
      </c>
      <c r="J574" t="s">
        <v>2733</v>
      </c>
      <c r="K574">
        <v>9.5579999999999998</v>
      </c>
      <c r="L574">
        <f t="shared" si="35"/>
        <v>21.380672520000001</v>
      </c>
      <c r="M574">
        <v>14.4</v>
      </c>
      <c r="N574">
        <v>199.6</v>
      </c>
      <c r="O574">
        <v>150.9</v>
      </c>
      <c r="P574">
        <v>177</v>
      </c>
    </row>
    <row r="575" spans="1:16" hidden="1" x14ac:dyDescent="0.45">
      <c r="A575" t="s">
        <v>398</v>
      </c>
      <c r="B575">
        <v>27420.6</v>
      </c>
      <c r="C575">
        <f t="shared" si="33"/>
        <v>17.038370913863041</v>
      </c>
      <c r="D575">
        <v>3067</v>
      </c>
      <c r="E575">
        <v>3067</v>
      </c>
      <c r="F575">
        <v>226</v>
      </c>
      <c r="G575">
        <f t="shared" si="34"/>
        <v>741.46983999999998</v>
      </c>
      <c r="H575" t="s">
        <v>2688</v>
      </c>
      <c r="I575" t="s">
        <v>2711</v>
      </c>
      <c r="J575" t="s">
        <v>2733</v>
      </c>
      <c r="K575">
        <v>8.9410000000000007</v>
      </c>
      <c r="L575">
        <f t="shared" si="35"/>
        <v>20.000480540000002</v>
      </c>
      <c r="M575">
        <v>17.5</v>
      </c>
      <c r="N575">
        <v>194.3</v>
      </c>
      <c r="O575">
        <v>150.9</v>
      </c>
      <c r="P575">
        <v>177</v>
      </c>
    </row>
    <row r="576" spans="1:16" hidden="1" x14ac:dyDescent="0.45">
      <c r="A576" t="s">
        <v>399</v>
      </c>
      <c r="B576">
        <v>29097</v>
      </c>
      <c r="C576">
        <f t="shared" si="33"/>
        <v>18.080037580529705</v>
      </c>
      <c r="D576">
        <v>3767</v>
      </c>
      <c r="E576">
        <v>4008</v>
      </c>
      <c r="F576">
        <v>54</v>
      </c>
      <c r="G576">
        <f t="shared" si="34"/>
        <v>177.16535999999999</v>
      </c>
      <c r="H576" t="s">
        <v>2686</v>
      </c>
      <c r="I576" t="s">
        <v>2704</v>
      </c>
      <c r="J576" t="str">
        <f t="shared" si="36"/>
        <v>Jakenstein</v>
      </c>
      <c r="K576">
        <v>7.7240000000000002</v>
      </c>
      <c r="L576">
        <f t="shared" si="35"/>
        <v>17.278124560000002</v>
      </c>
      <c r="M576">
        <v>10.199999999999999</v>
      </c>
      <c r="N576">
        <v>194.9</v>
      </c>
      <c r="O576">
        <v>130.9</v>
      </c>
      <c r="P576">
        <v>147</v>
      </c>
    </row>
    <row r="577" spans="1:16" hidden="1" x14ac:dyDescent="0.45">
      <c r="A577" t="s">
        <v>400</v>
      </c>
      <c r="B577">
        <v>20657.400000000001</v>
      </c>
      <c r="C577">
        <f t="shared" si="33"/>
        <v>12.835913266523503</v>
      </c>
      <c r="D577">
        <v>3743</v>
      </c>
      <c r="E577">
        <v>3953</v>
      </c>
      <c r="F577">
        <v>95.5</v>
      </c>
      <c r="G577">
        <f t="shared" si="34"/>
        <v>313.32022000000001</v>
      </c>
      <c r="H577" t="s">
        <v>2686</v>
      </c>
      <c r="I577" t="s">
        <v>2704</v>
      </c>
      <c r="J577" t="str">
        <f t="shared" si="36"/>
        <v>Jakenstein</v>
      </c>
      <c r="K577">
        <v>5.5190000000000001</v>
      </c>
      <c r="L577">
        <f t="shared" si="35"/>
        <v>12.345671860000001</v>
      </c>
      <c r="M577">
        <v>14.3</v>
      </c>
      <c r="N577">
        <v>147.80000000000001</v>
      </c>
    </row>
    <row r="578" spans="1:16" hidden="1" x14ac:dyDescent="0.45">
      <c r="A578" t="s">
        <v>401</v>
      </c>
      <c r="B578">
        <v>3117.7</v>
      </c>
      <c r="C578">
        <f t="shared" si="33"/>
        <v>1.9372489660383361</v>
      </c>
      <c r="D578">
        <v>452</v>
      </c>
      <c r="E578">
        <v>452</v>
      </c>
      <c r="F578">
        <v>23</v>
      </c>
      <c r="G578">
        <f t="shared" si="34"/>
        <v>75.459320000000005</v>
      </c>
      <c r="H578" t="s">
        <v>2688</v>
      </c>
      <c r="I578" t="s">
        <v>2711</v>
      </c>
      <c r="J578" t="s">
        <v>2733</v>
      </c>
      <c r="K578">
        <v>6.8979999999999997</v>
      </c>
      <c r="L578">
        <f t="shared" si="35"/>
        <v>15.43041212</v>
      </c>
      <c r="M578">
        <v>9.8000000000000007</v>
      </c>
      <c r="N578">
        <v>116.6</v>
      </c>
      <c r="O578">
        <v>142.30000000000001</v>
      </c>
      <c r="P578">
        <v>149</v>
      </c>
    </row>
    <row r="579" spans="1:16" hidden="1" x14ac:dyDescent="0.45">
      <c r="A579" t="s">
        <v>402</v>
      </c>
      <c r="B579">
        <v>11245.5</v>
      </c>
      <c r="C579">
        <f t="shared" ref="C579:C642" si="37">CONVERT(B579, "m", "mi")</f>
        <v>6.9876297423049394</v>
      </c>
      <c r="D579">
        <v>2567</v>
      </c>
      <c r="E579">
        <v>2666</v>
      </c>
      <c r="F579">
        <v>427</v>
      </c>
      <c r="G579">
        <f t="shared" ref="G579:G642" si="38">F579 * 3.28084</f>
        <v>1400.91868</v>
      </c>
      <c r="H579" t="s">
        <v>2688</v>
      </c>
      <c r="I579" t="s">
        <v>2711</v>
      </c>
      <c r="J579" t="s">
        <v>2733</v>
      </c>
      <c r="K579">
        <v>4.3810000000000002</v>
      </c>
      <c r="L579">
        <f t="shared" ref="L579:L642" si="39">K579 * 2.23694</f>
        <v>9.8000341400000011</v>
      </c>
      <c r="M579">
        <v>11.4</v>
      </c>
      <c r="N579">
        <v>187.4</v>
      </c>
      <c r="O579">
        <v>150.1</v>
      </c>
      <c r="P579">
        <v>180</v>
      </c>
    </row>
    <row r="580" spans="1:16" hidden="1" x14ac:dyDescent="0.45">
      <c r="A580" t="s">
        <v>403</v>
      </c>
      <c r="B580">
        <v>19901</v>
      </c>
      <c r="C580">
        <f t="shared" si="37"/>
        <v>12.365908096715183</v>
      </c>
      <c r="D580">
        <v>4044</v>
      </c>
      <c r="E580">
        <v>4647</v>
      </c>
      <c r="F580">
        <v>48</v>
      </c>
      <c r="G580">
        <f t="shared" si="38"/>
        <v>157.48032000000001</v>
      </c>
      <c r="H580" t="s">
        <v>2686</v>
      </c>
      <c r="I580" t="s">
        <v>2704</v>
      </c>
      <c r="J580" t="str">
        <f t="shared" si="36"/>
        <v>Jakenstein</v>
      </c>
      <c r="K580">
        <v>4.9210000000000003</v>
      </c>
      <c r="L580">
        <f t="shared" si="39"/>
        <v>11.007981740000002</v>
      </c>
      <c r="M580">
        <v>8</v>
      </c>
      <c r="N580">
        <v>99</v>
      </c>
      <c r="O580">
        <v>127.1</v>
      </c>
      <c r="P580">
        <v>161</v>
      </c>
    </row>
    <row r="581" spans="1:16" hidden="1" x14ac:dyDescent="0.45">
      <c r="A581" t="s">
        <v>404</v>
      </c>
      <c r="B581">
        <v>79071</v>
      </c>
      <c r="C581">
        <f t="shared" si="37"/>
        <v>49.132441541398236</v>
      </c>
      <c r="D581">
        <v>10299</v>
      </c>
      <c r="E581">
        <v>11829</v>
      </c>
      <c r="F581">
        <v>163</v>
      </c>
      <c r="G581">
        <f t="shared" si="38"/>
        <v>534.77692000000002</v>
      </c>
      <c r="H581" t="s">
        <v>2686</v>
      </c>
      <c r="I581" t="s">
        <v>2704</v>
      </c>
      <c r="J581" t="str">
        <f t="shared" si="36"/>
        <v>Jakenstein</v>
      </c>
      <c r="K581">
        <v>7.6779999999999999</v>
      </c>
      <c r="L581">
        <f t="shared" si="39"/>
        <v>17.175225320000003</v>
      </c>
      <c r="M581">
        <v>13</v>
      </c>
      <c r="N581">
        <v>174.3</v>
      </c>
      <c r="O581">
        <v>154.1</v>
      </c>
      <c r="P581">
        <v>180</v>
      </c>
    </row>
    <row r="582" spans="1:16" hidden="1" x14ac:dyDescent="0.45">
      <c r="A582" t="s">
        <v>405</v>
      </c>
      <c r="B582">
        <v>3139.7</v>
      </c>
      <c r="C582">
        <f t="shared" si="37"/>
        <v>1.9509191322675574</v>
      </c>
      <c r="D582">
        <v>312</v>
      </c>
      <c r="E582">
        <v>312</v>
      </c>
      <c r="F582">
        <v>22</v>
      </c>
      <c r="G582">
        <f t="shared" si="38"/>
        <v>72.178479999999993</v>
      </c>
      <c r="H582" t="s">
        <v>2688</v>
      </c>
      <c r="I582" t="s">
        <v>2711</v>
      </c>
      <c r="J582" t="s">
        <v>2733</v>
      </c>
      <c r="K582">
        <v>10.063000000000001</v>
      </c>
      <c r="L582">
        <f t="shared" si="39"/>
        <v>22.510327220000004</v>
      </c>
      <c r="M582">
        <v>12.9</v>
      </c>
      <c r="N582">
        <v>260</v>
      </c>
      <c r="O582">
        <v>156.69999999999999</v>
      </c>
      <c r="P582">
        <v>172</v>
      </c>
    </row>
    <row r="583" spans="1:16" hidden="1" x14ac:dyDescent="0.45">
      <c r="A583" t="s">
        <v>406</v>
      </c>
      <c r="B583">
        <v>29340</v>
      </c>
      <c r="C583">
        <f t="shared" si="37"/>
        <v>18.23103078024338</v>
      </c>
      <c r="D583">
        <v>3604</v>
      </c>
      <c r="E583">
        <v>4155</v>
      </c>
      <c r="F583">
        <v>73</v>
      </c>
      <c r="G583">
        <f t="shared" si="38"/>
        <v>239.50131999999999</v>
      </c>
      <c r="H583" t="s">
        <v>2686</v>
      </c>
      <c r="I583" t="s">
        <v>2704</v>
      </c>
      <c r="J583" t="str">
        <f t="shared" si="36"/>
        <v>Jakenstein</v>
      </c>
      <c r="K583">
        <v>8.141</v>
      </c>
      <c r="L583">
        <f t="shared" si="39"/>
        <v>18.210928540000001</v>
      </c>
      <c r="M583">
        <v>11.8</v>
      </c>
      <c r="N583">
        <v>214.9</v>
      </c>
    </row>
    <row r="584" spans="1:16" hidden="1" x14ac:dyDescent="0.45">
      <c r="A584" t="s">
        <v>407</v>
      </c>
      <c r="B584">
        <v>19312.2</v>
      </c>
      <c r="C584">
        <f t="shared" si="37"/>
        <v>12.00004473872584</v>
      </c>
      <c r="D584">
        <v>2700</v>
      </c>
      <c r="E584">
        <v>2700</v>
      </c>
      <c r="F584">
        <v>0</v>
      </c>
      <c r="G584">
        <f t="shared" si="38"/>
        <v>0</v>
      </c>
      <c r="H584" t="s">
        <v>2686</v>
      </c>
      <c r="I584" t="s">
        <v>2701</v>
      </c>
      <c r="J584" t="str">
        <f t="shared" si="36"/>
        <v>Gym Spin Bike</v>
      </c>
      <c r="K584">
        <v>7.1529999999999996</v>
      </c>
      <c r="L584">
        <f t="shared" si="39"/>
        <v>16.000831819999998</v>
      </c>
      <c r="M584">
        <v>0</v>
      </c>
    </row>
    <row r="585" spans="1:16" hidden="1" x14ac:dyDescent="0.45">
      <c r="A585" t="s">
        <v>408</v>
      </c>
      <c r="B585">
        <v>28968.2</v>
      </c>
      <c r="C585">
        <f t="shared" si="37"/>
        <v>18.000004970969538</v>
      </c>
      <c r="D585">
        <v>4200</v>
      </c>
      <c r="E585">
        <v>4200</v>
      </c>
      <c r="F585">
        <v>0</v>
      </c>
      <c r="G585">
        <f t="shared" si="38"/>
        <v>0</v>
      </c>
      <c r="H585" t="s">
        <v>2686</v>
      </c>
      <c r="I585" t="s">
        <v>2701</v>
      </c>
      <c r="J585" t="str">
        <f t="shared" si="36"/>
        <v>Gym Spin Bike</v>
      </c>
      <c r="K585">
        <v>6.8970000000000002</v>
      </c>
      <c r="L585">
        <f t="shared" si="39"/>
        <v>15.428175180000002</v>
      </c>
      <c r="M585">
        <v>0</v>
      </c>
    </row>
    <row r="586" spans="1:16" hidden="1" x14ac:dyDescent="0.45">
      <c r="A586" t="s">
        <v>409</v>
      </c>
      <c r="B586">
        <v>27358.9</v>
      </c>
      <c r="C586">
        <f t="shared" si="37"/>
        <v>17.000032311301997</v>
      </c>
      <c r="D586">
        <v>3000</v>
      </c>
      <c r="E586">
        <v>3000</v>
      </c>
      <c r="F586">
        <v>0</v>
      </c>
      <c r="G586">
        <f t="shared" si="38"/>
        <v>0</v>
      </c>
      <c r="H586" t="s">
        <v>2686</v>
      </c>
      <c r="I586" t="s">
        <v>2701</v>
      </c>
      <c r="J586" t="str">
        <f t="shared" si="36"/>
        <v>Gym Spin Bike</v>
      </c>
      <c r="K586">
        <v>9.1199999999999992</v>
      </c>
      <c r="L586">
        <f t="shared" si="39"/>
        <v>20.400892800000001</v>
      </c>
      <c r="M586">
        <v>0</v>
      </c>
    </row>
    <row r="587" spans="1:16" hidden="1" x14ac:dyDescent="0.45">
      <c r="A587" t="s">
        <v>410</v>
      </c>
      <c r="B587">
        <v>21726.2</v>
      </c>
      <c r="C587">
        <f t="shared" si="37"/>
        <v>13.500034796786766</v>
      </c>
      <c r="D587">
        <v>2700</v>
      </c>
      <c r="E587">
        <v>2700</v>
      </c>
      <c r="F587">
        <v>0</v>
      </c>
      <c r="G587">
        <f t="shared" si="38"/>
        <v>0</v>
      </c>
      <c r="H587" t="s">
        <v>2686</v>
      </c>
      <c r="I587" t="s">
        <v>2701</v>
      </c>
      <c r="J587" t="str">
        <f t="shared" ref="J587:J650" si="40">_xlfn.SWITCH(I587,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587">
        <v>8.0470000000000006</v>
      </c>
      <c r="L587">
        <f t="shared" si="39"/>
        <v>18.000656180000004</v>
      </c>
      <c r="M587">
        <v>0</v>
      </c>
    </row>
    <row r="588" spans="1:16" hidden="1" x14ac:dyDescent="0.45">
      <c r="A588" t="s">
        <v>411</v>
      </c>
      <c r="B588">
        <v>30577.599999999999</v>
      </c>
      <c r="C588">
        <f t="shared" si="37"/>
        <v>19.000039767756302</v>
      </c>
      <c r="D588">
        <v>3900</v>
      </c>
      <c r="E588">
        <v>3900</v>
      </c>
      <c r="F588">
        <v>0</v>
      </c>
      <c r="G588">
        <f t="shared" si="38"/>
        <v>0</v>
      </c>
      <c r="H588" t="s">
        <v>2686</v>
      </c>
      <c r="I588" t="s">
        <v>2701</v>
      </c>
      <c r="J588" t="str">
        <f t="shared" si="40"/>
        <v>Gym Spin Bike</v>
      </c>
      <c r="K588">
        <v>7.84</v>
      </c>
      <c r="L588">
        <f t="shared" si="39"/>
        <v>17.5376096</v>
      </c>
      <c r="M588">
        <v>0</v>
      </c>
    </row>
    <row r="589" spans="1:16" hidden="1" x14ac:dyDescent="0.45">
      <c r="A589" t="s">
        <v>412</v>
      </c>
      <c r="B589">
        <v>17702.8</v>
      </c>
      <c r="C589">
        <f t="shared" si="37"/>
        <v>11.000009941939076</v>
      </c>
      <c r="D589">
        <v>2100</v>
      </c>
      <c r="E589">
        <v>2100</v>
      </c>
      <c r="F589">
        <v>0</v>
      </c>
      <c r="G589">
        <f t="shared" si="38"/>
        <v>0</v>
      </c>
      <c r="H589" t="s">
        <v>2686</v>
      </c>
      <c r="I589" t="s">
        <v>2701</v>
      </c>
      <c r="J589" t="str">
        <f t="shared" si="40"/>
        <v>Gym Spin Bike</v>
      </c>
      <c r="K589">
        <v>8.43</v>
      </c>
      <c r="L589">
        <f t="shared" si="39"/>
        <v>18.857404200000001</v>
      </c>
      <c r="M589">
        <v>0</v>
      </c>
    </row>
    <row r="590" spans="1:16" hidden="1" x14ac:dyDescent="0.45">
      <c r="A590" t="s">
        <v>413</v>
      </c>
      <c r="B590">
        <v>838.9</v>
      </c>
      <c r="C590">
        <f t="shared" si="37"/>
        <v>0.52126829316789947</v>
      </c>
      <c r="D590">
        <v>344</v>
      </c>
      <c r="E590">
        <v>396</v>
      </c>
      <c r="F590">
        <v>21</v>
      </c>
      <c r="G590">
        <f t="shared" si="38"/>
        <v>68.897639999999996</v>
      </c>
      <c r="H590" t="s">
        <v>2691</v>
      </c>
      <c r="I590" t="s">
        <v>2705</v>
      </c>
      <c r="J590" t="str">
        <f t="shared" si="40"/>
        <v>No Match</v>
      </c>
      <c r="K590">
        <v>2.4390000000000001</v>
      </c>
      <c r="L590">
        <f t="shared" si="39"/>
        <v>5.4558966600000005</v>
      </c>
      <c r="M590">
        <v>4</v>
      </c>
    </row>
    <row r="591" spans="1:16" hidden="1" x14ac:dyDescent="0.45">
      <c r="A591" t="s">
        <v>414</v>
      </c>
      <c r="B591">
        <v>1126.5</v>
      </c>
      <c r="C591">
        <f t="shared" si="37"/>
        <v>0.6999746480553567</v>
      </c>
      <c r="D591">
        <v>301</v>
      </c>
      <c r="E591">
        <v>301</v>
      </c>
      <c r="F591">
        <v>0</v>
      </c>
      <c r="G591">
        <f t="shared" si="38"/>
        <v>0</v>
      </c>
      <c r="H591" t="s">
        <v>2691</v>
      </c>
      <c r="I591" t="s">
        <v>2705</v>
      </c>
      <c r="J591" t="str">
        <f t="shared" si="40"/>
        <v>No Match</v>
      </c>
      <c r="K591">
        <v>3.7429999999999999</v>
      </c>
      <c r="L591">
        <f t="shared" si="39"/>
        <v>8.3728664200000011</v>
      </c>
      <c r="M591">
        <v>0</v>
      </c>
    </row>
    <row r="592" spans="1:16" hidden="1" x14ac:dyDescent="0.45">
      <c r="A592" t="s">
        <v>415</v>
      </c>
      <c r="B592">
        <v>71750.5</v>
      </c>
      <c r="C592">
        <f t="shared" si="37"/>
        <v>44.58369372862483</v>
      </c>
      <c r="D592">
        <v>9997</v>
      </c>
      <c r="E592">
        <v>10829</v>
      </c>
      <c r="F592">
        <v>583</v>
      </c>
      <c r="G592">
        <f t="shared" si="38"/>
        <v>1912.72972</v>
      </c>
      <c r="H592" t="s">
        <v>2686</v>
      </c>
      <c r="I592" t="s">
        <v>2712</v>
      </c>
      <c r="J592" t="str">
        <f t="shared" si="40"/>
        <v>Perry's Caad9</v>
      </c>
      <c r="K592">
        <v>7.1769999999999996</v>
      </c>
      <c r="L592">
        <f t="shared" si="39"/>
        <v>16.054518380000001</v>
      </c>
      <c r="M592">
        <v>18.899999999999999</v>
      </c>
      <c r="N592">
        <v>35.6</v>
      </c>
      <c r="O592">
        <v>151.69999999999999</v>
      </c>
      <c r="P592">
        <v>190</v>
      </c>
    </row>
    <row r="593" spans="1:16" hidden="1" x14ac:dyDescent="0.45">
      <c r="A593" t="s">
        <v>416</v>
      </c>
      <c r="B593">
        <v>51143</v>
      </c>
      <c r="C593">
        <f t="shared" si="37"/>
        <v>31.77878688459397</v>
      </c>
      <c r="D593">
        <v>6689</v>
      </c>
      <c r="E593">
        <v>6726</v>
      </c>
      <c r="F593">
        <v>130</v>
      </c>
      <c r="G593">
        <f t="shared" si="38"/>
        <v>426.50920000000002</v>
      </c>
      <c r="H593" t="s">
        <v>2686</v>
      </c>
      <c r="I593" t="s">
        <v>2704</v>
      </c>
      <c r="J593" t="str">
        <f t="shared" si="40"/>
        <v>Jakenstein</v>
      </c>
      <c r="K593">
        <v>7.6459999999999999</v>
      </c>
      <c r="L593">
        <f t="shared" si="39"/>
        <v>17.10364324</v>
      </c>
      <c r="M593">
        <v>12.2</v>
      </c>
      <c r="N593">
        <v>177.7</v>
      </c>
    </row>
    <row r="594" spans="1:16" hidden="1" x14ac:dyDescent="0.45">
      <c r="A594" t="s">
        <v>417</v>
      </c>
      <c r="B594">
        <v>32579</v>
      </c>
      <c r="C594">
        <f t="shared" si="37"/>
        <v>20.243652071900105</v>
      </c>
      <c r="D594">
        <v>3860</v>
      </c>
      <c r="E594">
        <v>4149</v>
      </c>
      <c r="F594">
        <v>96</v>
      </c>
      <c r="G594">
        <f t="shared" si="38"/>
        <v>314.96064000000001</v>
      </c>
      <c r="H594" t="s">
        <v>2686</v>
      </c>
      <c r="I594" t="s">
        <v>2704</v>
      </c>
      <c r="J594" t="str">
        <f t="shared" si="40"/>
        <v>Jakenstein</v>
      </c>
      <c r="K594">
        <v>8.44</v>
      </c>
      <c r="L594">
        <f t="shared" si="39"/>
        <v>18.8797736</v>
      </c>
      <c r="M594">
        <v>12.1</v>
      </c>
      <c r="N594">
        <v>214.5</v>
      </c>
    </row>
    <row r="595" spans="1:16" hidden="1" x14ac:dyDescent="0.45">
      <c r="A595" t="s">
        <v>418</v>
      </c>
      <c r="B595">
        <v>0</v>
      </c>
      <c r="C595">
        <f t="shared" si="37"/>
        <v>0</v>
      </c>
      <c r="D595">
        <v>1125</v>
      </c>
      <c r="E595">
        <v>1125</v>
      </c>
      <c r="F595">
        <v>0</v>
      </c>
      <c r="G595">
        <f t="shared" si="38"/>
        <v>0</v>
      </c>
      <c r="H595" t="s">
        <v>2694</v>
      </c>
      <c r="J595" t="str">
        <f t="shared" si="40"/>
        <v>No Match</v>
      </c>
      <c r="K595">
        <v>0</v>
      </c>
      <c r="L595">
        <f t="shared" si="39"/>
        <v>0</v>
      </c>
      <c r="M595">
        <v>0</v>
      </c>
    </row>
    <row r="596" spans="1:16" hidden="1" x14ac:dyDescent="0.45">
      <c r="A596" t="s">
        <v>419</v>
      </c>
      <c r="B596">
        <v>12874.8</v>
      </c>
      <c r="C596">
        <f t="shared" si="37"/>
        <v>8.0000298258172275</v>
      </c>
      <c r="D596">
        <v>1800</v>
      </c>
      <c r="E596">
        <v>1800</v>
      </c>
      <c r="F596">
        <v>0</v>
      </c>
      <c r="G596">
        <f t="shared" si="38"/>
        <v>0</v>
      </c>
      <c r="H596" t="s">
        <v>2686</v>
      </c>
      <c r="I596" t="s">
        <v>2701</v>
      </c>
      <c r="J596" t="str">
        <f t="shared" si="40"/>
        <v>Gym Spin Bike</v>
      </c>
      <c r="K596">
        <v>7.1529999999999996</v>
      </c>
      <c r="L596">
        <f t="shared" si="39"/>
        <v>16.000831819999998</v>
      </c>
      <c r="M596">
        <v>0</v>
      </c>
    </row>
    <row r="597" spans="1:16" hidden="1" x14ac:dyDescent="0.45">
      <c r="A597" t="s">
        <v>138</v>
      </c>
      <c r="B597">
        <v>22530.9</v>
      </c>
      <c r="C597">
        <f t="shared" si="37"/>
        <v>14.000052195180148</v>
      </c>
      <c r="D597">
        <v>2880</v>
      </c>
      <c r="E597">
        <v>2880</v>
      </c>
      <c r="F597">
        <v>0</v>
      </c>
      <c r="G597">
        <f t="shared" si="38"/>
        <v>0</v>
      </c>
      <c r="H597" t="s">
        <v>2686</v>
      </c>
      <c r="I597" t="s">
        <v>2701</v>
      </c>
      <c r="J597" t="str">
        <f t="shared" si="40"/>
        <v>Gym Spin Bike</v>
      </c>
      <c r="K597">
        <v>7.8230000000000004</v>
      </c>
      <c r="L597">
        <f t="shared" si="39"/>
        <v>17.499581620000001</v>
      </c>
      <c r="M597">
        <v>0</v>
      </c>
    </row>
    <row r="598" spans="1:16" hidden="1" x14ac:dyDescent="0.45">
      <c r="A598" t="s">
        <v>420</v>
      </c>
      <c r="B598">
        <v>25783</v>
      </c>
      <c r="C598">
        <f t="shared" si="37"/>
        <v>16.020813449455183</v>
      </c>
      <c r="D598">
        <v>3324</v>
      </c>
      <c r="E598">
        <v>3778</v>
      </c>
      <c r="F598">
        <v>47</v>
      </c>
      <c r="G598">
        <f t="shared" si="38"/>
        <v>154.19947999999999</v>
      </c>
      <c r="H598" t="s">
        <v>2686</v>
      </c>
      <c r="I598" t="s">
        <v>2704</v>
      </c>
      <c r="J598" t="str">
        <f t="shared" si="40"/>
        <v>Jakenstein</v>
      </c>
      <c r="K598">
        <v>7.7569999999999997</v>
      </c>
      <c r="L598">
        <f t="shared" si="39"/>
        <v>17.35194358</v>
      </c>
      <c r="M598">
        <v>10.199999999999999</v>
      </c>
      <c r="N598">
        <v>192.4</v>
      </c>
      <c r="O598">
        <v>135.6</v>
      </c>
      <c r="P598">
        <v>153</v>
      </c>
    </row>
    <row r="599" spans="1:16" hidden="1" x14ac:dyDescent="0.45">
      <c r="A599" t="s">
        <v>421</v>
      </c>
      <c r="B599">
        <v>72451</v>
      </c>
      <c r="C599">
        <f t="shared" si="37"/>
        <v>45.018964248787086</v>
      </c>
      <c r="D599">
        <v>9302</v>
      </c>
      <c r="E599">
        <v>10034</v>
      </c>
      <c r="F599">
        <v>144</v>
      </c>
      <c r="G599">
        <f t="shared" si="38"/>
        <v>472.44096000000002</v>
      </c>
      <c r="H599" t="s">
        <v>2686</v>
      </c>
      <c r="I599" t="s">
        <v>2704</v>
      </c>
      <c r="J599" t="str">
        <f t="shared" si="40"/>
        <v>Jakenstein</v>
      </c>
      <c r="K599">
        <v>7.7889999999999997</v>
      </c>
      <c r="L599">
        <f t="shared" si="39"/>
        <v>17.423525659999999</v>
      </c>
      <c r="M599">
        <v>13</v>
      </c>
      <c r="N599">
        <v>175</v>
      </c>
      <c r="O599">
        <v>147.1</v>
      </c>
      <c r="P599">
        <v>177</v>
      </c>
    </row>
    <row r="600" spans="1:16" hidden="1" x14ac:dyDescent="0.45">
      <c r="A600" t="s">
        <v>422</v>
      </c>
      <c r="B600">
        <v>7082.4</v>
      </c>
      <c r="C600">
        <f t="shared" si="37"/>
        <v>4.4007993319016938</v>
      </c>
      <c r="D600">
        <v>1197</v>
      </c>
      <c r="E600">
        <v>1466</v>
      </c>
      <c r="F600">
        <v>21.3</v>
      </c>
      <c r="G600">
        <f t="shared" si="38"/>
        <v>69.881892000000008</v>
      </c>
      <c r="H600" t="s">
        <v>2686</v>
      </c>
      <c r="I600" t="s">
        <v>2704</v>
      </c>
      <c r="J600" t="str">
        <f t="shared" si="40"/>
        <v>Jakenstein</v>
      </c>
      <c r="K600">
        <v>5.9169999999999998</v>
      </c>
      <c r="L600">
        <f t="shared" si="39"/>
        <v>13.235973980000001</v>
      </c>
      <c r="M600">
        <v>9.9</v>
      </c>
      <c r="N600">
        <v>148.30000000000001</v>
      </c>
    </row>
    <row r="601" spans="1:16" hidden="1" x14ac:dyDescent="0.45">
      <c r="A601" t="s">
        <v>423</v>
      </c>
      <c r="B601">
        <v>40669</v>
      </c>
      <c r="C601">
        <f t="shared" si="37"/>
        <v>25.270545017100137</v>
      </c>
      <c r="D601">
        <v>5358</v>
      </c>
      <c r="E601">
        <v>5614</v>
      </c>
      <c r="F601">
        <v>83</v>
      </c>
      <c r="G601">
        <f t="shared" si="38"/>
        <v>272.30971999999997</v>
      </c>
      <c r="H601" t="s">
        <v>2686</v>
      </c>
      <c r="I601" t="s">
        <v>2704</v>
      </c>
      <c r="J601" t="str">
        <f t="shared" si="40"/>
        <v>Jakenstein</v>
      </c>
      <c r="K601">
        <v>7.59</v>
      </c>
      <c r="L601">
        <f t="shared" si="39"/>
        <v>16.978374600000002</v>
      </c>
      <c r="M601">
        <v>12.7</v>
      </c>
      <c r="N601">
        <v>179.8</v>
      </c>
      <c r="O601">
        <v>129.69999999999999</v>
      </c>
      <c r="P601">
        <v>171</v>
      </c>
    </row>
    <row r="602" spans="1:16" hidden="1" x14ac:dyDescent="0.45">
      <c r="A602" t="s">
        <v>424</v>
      </c>
      <c r="B602">
        <v>36532.199999999997</v>
      </c>
      <c r="C602">
        <f t="shared" si="37"/>
        <v>22.700056669052731</v>
      </c>
      <c r="D602">
        <v>3900</v>
      </c>
      <c r="E602">
        <v>3900</v>
      </c>
      <c r="F602">
        <v>0</v>
      </c>
      <c r="G602">
        <f t="shared" si="38"/>
        <v>0</v>
      </c>
      <c r="H602" t="s">
        <v>2686</v>
      </c>
      <c r="I602" t="s">
        <v>2701</v>
      </c>
      <c r="J602" t="str">
        <f t="shared" si="40"/>
        <v>Gym Spin Bike</v>
      </c>
      <c r="K602">
        <v>9.3670000000000009</v>
      </c>
      <c r="L602">
        <f t="shared" si="39"/>
        <v>20.953416980000004</v>
      </c>
      <c r="M602">
        <v>0</v>
      </c>
    </row>
    <row r="603" spans="1:16" hidden="1" x14ac:dyDescent="0.45">
      <c r="A603" t="s">
        <v>425</v>
      </c>
      <c r="B603">
        <v>7453</v>
      </c>
      <c r="C603">
        <f t="shared" si="37"/>
        <v>4.6310794957448502</v>
      </c>
      <c r="D603">
        <v>1176</v>
      </c>
      <c r="E603">
        <v>1800</v>
      </c>
      <c r="F603">
        <v>20</v>
      </c>
      <c r="G603">
        <f t="shared" si="38"/>
        <v>65.616799999999998</v>
      </c>
      <c r="H603" t="s">
        <v>2686</v>
      </c>
      <c r="I603" t="s">
        <v>2704</v>
      </c>
      <c r="J603" t="str">
        <f t="shared" si="40"/>
        <v>Jakenstein</v>
      </c>
      <c r="K603">
        <v>6.3380000000000001</v>
      </c>
      <c r="L603">
        <f t="shared" si="39"/>
        <v>14.177725720000002</v>
      </c>
      <c r="M603">
        <v>9</v>
      </c>
      <c r="N603">
        <v>151</v>
      </c>
    </row>
    <row r="604" spans="1:16" hidden="1" x14ac:dyDescent="0.45">
      <c r="A604" t="s">
        <v>426</v>
      </c>
      <c r="B604">
        <v>57498</v>
      </c>
      <c r="C604">
        <f t="shared" si="37"/>
        <v>35.727600811262228</v>
      </c>
      <c r="D604">
        <v>7471</v>
      </c>
      <c r="E604">
        <v>7857</v>
      </c>
      <c r="F604">
        <v>137</v>
      </c>
      <c r="G604">
        <f t="shared" si="38"/>
        <v>449.47507999999999</v>
      </c>
      <c r="H604" t="s">
        <v>2686</v>
      </c>
      <c r="I604" t="s">
        <v>2704</v>
      </c>
      <c r="J604" t="str">
        <f t="shared" si="40"/>
        <v>Jakenstein</v>
      </c>
      <c r="K604">
        <v>7.6959999999999997</v>
      </c>
      <c r="L604">
        <f t="shared" si="39"/>
        <v>17.215490240000001</v>
      </c>
      <c r="M604">
        <v>16.5</v>
      </c>
      <c r="N604">
        <v>174.3</v>
      </c>
      <c r="O604">
        <v>139.9</v>
      </c>
      <c r="P604">
        <v>161</v>
      </c>
    </row>
    <row r="605" spans="1:16" hidden="1" x14ac:dyDescent="0.45">
      <c r="A605" t="s">
        <v>427</v>
      </c>
      <c r="B605">
        <v>33796.300000000003</v>
      </c>
      <c r="C605">
        <f t="shared" si="37"/>
        <v>21.000047224210611</v>
      </c>
      <c r="D605">
        <v>4200</v>
      </c>
      <c r="E605">
        <v>4200</v>
      </c>
      <c r="F605">
        <v>0</v>
      </c>
      <c r="G605">
        <f t="shared" si="38"/>
        <v>0</v>
      </c>
      <c r="H605" t="s">
        <v>2686</v>
      </c>
      <c r="I605" t="s">
        <v>2701</v>
      </c>
      <c r="J605" t="str">
        <f t="shared" si="40"/>
        <v>Gym Spin Bike</v>
      </c>
      <c r="K605">
        <v>8.0470000000000006</v>
      </c>
      <c r="L605">
        <f t="shared" si="39"/>
        <v>18.000656180000004</v>
      </c>
      <c r="M605">
        <v>0</v>
      </c>
    </row>
    <row r="606" spans="1:16" hidden="1" x14ac:dyDescent="0.45">
      <c r="A606" t="s">
        <v>428</v>
      </c>
      <c r="B606">
        <v>81220</v>
      </c>
      <c r="C606">
        <f t="shared" si="37"/>
        <v>50.467768233516267</v>
      </c>
      <c r="D606">
        <v>10848</v>
      </c>
      <c r="E606">
        <v>12521</v>
      </c>
      <c r="F606">
        <v>180</v>
      </c>
      <c r="G606">
        <f t="shared" si="38"/>
        <v>590.55119999999999</v>
      </c>
      <c r="H606" t="s">
        <v>2686</v>
      </c>
      <c r="I606" t="s">
        <v>2704</v>
      </c>
      <c r="J606" t="str">
        <f t="shared" si="40"/>
        <v>Jakenstein</v>
      </c>
      <c r="K606">
        <v>7.4870000000000001</v>
      </c>
      <c r="L606">
        <f t="shared" si="39"/>
        <v>16.747969780000002</v>
      </c>
      <c r="M606">
        <v>13.9</v>
      </c>
      <c r="N606">
        <v>168</v>
      </c>
      <c r="O606">
        <v>150.5</v>
      </c>
      <c r="P606">
        <v>180</v>
      </c>
    </row>
    <row r="607" spans="1:16" hidden="1" x14ac:dyDescent="0.45">
      <c r="A607" t="s">
        <v>429</v>
      </c>
      <c r="B607">
        <v>32261</v>
      </c>
      <c r="C607">
        <f t="shared" si="37"/>
        <v>20.046056032768632</v>
      </c>
      <c r="D607">
        <v>4279</v>
      </c>
      <c r="E607">
        <v>4942</v>
      </c>
      <c r="F607">
        <v>154</v>
      </c>
      <c r="G607">
        <f t="shared" si="38"/>
        <v>505.24936000000002</v>
      </c>
      <c r="H607" t="s">
        <v>2686</v>
      </c>
      <c r="I607" t="s">
        <v>2704</v>
      </c>
      <c r="J607" t="str">
        <f t="shared" si="40"/>
        <v>Jakenstein</v>
      </c>
      <c r="K607">
        <v>7.5389999999999997</v>
      </c>
      <c r="L607">
        <f t="shared" si="39"/>
        <v>16.864290660000002</v>
      </c>
      <c r="M607">
        <v>19</v>
      </c>
      <c r="N607">
        <v>208.3</v>
      </c>
      <c r="O607">
        <v>161.69999999999999</v>
      </c>
      <c r="P607">
        <v>178</v>
      </c>
    </row>
    <row r="608" spans="1:16" hidden="1" x14ac:dyDescent="0.45">
      <c r="A608" t="s">
        <v>430</v>
      </c>
      <c r="B608">
        <v>3073.4</v>
      </c>
      <c r="C608">
        <f t="shared" si="37"/>
        <v>1.9097222222222223</v>
      </c>
      <c r="D608">
        <v>2084</v>
      </c>
      <c r="E608">
        <v>2101</v>
      </c>
      <c r="F608">
        <v>140.19999999999999</v>
      </c>
      <c r="G608">
        <f t="shared" si="38"/>
        <v>459.97376799999995</v>
      </c>
      <c r="H608" t="s">
        <v>2689</v>
      </c>
      <c r="I608" t="s">
        <v>2705</v>
      </c>
      <c r="J608" t="str">
        <f t="shared" si="40"/>
        <v>No Match</v>
      </c>
      <c r="K608">
        <v>1.4750000000000001</v>
      </c>
      <c r="L608">
        <f t="shared" si="39"/>
        <v>3.2994865000000004</v>
      </c>
      <c r="M608">
        <v>5.4</v>
      </c>
    </row>
    <row r="609" spans="1:16" hidden="1" x14ac:dyDescent="0.45">
      <c r="A609" t="s">
        <v>431</v>
      </c>
      <c r="B609">
        <v>25766</v>
      </c>
      <c r="C609">
        <f t="shared" si="37"/>
        <v>16.010250139187146</v>
      </c>
      <c r="D609">
        <v>3677</v>
      </c>
      <c r="E609">
        <v>3698</v>
      </c>
      <c r="F609">
        <v>143</v>
      </c>
      <c r="G609">
        <f t="shared" si="38"/>
        <v>469.16012000000001</v>
      </c>
      <c r="H609" t="s">
        <v>2686</v>
      </c>
      <c r="I609" t="s">
        <v>2704</v>
      </c>
      <c r="J609" t="str">
        <f t="shared" si="40"/>
        <v>Jakenstein</v>
      </c>
      <c r="K609">
        <v>7.0069999999999997</v>
      </c>
      <c r="L609">
        <f t="shared" si="39"/>
        <v>15.674238580000001</v>
      </c>
      <c r="M609">
        <v>14.5</v>
      </c>
      <c r="N609">
        <v>184.8</v>
      </c>
    </row>
    <row r="610" spans="1:16" hidden="1" x14ac:dyDescent="0.45">
      <c r="A610" t="s">
        <v>432</v>
      </c>
      <c r="B610">
        <v>35456</v>
      </c>
      <c r="C610">
        <f t="shared" si="37"/>
        <v>22.031336991966914</v>
      </c>
      <c r="D610">
        <v>4139</v>
      </c>
      <c r="E610">
        <v>4248</v>
      </c>
      <c r="F610">
        <v>95</v>
      </c>
      <c r="G610">
        <f t="shared" si="38"/>
        <v>311.6798</v>
      </c>
      <c r="H610" t="s">
        <v>2686</v>
      </c>
      <c r="I610" t="s">
        <v>2704</v>
      </c>
      <c r="J610" t="str">
        <f t="shared" si="40"/>
        <v>Jakenstein</v>
      </c>
      <c r="K610">
        <v>8.5660000000000007</v>
      </c>
      <c r="L610">
        <f t="shared" si="39"/>
        <v>19.161628040000004</v>
      </c>
      <c r="M610">
        <v>13.2</v>
      </c>
      <c r="N610">
        <v>229.1</v>
      </c>
      <c r="O610">
        <v>147.6</v>
      </c>
      <c r="P610">
        <v>173</v>
      </c>
    </row>
    <row r="611" spans="1:16" hidden="1" x14ac:dyDescent="0.45">
      <c r="A611" t="s">
        <v>433</v>
      </c>
      <c r="B611">
        <v>87152</v>
      </c>
      <c r="C611">
        <f t="shared" si="37"/>
        <v>54.153742145868129</v>
      </c>
      <c r="D611">
        <v>10753</v>
      </c>
      <c r="E611">
        <v>12229</v>
      </c>
      <c r="F611">
        <v>322</v>
      </c>
      <c r="G611">
        <f t="shared" si="38"/>
        <v>1056.43048</v>
      </c>
      <c r="H611" t="s">
        <v>2686</v>
      </c>
      <c r="I611" t="s">
        <v>2702</v>
      </c>
      <c r="J611" t="str">
        <f t="shared" si="40"/>
        <v>Cannondale SuperSix Evo</v>
      </c>
      <c r="K611">
        <v>8.1050000000000004</v>
      </c>
      <c r="L611">
        <f t="shared" si="39"/>
        <v>18.130398700000001</v>
      </c>
      <c r="M611">
        <v>16.8</v>
      </c>
      <c r="N611">
        <v>186.4</v>
      </c>
      <c r="O611">
        <v>156.5</v>
      </c>
      <c r="P611">
        <v>184</v>
      </c>
    </row>
    <row r="612" spans="1:16" hidden="1" x14ac:dyDescent="0.45">
      <c r="A612" t="s">
        <v>434</v>
      </c>
      <c r="B612">
        <v>27358.9</v>
      </c>
      <c r="C612">
        <f t="shared" si="37"/>
        <v>17.000032311301997</v>
      </c>
      <c r="D612">
        <v>3600</v>
      </c>
      <c r="E612">
        <v>3600</v>
      </c>
      <c r="F612">
        <v>0</v>
      </c>
      <c r="G612">
        <f t="shared" si="38"/>
        <v>0</v>
      </c>
      <c r="H612" t="s">
        <v>2686</v>
      </c>
      <c r="I612" t="s">
        <v>2701</v>
      </c>
      <c r="J612" t="str">
        <f t="shared" si="40"/>
        <v>Gym Spin Bike</v>
      </c>
      <c r="K612">
        <v>7.6</v>
      </c>
      <c r="L612">
        <f t="shared" si="39"/>
        <v>17.000744000000001</v>
      </c>
      <c r="M612">
        <v>0</v>
      </c>
    </row>
    <row r="613" spans="1:16" hidden="1" x14ac:dyDescent="0.45">
      <c r="A613" t="s">
        <v>435</v>
      </c>
      <c r="B613">
        <v>0</v>
      </c>
      <c r="C613">
        <f t="shared" si="37"/>
        <v>0</v>
      </c>
      <c r="D613">
        <v>876</v>
      </c>
      <c r="E613">
        <v>876</v>
      </c>
      <c r="F613">
        <v>0</v>
      </c>
      <c r="G613">
        <f t="shared" si="38"/>
        <v>0</v>
      </c>
      <c r="H613" t="s">
        <v>2693</v>
      </c>
      <c r="J613" t="str">
        <f t="shared" si="40"/>
        <v>No Match</v>
      </c>
      <c r="K613">
        <v>0</v>
      </c>
      <c r="L613">
        <f t="shared" si="39"/>
        <v>0</v>
      </c>
      <c r="M613">
        <v>0</v>
      </c>
    </row>
    <row r="614" spans="1:16" hidden="1" x14ac:dyDescent="0.45">
      <c r="A614" t="s">
        <v>436</v>
      </c>
      <c r="B614">
        <v>21082.400000000001</v>
      </c>
      <c r="C614">
        <f t="shared" si="37"/>
        <v>13.099996023224369</v>
      </c>
      <c r="D614">
        <v>2700</v>
      </c>
      <c r="E614">
        <v>2700</v>
      </c>
      <c r="F614">
        <v>0</v>
      </c>
      <c r="G614">
        <f t="shared" si="38"/>
        <v>0</v>
      </c>
      <c r="H614" t="s">
        <v>2686</v>
      </c>
      <c r="I614" t="s">
        <v>2701</v>
      </c>
      <c r="J614" t="str">
        <f t="shared" si="40"/>
        <v>Gym Spin Bike</v>
      </c>
      <c r="K614">
        <v>7.8079999999999998</v>
      </c>
      <c r="L614">
        <f t="shared" si="39"/>
        <v>17.466027520000001</v>
      </c>
      <c r="M614">
        <v>0</v>
      </c>
    </row>
    <row r="615" spans="1:16" hidden="1" x14ac:dyDescent="0.45">
      <c r="A615" t="s">
        <v>437</v>
      </c>
      <c r="B615">
        <v>0</v>
      </c>
      <c r="C615">
        <f t="shared" si="37"/>
        <v>0</v>
      </c>
      <c r="D615">
        <v>680</v>
      </c>
      <c r="E615">
        <v>680</v>
      </c>
      <c r="F615">
        <v>0</v>
      </c>
      <c r="G615">
        <f t="shared" si="38"/>
        <v>0</v>
      </c>
      <c r="H615" t="s">
        <v>2693</v>
      </c>
      <c r="J615" t="str">
        <f t="shared" si="40"/>
        <v>No Match</v>
      </c>
      <c r="K615">
        <v>0</v>
      </c>
      <c r="L615">
        <f t="shared" si="39"/>
        <v>0</v>
      </c>
      <c r="M615">
        <v>0</v>
      </c>
    </row>
    <row r="616" spans="1:16" hidden="1" x14ac:dyDescent="0.45">
      <c r="A616" t="s">
        <v>438</v>
      </c>
      <c r="B616">
        <v>27358.9</v>
      </c>
      <c r="C616">
        <f t="shared" si="37"/>
        <v>17.000032311301997</v>
      </c>
      <c r="D616">
        <v>3600</v>
      </c>
      <c r="E616">
        <v>3600</v>
      </c>
      <c r="F616">
        <v>0</v>
      </c>
      <c r="G616">
        <f t="shared" si="38"/>
        <v>0</v>
      </c>
      <c r="H616" t="s">
        <v>2686</v>
      </c>
      <c r="I616" t="s">
        <v>2701</v>
      </c>
      <c r="J616" t="str">
        <f t="shared" si="40"/>
        <v>Gym Spin Bike</v>
      </c>
      <c r="K616">
        <v>7.6</v>
      </c>
      <c r="L616">
        <f t="shared" si="39"/>
        <v>17.000744000000001</v>
      </c>
      <c r="M616">
        <v>0</v>
      </c>
    </row>
    <row r="617" spans="1:16" hidden="1" x14ac:dyDescent="0.45">
      <c r="A617" t="s">
        <v>439</v>
      </c>
      <c r="B617">
        <v>0</v>
      </c>
      <c r="C617">
        <f t="shared" si="37"/>
        <v>0</v>
      </c>
      <c r="D617">
        <v>863</v>
      </c>
      <c r="E617">
        <v>863</v>
      </c>
      <c r="F617">
        <v>0</v>
      </c>
      <c r="G617">
        <f t="shared" si="38"/>
        <v>0</v>
      </c>
      <c r="H617" t="s">
        <v>2693</v>
      </c>
      <c r="J617" t="str">
        <f t="shared" si="40"/>
        <v>No Match</v>
      </c>
      <c r="K617">
        <v>0</v>
      </c>
      <c r="L617">
        <f t="shared" si="39"/>
        <v>0</v>
      </c>
      <c r="M617">
        <v>0</v>
      </c>
    </row>
    <row r="618" spans="1:16" hidden="1" x14ac:dyDescent="0.45">
      <c r="A618" t="s">
        <v>440</v>
      </c>
      <c r="B618">
        <v>9656.1</v>
      </c>
      <c r="C618">
        <f t="shared" si="37"/>
        <v>6.0000223693629202</v>
      </c>
      <c r="D618">
        <v>900</v>
      </c>
      <c r="E618">
        <v>900</v>
      </c>
      <c r="F618">
        <v>0</v>
      </c>
      <c r="G618">
        <f t="shared" si="38"/>
        <v>0</v>
      </c>
      <c r="H618" t="s">
        <v>2686</v>
      </c>
      <c r="I618" t="s">
        <v>2701</v>
      </c>
      <c r="J618" t="str">
        <f t="shared" si="40"/>
        <v>Gym Spin Bike</v>
      </c>
      <c r="K618">
        <v>10.728999999999999</v>
      </c>
      <c r="L618">
        <f t="shared" si="39"/>
        <v>24.000129260000001</v>
      </c>
      <c r="M618">
        <v>0</v>
      </c>
    </row>
    <row r="619" spans="1:16" hidden="1" x14ac:dyDescent="0.45">
      <c r="A619" t="s">
        <v>441</v>
      </c>
      <c r="B619">
        <v>4828</v>
      </c>
      <c r="C619">
        <f t="shared" si="37"/>
        <v>2.9999801161218485</v>
      </c>
      <c r="D619">
        <v>2820</v>
      </c>
      <c r="E619">
        <v>2820</v>
      </c>
      <c r="F619">
        <v>0</v>
      </c>
      <c r="G619">
        <f t="shared" si="38"/>
        <v>0</v>
      </c>
      <c r="H619" t="s">
        <v>2689</v>
      </c>
      <c r="I619" t="s">
        <v>2705</v>
      </c>
      <c r="J619" t="str">
        <f t="shared" si="40"/>
        <v>No Match</v>
      </c>
      <c r="K619">
        <v>1.712</v>
      </c>
      <c r="L619">
        <f t="shared" si="39"/>
        <v>3.8296412800000001</v>
      </c>
      <c r="M619">
        <v>0</v>
      </c>
    </row>
    <row r="620" spans="1:16" hidden="1" x14ac:dyDescent="0.45">
      <c r="A620" t="s">
        <v>442</v>
      </c>
      <c r="B620">
        <v>18185.599999999999</v>
      </c>
      <c r="C620">
        <f t="shared" si="37"/>
        <v>11.30000795355126</v>
      </c>
      <c r="D620">
        <v>2700</v>
      </c>
      <c r="E620">
        <v>2700</v>
      </c>
      <c r="F620">
        <v>0</v>
      </c>
      <c r="G620">
        <f t="shared" si="38"/>
        <v>0</v>
      </c>
      <c r="H620" t="s">
        <v>2686</v>
      </c>
      <c r="I620" t="s">
        <v>2701</v>
      </c>
      <c r="J620" t="str">
        <f t="shared" si="40"/>
        <v>Gym Spin Bike</v>
      </c>
      <c r="K620">
        <v>6.7350000000000003</v>
      </c>
      <c r="L620">
        <f t="shared" si="39"/>
        <v>15.065790900000001</v>
      </c>
      <c r="M620">
        <v>0</v>
      </c>
    </row>
    <row r="621" spans="1:16" hidden="1" x14ac:dyDescent="0.45">
      <c r="A621" t="s">
        <v>443</v>
      </c>
      <c r="B621">
        <v>2348.1</v>
      </c>
      <c r="C621">
        <f t="shared" si="37"/>
        <v>1.4590416964924839</v>
      </c>
      <c r="D621">
        <v>1304</v>
      </c>
      <c r="E621">
        <v>1384</v>
      </c>
      <c r="F621">
        <v>59.8</v>
      </c>
      <c r="G621">
        <f t="shared" si="38"/>
        <v>196.194232</v>
      </c>
      <c r="H621" t="s">
        <v>2689</v>
      </c>
      <c r="I621" t="s">
        <v>2705</v>
      </c>
      <c r="J621" t="str">
        <f t="shared" si="40"/>
        <v>No Match</v>
      </c>
      <c r="K621">
        <v>1.8009999999999999</v>
      </c>
      <c r="L621">
        <f t="shared" si="39"/>
        <v>4.0287289399999997</v>
      </c>
      <c r="M621">
        <v>10.3</v>
      </c>
    </row>
    <row r="622" spans="1:16" hidden="1" x14ac:dyDescent="0.45">
      <c r="A622" t="s">
        <v>444</v>
      </c>
      <c r="B622">
        <v>19955.900000000001</v>
      </c>
      <c r="C622">
        <f t="shared" si="37"/>
        <v>12.400021375169013</v>
      </c>
      <c r="D622">
        <v>2700</v>
      </c>
      <c r="E622">
        <v>2700</v>
      </c>
      <c r="F622">
        <v>0</v>
      </c>
      <c r="G622">
        <f t="shared" si="38"/>
        <v>0</v>
      </c>
      <c r="H622" t="s">
        <v>2686</v>
      </c>
      <c r="I622" t="s">
        <v>2701</v>
      </c>
      <c r="J622" t="str">
        <f t="shared" si="40"/>
        <v>Gym Spin Bike</v>
      </c>
      <c r="K622">
        <v>7.391</v>
      </c>
      <c r="L622">
        <f t="shared" si="39"/>
        <v>16.533223540000002</v>
      </c>
      <c r="M622">
        <v>0</v>
      </c>
    </row>
    <row r="623" spans="1:16" hidden="1" x14ac:dyDescent="0.45">
      <c r="A623" t="s">
        <v>445</v>
      </c>
      <c r="B623">
        <v>4567.1000000000004</v>
      </c>
      <c r="C623">
        <f t="shared" si="37"/>
        <v>2.8378643720671279</v>
      </c>
      <c r="D623">
        <v>2599</v>
      </c>
      <c r="E623">
        <v>2755</v>
      </c>
      <c r="F623">
        <v>59.3</v>
      </c>
      <c r="G623">
        <f t="shared" si="38"/>
        <v>194.55381199999999</v>
      </c>
      <c r="H623" t="s">
        <v>2689</v>
      </c>
      <c r="I623" t="s">
        <v>2705</v>
      </c>
      <c r="J623" t="str">
        <f t="shared" si="40"/>
        <v>No Match</v>
      </c>
      <c r="K623">
        <v>1.7569999999999999</v>
      </c>
      <c r="L623">
        <f t="shared" si="39"/>
        <v>3.9303035799999999</v>
      </c>
      <c r="M623">
        <v>6</v>
      </c>
    </row>
    <row r="624" spans="1:16" hidden="1" x14ac:dyDescent="0.45">
      <c r="A624" t="s">
        <v>446</v>
      </c>
      <c r="B624">
        <v>20116.8</v>
      </c>
      <c r="C624">
        <f t="shared" si="37"/>
        <v>12.5</v>
      </c>
      <c r="D624">
        <v>2700</v>
      </c>
      <c r="E624">
        <v>2700</v>
      </c>
      <c r="F624">
        <v>0</v>
      </c>
      <c r="G624">
        <f t="shared" si="38"/>
        <v>0</v>
      </c>
      <c r="H624" t="s">
        <v>2686</v>
      </c>
      <c r="I624" t="s">
        <v>2701</v>
      </c>
      <c r="J624" t="str">
        <f t="shared" si="40"/>
        <v>Gym Spin Bike</v>
      </c>
      <c r="K624">
        <v>7.4509999999999996</v>
      </c>
      <c r="L624">
        <f t="shared" si="39"/>
        <v>16.667439940000001</v>
      </c>
      <c r="M624">
        <v>0</v>
      </c>
    </row>
    <row r="625" spans="1:16" hidden="1" x14ac:dyDescent="0.45">
      <c r="A625" t="s">
        <v>447</v>
      </c>
      <c r="B625">
        <v>27358.9</v>
      </c>
      <c r="C625">
        <f t="shared" si="37"/>
        <v>17.000032311301997</v>
      </c>
      <c r="D625">
        <v>3600</v>
      </c>
      <c r="E625">
        <v>3600</v>
      </c>
      <c r="F625">
        <v>0</v>
      </c>
      <c r="G625">
        <f t="shared" si="38"/>
        <v>0</v>
      </c>
      <c r="H625" t="s">
        <v>2686</v>
      </c>
      <c r="I625" t="s">
        <v>2701</v>
      </c>
      <c r="J625" t="str">
        <f t="shared" si="40"/>
        <v>Gym Spin Bike</v>
      </c>
      <c r="K625">
        <v>7.6</v>
      </c>
      <c r="L625">
        <f t="shared" si="39"/>
        <v>17.000744000000001</v>
      </c>
      <c r="M625">
        <v>0</v>
      </c>
    </row>
    <row r="626" spans="1:16" hidden="1" x14ac:dyDescent="0.45">
      <c r="A626" t="s">
        <v>448</v>
      </c>
      <c r="B626">
        <v>20116.8</v>
      </c>
      <c r="C626">
        <f t="shared" si="37"/>
        <v>12.5</v>
      </c>
      <c r="D626">
        <v>2700</v>
      </c>
      <c r="E626">
        <v>2700</v>
      </c>
      <c r="F626">
        <v>0</v>
      </c>
      <c r="G626">
        <f t="shared" si="38"/>
        <v>0</v>
      </c>
      <c r="H626" t="s">
        <v>2686</v>
      </c>
      <c r="I626" t="s">
        <v>2700</v>
      </c>
      <c r="J626" t="str">
        <f t="shared" si="40"/>
        <v>Gym Recumbent</v>
      </c>
      <c r="K626">
        <v>7.4509999999999996</v>
      </c>
      <c r="L626">
        <f t="shared" si="39"/>
        <v>16.667439940000001</v>
      </c>
      <c r="M626">
        <v>0</v>
      </c>
    </row>
    <row r="627" spans="1:16" hidden="1" x14ac:dyDescent="0.45">
      <c r="A627" t="s">
        <v>449</v>
      </c>
      <c r="B627">
        <v>20599.599999999999</v>
      </c>
      <c r="C627">
        <f t="shared" si="37"/>
        <v>12.799998011612185</v>
      </c>
      <c r="D627">
        <v>2700</v>
      </c>
      <c r="E627">
        <v>2700</v>
      </c>
      <c r="F627">
        <v>0</v>
      </c>
      <c r="G627">
        <f t="shared" si="38"/>
        <v>0</v>
      </c>
      <c r="H627" t="s">
        <v>2686</v>
      </c>
      <c r="I627" t="s">
        <v>2700</v>
      </c>
      <c r="J627" t="str">
        <f t="shared" si="40"/>
        <v>Gym Recumbent</v>
      </c>
      <c r="K627">
        <v>7.6289999999999996</v>
      </c>
      <c r="L627">
        <f t="shared" si="39"/>
        <v>17.065615260000001</v>
      </c>
      <c r="M627">
        <v>0</v>
      </c>
    </row>
    <row r="628" spans="1:16" hidden="1" x14ac:dyDescent="0.45">
      <c r="A628" t="s">
        <v>450</v>
      </c>
      <c r="B628">
        <v>27748</v>
      </c>
      <c r="C628">
        <f t="shared" si="37"/>
        <v>17.241807842201542</v>
      </c>
      <c r="D628">
        <v>3874</v>
      </c>
      <c r="E628">
        <v>3952</v>
      </c>
      <c r="F628">
        <v>53</v>
      </c>
      <c r="G628">
        <f t="shared" si="38"/>
        <v>173.88452000000001</v>
      </c>
      <c r="H628" t="s">
        <v>2686</v>
      </c>
      <c r="I628" t="s">
        <v>2704</v>
      </c>
      <c r="J628" t="str">
        <f t="shared" si="40"/>
        <v>Jakenstein</v>
      </c>
      <c r="K628">
        <v>7.1630000000000003</v>
      </c>
      <c r="L628">
        <f t="shared" si="39"/>
        <v>16.023201220000001</v>
      </c>
      <c r="M628">
        <v>9.9</v>
      </c>
      <c r="N628">
        <v>185</v>
      </c>
      <c r="O628">
        <v>142.69999999999999</v>
      </c>
      <c r="P628">
        <v>161</v>
      </c>
    </row>
    <row r="629" spans="1:16" hidden="1" x14ac:dyDescent="0.45">
      <c r="A629" t="s">
        <v>451</v>
      </c>
      <c r="B629">
        <v>51341</v>
      </c>
      <c r="C629">
        <f t="shared" si="37"/>
        <v>31.901818380656962</v>
      </c>
      <c r="D629">
        <v>6546</v>
      </c>
      <c r="E629">
        <v>7299</v>
      </c>
      <c r="F629">
        <v>107</v>
      </c>
      <c r="G629">
        <f t="shared" si="38"/>
        <v>351.04987999999997</v>
      </c>
      <c r="H629" t="s">
        <v>2686</v>
      </c>
      <c r="I629" t="s">
        <v>2704</v>
      </c>
      <c r="J629" t="str">
        <f t="shared" si="40"/>
        <v>Jakenstein</v>
      </c>
      <c r="K629">
        <v>7.843</v>
      </c>
      <c r="L629">
        <f t="shared" si="39"/>
        <v>17.544320420000002</v>
      </c>
      <c r="M629">
        <v>11.5</v>
      </c>
      <c r="N629">
        <v>192.4</v>
      </c>
    </row>
    <row r="630" spans="1:16" hidden="1" x14ac:dyDescent="0.45">
      <c r="A630" t="s">
        <v>452</v>
      </c>
      <c r="B630">
        <v>26717</v>
      </c>
      <c r="C630">
        <f t="shared" si="37"/>
        <v>16.601174143004851</v>
      </c>
      <c r="D630">
        <v>3919</v>
      </c>
      <c r="E630">
        <v>3958</v>
      </c>
      <c r="F630">
        <v>136</v>
      </c>
      <c r="G630">
        <f t="shared" si="38"/>
        <v>446.19423999999998</v>
      </c>
      <c r="H630" t="s">
        <v>2686</v>
      </c>
      <c r="I630" t="s">
        <v>2704</v>
      </c>
      <c r="J630" t="str">
        <f t="shared" si="40"/>
        <v>Jakenstein</v>
      </c>
      <c r="K630">
        <v>6.8170000000000002</v>
      </c>
      <c r="L630">
        <f t="shared" si="39"/>
        <v>15.249219980000001</v>
      </c>
      <c r="M630">
        <v>13</v>
      </c>
      <c r="N630">
        <v>173.3</v>
      </c>
    </row>
    <row r="631" spans="1:16" hidden="1" x14ac:dyDescent="0.45">
      <c r="A631" t="s">
        <v>453</v>
      </c>
      <c r="B631">
        <v>16809</v>
      </c>
      <c r="C631">
        <f t="shared" si="37"/>
        <v>10.444628370317346</v>
      </c>
      <c r="D631">
        <v>2518</v>
      </c>
      <c r="E631">
        <v>3632</v>
      </c>
      <c r="F631">
        <v>25</v>
      </c>
      <c r="G631">
        <f t="shared" si="38"/>
        <v>82.021000000000001</v>
      </c>
      <c r="H631" t="s">
        <v>2686</v>
      </c>
      <c r="I631" t="s">
        <v>2704</v>
      </c>
      <c r="J631" t="str">
        <f t="shared" si="40"/>
        <v>Jakenstein</v>
      </c>
      <c r="K631">
        <v>6.6760000000000002</v>
      </c>
      <c r="L631">
        <f t="shared" si="39"/>
        <v>14.933811440000001</v>
      </c>
      <c r="M631">
        <v>9.4</v>
      </c>
      <c r="N631">
        <v>150</v>
      </c>
    </row>
    <row r="632" spans="1:16" hidden="1" x14ac:dyDescent="0.45">
      <c r="A632" t="s">
        <v>454</v>
      </c>
      <c r="B632">
        <v>32186.9</v>
      </c>
      <c r="C632">
        <f t="shared" si="37"/>
        <v>20.000012427423844</v>
      </c>
      <c r="D632">
        <v>4200</v>
      </c>
      <c r="E632">
        <v>4200</v>
      </c>
      <c r="F632">
        <v>0</v>
      </c>
      <c r="G632">
        <f t="shared" si="38"/>
        <v>0</v>
      </c>
      <c r="H632" t="s">
        <v>2686</v>
      </c>
      <c r="I632" t="s">
        <v>2701</v>
      </c>
      <c r="J632" t="str">
        <f t="shared" si="40"/>
        <v>Gym Spin Bike</v>
      </c>
      <c r="K632">
        <v>7.6639999999999997</v>
      </c>
      <c r="L632">
        <f t="shared" si="39"/>
        <v>17.143908159999999</v>
      </c>
      <c r="M632">
        <v>0</v>
      </c>
    </row>
    <row r="633" spans="1:16" hidden="1" x14ac:dyDescent="0.45">
      <c r="A633" t="s">
        <v>152</v>
      </c>
      <c r="B633">
        <v>65455</v>
      </c>
      <c r="C633">
        <f t="shared" si="37"/>
        <v>40.671851387894698</v>
      </c>
      <c r="D633">
        <v>9108</v>
      </c>
      <c r="E633">
        <v>10828</v>
      </c>
      <c r="F633">
        <v>97</v>
      </c>
      <c r="G633">
        <f t="shared" si="38"/>
        <v>318.24148000000002</v>
      </c>
      <c r="H633" t="s">
        <v>2686</v>
      </c>
      <c r="I633" t="s">
        <v>2704</v>
      </c>
      <c r="J633" t="str">
        <f t="shared" si="40"/>
        <v>Jakenstein</v>
      </c>
      <c r="K633">
        <v>7.1870000000000003</v>
      </c>
      <c r="L633">
        <f t="shared" si="39"/>
        <v>16.076887780000003</v>
      </c>
      <c r="M633">
        <v>13</v>
      </c>
      <c r="N633">
        <v>163.80000000000001</v>
      </c>
    </row>
    <row r="634" spans="1:16" hidden="1" x14ac:dyDescent="0.45">
      <c r="A634" t="s">
        <v>455</v>
      </c>
      <c r="B634">
        <v>32228</v>
      </c>
      <c r="C634">
        <f t="shared" si="37"/>
        <v>20.025550783424798</v>
      </c>
      <c r="D634">
        <v>4397</v>
      </c>
      <c r="E634">
        <v>5122</v>
      </c>
      <c r="F634">
        <v>165</v>
      </c>
      <c r="G634">
        <f t="shared" si="38"/>
        <v>541.33860000000004</v>
      </c>
      <c r="H634" t="s">
        <v>2686</v>
      </c>
      <c r="I634" t="s">
        <v>2704</v>
      </c>
      <c r="J634" t="str">
        <f t="shared" si="40"/>
        <v>Jakenstein</v>
      </c>
      <c r="K634">
        <v>7.33</v>
      </c>
      <c r="L634">
        <f t="shared" si="39"/>
        <v>16.396770200000002</v>
      </c>
      <c r="M634">
        <v>13.4</v>
      </c>
      <c r="N634">
        <v>180.3</v>
      </c>
      <c r="O634">
        <v>147.5</v>
      </c>
      <c r="P634">
        <v>181</v>
      </c>
    </row>
    <row r="635" spans="1:16" hidden="1" x14ac:dyDescent="0.45">
      <c r="A635" t="s">
        <v>223</v>
      </c>
      <c r="B635">
        <v>27358.9</v>
      </c>
      <c r="C635">
        <f t="shared" si="37"/>
        <v>17.000032311301997</v>
      </c>
      <c r="D635">
        <v>3600</v>
      </c>
      <c r="E635">
        <v>3600</v>
      </c>
      <c r="F635">
        <v>0</v>
      </c>
      <c r="G635">
        <f t="shared" si="38"/>
        <v>0</v>
      </c>
      <c r="H635" t="s">
        <v>2686</v>
      </c>
      <c r="I635" t="s">
        <v>2701</v>
      </c>
      <c r="J635" t="str">
        <f t="shared" si="40"/>
        <v>Gym Spin Bike</v>
      </c>
      <c r="K635">
        <v>7.6</v>
      </c>
      <c r="L635">
        <f t="shared" si="39"/>
        <v>17.000744000000001</v>
      </c>
      <c r="M635">
        <v>0</v>
      </c>
    </row>
    <row r="636" spans="1:16" hidden="1" x14ac:dyDescent="0.45">
      <c r="A636" t="s">
        <v>456</v>
      </c>
      <c r="B636">
        <v>27358.9</v>
      </c>
      <c r="C636">
        <f t="shared" si="37"/>
        <v>17.000032311301997</v>
      </c>
      <c r="D636">
        <v>3600</v>
      </c>
      <c r="E636">
        <v>3600</v>
      </c>
      <c r="F636">
        <v>0</v>
      </c>
      <c r="G636">
        <f t="shared" si="38"/>
        <v>0</v>
      </c>
      <c r="H636" t="s">
        <v>2686</v>
      </c>
      <c r="I636" t="s">
        <v>2701</v>
      </c>
      <c r="J636" t="str">
        <f t="shared" si="40"/>
        <v>Gym Spin Bike</v>
      </c>
      <c r="K636">
        <v>7.6</v>
      </c>
      <c r="L636">
        <f t="shared" si="39"/>
        <v>17.000744000000001</v>
      </c>
      <c r="M636">
        <v>0</v>
      </c>
    </row>
    <row r="637" spans="1:16" hidden="1" x14ac:dyDescent="0.45">
      <c r="A637" t="s">
        <v>24</v>
      </c>
      <c r="B637">
        <v>7064.1</v>
      </c>
      <c r="C637">
        <f t="shared" si="37"/>
        <v>4.3894282390837507</v>
      </c>
      <c r="D637">
        <v>1024</v>
      </c>
      <c r="E637">
        <v>1024</v>
      </c>
      <c r="F637">
        <v>34</v>
      </c>
      <c r="G637">
        <f t="shared" si="38"/>
        <v>111.54855999999999</v>
      </c>
      <c r="H637" t="s">
        <v>2688</v>
      </c>
      <c r="I637" t="s">
        <v>2701</v>
      </c>
      <c r="J637" t="str">
        <f t="shared" si="40"/>
        <v>Gym Spin Bike</v>
      </c>
      <c r="K637">
        <v>6.899</v>
      </c>
      <c r="L637">
        <f t="shared" si="39"/>
        <v>15.432649060000001</v>
      </c>
      <c r="M637">
        <v>12.5</v>
      </c>
      <c r="N637">
        <v>110.4</v>
      </c>
    </row>
    <row r="638" spans="1:16" hidden="1" x14ac:dyDescent="0.45">
      <c r="A638" t="s">
        <v>24</v>
      </c>
      <c r="B638">
        <v>4877.6000000000004</v>
      </c>
      <c r="C638">
        <f t="shared" si="37"/>
        <v>3.0308001272568204</v>
      </c>
      <c r="D638">
        <v>1484</v>
      </c>
      <c r="E638">
        <v>1603</v>
      </c>
      <c r="F638">
        <v>0</v>
      </c>
      <c r="G638">
        <f t="shared" si="38"/>
        <v>0</v>
      </c>
      <c r="H638" t="s">
        <v>2690</v>
      </c>
      <c r="I638" t="s">
        <v>2705</v>
      </c>
      <c r="J638" t="str">
        <f t="shared" si="40"/>
        <v>No Match</v>
      </c>
      <c r="K638">
        <v>3.2869999999999999</v>
      </c>
      <c r="L638">
        <f t="shared" si="39"/>
        <v>7.3528217800000002</v>
      </c>
      <c r="M638">
        <v>3.8</v>
      </c>
    </row>
    <row r="639" spans="1:16" hidden="1" x14ac:dyDescent="0.45">
      <c r="A639" t="s">
        <v>457</v>
      </c>
      <c r="B639">
        <v>25437</v>
      </c>
      <c r="C639">
        <f t="shared" si="37"/>
        <v>15.805819016941065</v>
      </c>
      <c r="D639">
        <v>3537</v>
      </c>
      <c r="E639">
        <v>3537</v>
      </c>
      <c r="F639">
        <v>44</v>
      </c>
      <c r="G639">
        <f t="shared" si="38"/>
        <v>144.35695999999999</v>
      </c>
      <c r="H639" t="s">
        <v>2686</v>
      </c>
      <c r="I639" t="s">
        <v>2704</v>
      </c>
      <c r="J639" t="str">
        <f t="shared" si="40"/>
        <v>Jakenstein</v>
      </c>
      <c r="K639">
        <v>7.1920000000000002</v>
      </c>
      <c r="L639">
        <f t="shared" si="39"/>
        <v>16.088072480000001</v>
      </c>
      <c r="M639">
        <v>10.3</v>
      </c>
      <c r="N639">
        <v>171</v>
      </c>
    </row>
    <row r="640" spans="1:16" hidden="1" x14ac:dyDescent="0.45">
      <c r="A640" t="s">
        <v>458</v>
      </c>
      <c r="B640">
        <v>61715</v>
      </c>
      <c r="C640">
        <f t="shared" si="37"/>
        <v>38.347923128927064</v>
      </c>
      <c r="D640">
        <v>8551</v>
      </c>
      <c r="E640">
        <v>9326</v>
      </c>
      <c r="F640">
        <v>122</v>
      </c>
      <c r="G640">
        <f t="shared" si="38"/>
        <v>400.26247999999998</v>
      </c>
      <c r="H640" t="s">
        <v>2686</v>
      </c>
      <c r="I640" t="s">
        <v>2704</v>
      </c>
      <c r="J640" t="str">
        <f t="shared" si="40"/>
        <v>Jakenstein</v>
      </c>
      <c r="K640">
        <v>7.2169999999999996</v>
      </c>
      <c r="L640">
        <f t="shared" si="39"/>
        <v>16.14399598</v>
      </c>
      <c r="M640">
        <v>12.4</v>
      </c>
      <c r="N640">
        <v>186.9</v>
      </c>
    </row>
    <row r="641" spans="1:14" hidden="1" x14ac:dyDescent="0.45">
      <c r="A641" t="s">
        <v>459</v>
      </c>
      <c r="B641">
        <v>33796.300000000003</v>
      </c>
      <c r="C641">
        <f t="shared" si="37"/>
        <v>21.000047224210611</v>
      </c>
      <c r="D641">
        <v>4500</v>
      </c>
      <c r="E641">
        <v>4500</v>
      </c>
      <c r="F641">
        <v>0</v>
      </c>
      <c r="G641">
        <f t="shared" si="38"/>
        <v>0</v>
      </c>
      <c r="H641" t="s">
        <v>2686</v>
      </c>
      <c r="I641" t="s">
        <v>2701</v>
      </c>
      <c r="J641" t="str">
        <f t="shared" si="40"/>
        <v>Gym Spin Bike</v>
      </c>
      <c r="K641">
        <v>7.51</v>
      </c>
      <c r="L641">
        <f t="shared" si="39"/>
        <v>16.799419400000001</v>
      </c>
      <c r="M641">
        <v>0</v>
      </c>
    </row>
    <row r="642" spans="1:14" hidden="1" x14ac:dyDescent="0.45">
      <c r="A642" t="s">
        <v>460</v>
      </c>
      <c r="B642">
        <v>29612</v>
      </c>
      <c r="C642">
        <f t="shared" si="37"/>
        <v>18.400043744531935</v>
      </c>
      <c r="D642">
        <v>3900</v>
      </c>
      <c r="E642">
        <v>3900</v>
      </c>
      <c r="F642">
        <v>0</v>
      </c>
      <c r="G642">
        <f t="shared" si="38"/>
        <v>0</v>
      </c>
      <c r="H642" t="s">
        <v>2686</v>
      </c>
      <c r="I642" t="s">
        <v>2701</v>
      </c>
      <c r="J642" t="str">
        <f t="shared" si="40"/>
        <v>Gym Spin Bike</v>
      </c>
      <c r="K642">
        <v>7.593</v>
      </c>
      <c r="L642">
        <f t="shared" si="39"/>
        <v>16.985085420000001</v>
      </c>
      <c r="M642">
        <v>0</v>
      </c>
    </row>
    <row r="643" spans="1:14" hidden="1" x14ac:dyDescent="0.45">
      <c r="A643" t="s">
        <v>461</v>
      </c>
      <c r="B643">
        <v>2694.2</v>
      </c>
      <c r="C643">
        <f t="shared" ref="C643:C706" si="41">CONVERT(B643, "m", "mi")</f>
        <v>1.6740982661258252</v>
      </c>
      <c r="D643">
        <v>540</v>
      </c>
      <c r="E643">
        <v>568</v>
      </c>
      <c r="F643">
        <v>2.9</v>
      </c>
      <c r="G643">
        <f t="shared" ref="G643:G706" si="42">F643 * 3.28084</f>
        <v>9.5144359999999999</v>
      </c>
      <c r="H643" t="s">
        <v>2686</v>
      </c>
      <c r="I643" t="s">
        <v>2704</v>
      </c>
      <c r="J643" t="str">
        <f t="shared" si="40"/>
        <v>Jakenstein</v>
      </c>
      <c r="K643">
        <v>4.9889999999999999</v>
      </c>
      <c r="L643">
        <f t="shared" ref="L643:L706" si="43">K643 * 2.23694</f>
        <v>11.160093660000001</v>
      </c>
      <c r="M643">
        <v>7.8</v>
      </c>
      <c r="N643">
        <v>107.3</v>
      </c>
    </row>
    <row r="644" spans="1:14" hidden="1" x14ac:dyDescent="0.45">
      <c r="A644" t="s">
        <v>462</v>
      </c>
      <c r="B644">
        <v>7779</v>
      </c>
      <c r="C644">
        <f t="shared" si="41"/>
        <v>4.8336465044142214</v>
      </c>
      <c r="D644">
        <v>1147</v>
      </c>
      <c r="E644">
        <v>4508</v>
      </c>
      <c r="F644">
        <v>21</v>
      </c>
      <c r="G644">
        <f t="shared" si="42"/>
        <v>68.897639999999996</v>
      </c>
      <c r="H644" t="s">
        <v>2686</v>
      </c>
      <c r="I644" t="s">
        <v>2704</v>
      </c>
      <c r="J644" t="str">
        <f t="shared" si="40"/>
        <v>Jakenstein</v>
      </c>
      <c r="K644">
        <v>6.782</v>
      </c>
      <c r="L644">
        <f t="shared" si="43"/>
        <v>15.17092708</v>
      </c>
      <c r="M644">
        <v>12.3</v>
      </c>
      <c r="N644">
        <v>164.3</v>
      </c>
    </row>
    <row r="645" spans="1:14" hidden="1" x14ac:dyDescent="0.45">
      <c r="A645" t="s">
        <v>463</v>
      </c>
      <c r="B645">
        <v>65017.5</v>
      </c>
      <c r="C645">
        <f t="shared" si="41"/>
        <v>40.400001491290858</v>
      </c>
      <c r="D645">
        <v>8426</v>
      </c>
      <c r="E645">
        <v>8426</v>
      </c>
      <c r="F645">
        <v>134.1</v>
      </c>
      <c r="G645">
        <f t="shared" si="42"/>
        <v>439.960644</v>
      </c>
      <c r="H645" t="s">
        <v>2686</v>
      </c>
      <c r="I645" t="s">
        <v>2704</v>
      </c>
      <c r="J645" t="str">
        <f t="shared" si="40"/>
        <v>Jakenstein</v>
      </c>
      <c r="K645">
        <v>7.7160000000000002</v>
      </c>
      <c r="L645">
        <f t="shared" si="43"/>
        <v>17.260229040000002</v>
      </c>
      <c r="M645">
        <v>0</v>
      </c>
    </row>
    <row r="646" spans="1:14" hidden="1" x14ac:dyDescent="0.45">
      <c r="A646" t="s">
        <v>464</v>
      </c>
      <c r="B646">
        <v>24431</v>
      </c>
      <c r="C646">
        <f t="shared" si="41"/>
        <v>15.180719597550306</v>
      </c>
      <c r="D646">
        <v>3141</v>
      </c>
      <c r="E646">
        <v>3216</v>
      </c>
      <c r="F646">
        <v>104</v>
      </c>
      <c r="G646">
        <f t="shared" si="42"/>
        <v>341.20735999999999</v>
      </c>
      <c r="H646" t="s">
        <v>2686</v>
      </c>
      <c r="I646" t="s">
        <v>2704</v>
      </c>
      <c r="J646" t="str">
        <f t="shared" si="40"/>
        <v>Jakenstein</v>
      </c>
      <c r="K646">
        <v>7.7779999999999996</v>
      </c>
      <c r="L646">
        <f t="shared" si="43"/>
        <v>17.398919320000001</v>
      </c>
      <c r="M646">
        <v>11.2</v>
      </c>
      <c r="N646">
        <v>208.8</v>
      </c>
    </row>
    <row r="647" spans="1:14" hidden="1" x14ac:dyDescent="0.45">
      <c r="A647" t="s">
        <v>465</v>
      </c>
      <c r="B647">
        <v>45473.9</v>
      </c>
      <c r="C647">
        <f t="shared" si="41"/>
        <v>28.256171458681301</v>
      </c>
      <c r="D647">
        <v>6975</v>
      </c>
      <c r="E647">
        <v>7901</v>
      </c>
      <c r="F647">
        <v>229</v>
      </c>
      <c r="G647">
        <f t="shared" si="42"/>
        <v>751.31236000000001</v>
      </c>
      <c r="H647" t="s">
        <v>2686</v>
      </c>
      <c r="I647" t="s">
        <v>2712</v>
      </c>
      <c r="J647" t="str">
        <f t="shared" si="40"/>
        <v>Perry's Caad9</v>
      </c>
      <c r="K647">
        <v>6.52</v>
      </c>
      <c r="L647">
        <f t="shared" si="43"/>
        <v>14.5848488</v>
      </c>
      <c r="M647">
        <v>15.2</v>
      </c>
      <c r="N647">
        <v>106.7</v>
      </c>
    </row>
    <row r="648" spans="1:14" hidden="1" x14ac:dyDescent="0.45">
      <c r="A648" t="s">
        <v>466</v>
      </c>
      <c r="B648">
        <v>3901.3</v>
      </c>
      <c r="C648">
        <f t="shared" si="41"/>
        <v>2.4241554322755112</v>
      </c>
      <c r="D648">
        <v>2116</v>
      </c>
      <c r="E648">
        <v>2776</v>
      </c>
      <c r="F648">
        <v>47.8</v>
      </c>
      <c r="G648">
        <f t="shared" si="42"/>
        <v>156.824152</v>
      </c>
      <c r="H648" t="s">
        <v>2689</v>
      </c>
      <c r="I648" t="s">
        <v>2705</v>
      </c>
      <c r="J648" t="str">
        <f t="shared" si="40"/>
        <v>No Match</v>
      </c>
      <c r="K648">
        <v>1.8440000000000001</v>
      </c>
      <c r="L648">
        <f t="shared" si="43"/>
        <v>4.1249173600000004</v>
      </c>
      <c r="M648">
        <v>8.4</v>
      </c>
    </row>
    <row r="649" spans="1:14" hidden="1" x14ac:dyDescent="0.45">
      <c r="A649" t="s">
        <v>467</v>
      </c>
      <c r="B649">
        <v>27358.9</v>
      </c>
      <c r="C649">
        <f t="shared" si="41"/>
        <v>17.000032311301997</v>
      </c>
      <c r="D649">
        <v>3600</v>
      </c>
      <c r="E649">
        <v>3600</v>
      </c>
      <c r="F649">
        <v>0</v>
      </c>
      <c r="G649">
        <f t="shared" si="42"/>
        <v>0</v>
      </c>
      <c r="H649" t="s">
        <v>2686</v>
      </c>
      <c r="I649" t="s">
        <v>2701</v>
      </c>
      <c r="J649" t="str">
        <f t="shared" si="40"/>
        <v>Gym Spin Bike</v>
      </c>
      <c r="K649">
        <v>7.6</v>
      </c>
      <c r="L649">
        <f t="shared" si="43"/>
        <v>17.000744000000001</v>
      </c>
      <c r="M649">
        <v>0</v>
      </c>
    </row>
    <row r="650" spans="1:14" hidden="1" x14ac:dyDescent="0.45">
      <c r="A650" t="s">
        <v>468</v>
      </c>
      <c r="B650">
        <v>3813.1</v>
      </c>
      <c r="C650">
        <f t="shared" si="41"/>
        <v>2.3693504931201783</v>
      </c>
      <c r="D650">
        <v>2083</v>
      </c>
      <c r="E650">
        <v>2145</v>
      </c>
      <c r="F650">
        <v>50.7</v>
      </c>
      <c r="G650">
        <f t="shared" si="42"/>
        <v>166.33858800000002</v>
      </c>
      <c r="H650" t="s">
        <v>2689</v>
      </c>
      <c r="I650" t="s">
        <v>2705</v>
      </c>
      <c r="J650" t="str">
        <f t="shared" si="40"/>
        <v>No Match</v>
      </c>
      <c r="K650">
        <v>1.831</v>
      </c>
      <c r="L650">
        <f t="shared" si="43"/>
        <v>4.0958371400000004</v>
      </c>
      <c r="M650">
        <v>6.9</v>
      </c>
    </row>
    <row r="651" spans="1:14" hidden="1" x14ac:dyDescent="0.45">
      <c r="A651" t="s">
        <v>469</v>
      </c>
      <c r="B651">
        <v>18185.599999999999</v>
      </c>
      <c r="C651">
        <f t="shared" si="41"/>
        <v>11.30000795355126</v>
      </c>
      <c r="D651">
        <v>2400</v>
      </c>
      <c r="E651">
        <v>2400</v>
      </c>
      <c r="F651">
        <v>0</v>
      </c>
      <c r="G651">
        <f t="shared" si="42"/>
        <v>0</v>
      </c>
      <c r="H651" t="s">
        <v>2686</v>
      </c>
      <c r="I651" t="s">
        <v>2701</v>
      </c>
      <c r="J651" t="str">
        <f t="shared" ref="J651:J714" si="44">_xlfn.SWITCH(I651,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651">
        <v>7.577</v>
      </c>
      <c r="L651">
        <f t="shared" si="43"/>
        <v>16.949294380000001</v>
      </c>
      <c r="M651">
        <v>0</v>
      </c>
    </row>
    <row r="652" spans="1:14" hidden="1" x14ac:dyDescent="0.45">
      <c r="A652" t="s">
        <v>470</v>
      </c>
      <c r="B652">
        <v>27358.9</v>
      </c>
      <c r="C652">
        <f t="shared" si="41"/>
        <v>17.000032311301997</v>
      </c>
      <c r="D652">
        <v>3600</v>
      </c>
      <c r="E652">
        <v>3600</v>
      </c>
      <c r="F652">
        <v>0</v>
      </c>
      <c r="G652">
        <f t="shared" si="42"/>
        <v>0</v>
      </c>
      <c r="H652" t="s">
        <v>2686</v>
      </c>
      <c r="I652" t="s">
        <v>2701</v>
      </c>
      <c r="J652" t="str">
        <f t="shared" si="44"/>
        <v>Gym Spin Bike</v>
      </c>
      <c r="K652">
        <v>7.6</v>
      </c>
      <c r="L652">
        <f t="shared" si="43"/>
        <v>17.000744000000001</v>
      </c>
      <c r="M652">
        <v>0</v>
      </c>
    </row>
    <row r="653" spans="1:14" hidden="1" x14ac:dyDescent="0.45">
      <c r="A653" t="s">
        <v>471</v>
      </c>
      <c r="B653">
        <v>3470.2</v>
      </c>
      <c r="C653">
        <f t="shared" si="41"/>
        <v>2.1562823113019962</v>
      </c>
      <c r="D653">
        <v>2046</v>
      </c>
      <c r="E653">
        <v>2116</v>
      </c>
      <c r="F653">
        <v>47.4</v>
      </c>
      <c r="G653">
        <f t="shared" si="42"/>
        <v>155.51181599999998</v>
      </c>
      <c r="H653" t="s">
        <v>2689</v>
      </c>
      <c r="I653" t="s">
        <v>2705</v>
      </c>
      <c r="J653" t="str">
        <f t="shared" si="44"/>
        <v>No Match</v>
      </c>
      <c r="K653">
        <v>1.696</v>
      </c>
      <c r="L653">
        <f t="shared" si="43"/>
        <v>3.7938502400000003</v>
      </c>
      <c r="M653">
        <v>7.2</v>
      </c>
    </row>
    <row r="654" spans="1:14" hidden="1" x14ac:dyDescent="0.45">
      <c r="A654" t="s">
        <v>472</v>
      </c>
      <c r="B654">
        <v>27358.9</v>
      </c>
      <c r="C654">
        <f t="shared" si="41"/>
        <v>17.000032311301997</v>
      </c>
      <c r="D654">
        <v>3600</v>
      </c>
      <c r="E654">
        <v>3600</v>
      </c>
      <c r="F654">
        <v>0</v>
      </c>
      <c r="G654">
        <f t="shared" si="42"/>
        <v>0</v>
      </c>
      <c r="H654" t="s">
        <v>2686</v>
      </c>
      <c r="I654" t="s">
        <v>2701</v>
      </c>
      <c r="J654" t="str">
        <f t="shared" si="44"/>
        <v>Gym Spin Bike</v>
      </c>
      <c r="K654">
        <v>7.6</v>
      </c>
      <c r="L654">
        <f t="shared" si="43"/>
        <v>17.000744000000001</v>
      </c>
      <c r="M654">
        <v>0</v>
      </c>
    </row>
    <row r="655" spans="1:14" hidden="1" x14ac:dyDescent="0.45">
      <c r="A655" t="s">
        <v>473</v>
      </c>
      <c r="B655">
        <v>3618.9</v>
      </c>
      <c r="C655">
        <f t="shared" si="41"/>
        <v>2.2486802075876877</v>
      </c>
      <c r="D655">
        <v>1906</v>
      </c>
      <c r="E655">
        <v>1951</v>
      </c>
      <c r="F655">
        <v>42.6</v>
      </c>
      <c r="G655">
        <f t="shared" si="42"/>
        <v>139.76378400000002</v>
      </c>
      <c r="H655" t="s">
        <v>2689</v>
      </c>
      <c r="I655" t="s">
        <v>2705</v>
      </c>
      <c r="J655" t="str">
        <f t="shared" si="44"/>
        <v>No Match</v>
      </c>
      <c r="K655">
        <v>1.899</v>
      </c>
      <c r="L655">
        <f t="shared" si="43"/>
        <v>4.2479490600000007</v>
      </c>
      <c r="M655">
        <v>7.9</v>
      </c>
    </row>
    <row r="656" spans="1:14" hidden="1" x14ac:dyDescent="0.45">
      <c r="A656" t="s">
        <v>474</v>
      </c>
      <c r="B656">
        <v>34390.400000000001</v>
      </c>
      <c r="C656">
        <f t="shared" si="41"/>
        <v>21.369203849518811</v>
      </c>
      <c r="D656">
        <v>4636</v>
      </c>
      <c r="E656">
        <v>5098</v>
      </c>
      <c r="F656">
        <v>30</v>
      </c>
      <c r="G656">
        <f t="shared" si="42"/>
        <v>98.425200000000004</v>
      </c>
      <c r="H656" t="s">
        <v>2686</v>
      </c>
      <c r="I656" t="s">
        <v>2712</v>
      </c>
      <c r="J656" t="str">
        <f t="shared" si="44"/>
        <v>Perry's Caad9</v>
      </c>
      <c r="K656">
        <v>7.4180000000000001</v>
      </c>
      <c r="L656">
        <f t="shared" si="43"/>
        <v>16.593620920000003</v>
      </c>
      <c r="M656">
        <v>11.5</v>
      </c>
      <c r="N656">
        <v>126</v>
      </c>
    </row>
    <row r="657" spans="1:16" hidden="1" x14ac:dyDescent="0.45">
      <c r="A657" t="s">
        <v>475</v>
      </c>
      <c r="B657">
        <v>34601</v>
      </c>
      <c r="C657">
        <f t="shared" si="41"/>
        <v>21.500064622603993</v>
      </c>
      <c r="D657">
        <v>4200</v>
      </c>
      <c r="E657">
        <v>4200</v>
      </c>
      <c r="F657">
        <v>0</v>
      </c>
      <c r="G657">
        <f t="shared" si="42"/>
        <v>0</v>
      </c>
      <c r="H657" t="s">
        <v>2686</v>
      </c>
      <c r="I657" t="s">
        <v>2701</v>
      </c>
      <c r="J657" t="str">
        <f t="shared" si="44"/>
        <v>Gym Spin Bike</v>
      </c>
      <c r="K657">
        <v>8.2379999999999995</v>
      </c>
      <c r="L657">
        <f t="shared" si="43"/>
        <v>18.427911720000001</v>
      </c>
      <c r="M657">
        <v>0</v>
      </c>
    </row>
    <row r="658" spans="1:16" hidden="1" x14ac:dyDescent="0.45">
      <c r="A658" t="s">
        <v>476</v>
      </c>
      <c r="B658">
        <v>33222.9</v>
      </c>
      <c r="C658">
        <f t="shared" si="41"/>
        <v>20.643752982581724</v>
      </c>
      <c r="D658">
        <v>5171</v>
      </c>
      <c r="E658">
        <v>5838</v>
      </c>
      <c r="F658">
        <v>46</v>
      </c>
      <c r="G658">
        <f t="shared" si="42"/>
        <v>150.91864000000001</v>
      </c>
      <c r="H658" t="s">
        <v>2686</v>
      </c>
      <c r="I658" t="s">
        <v>2712</v>
      </c>
      <c r="J658" t="str">
        <f t="shared" si="44"/>
        <v>Perry's Caad9</v>
      </c>
      <c r="K658">
        <v>6.4249999999999998</v>
      </c>
      <c r="L658">
        <f t="shared" si="43"/>
        <v>14.372339500000001</v>
      </c>
      <c r="M658">
        <v>11.6</v>
      </c>
      <c r="N658">
        <v>99.2</v>
      </c>
    </row>
    <row r="659" spans="1:16" hidden="1" x14ac:dyDescent="0.45">
      <c r="A659" t="s">
        <v>477</v>
      </c>
      <c r="B659">
        <v>32186.9</v>
      </c>
      <c r="C659">
        <f t="shared" si="41"/>
        <v>20.000012427423844</v>
      </c>
      <c r="D659">
        <v>3900</v>
      </c>
      <c r="E659">
        <v>3900</v>
      </c>
      <c r="F659">
        <v>0</v>
      </c>
      <c r="G659">
        <f t="shared" si="42"/>
        <v>0</v>
      </c>
      <c r="H659" t="s">
        <v>2686</v>
      </c>
      <c r="I659" t="s">
        <v>2701</v>
      </c>
      <c r="J659" t="str">
        <f t="shared" si="44"/>
        <v>Gym Spin Bike</v>
      </c>
      <c r="K659">
        <v>8.2530000000000001</v>
      </c>
      <c r="L659">
        <f t="shared" si="43"/>
        <v>18.461465820000001</v>
      </c>
      <c r="M659">
        <v>0</v>
      </c>
    </row>
    <row r="660" spans="1:16" hidden="1" x14ac:dyDescent="0.45">
      <c r="A660" t="s">
        <v>478</v>
      </c>
      <c r="B660">
        <v>27358.9</v>
      </c>
      <c r="C660">
        <f t="shared" si="41"/>
        <v>17.000032311301997</v>
      </c>
      <c r="D660">
        <v>3600</v>
      </c>
      <c r="E660">
        <v>3600</v>
      </c>
      <c r="F660">
        <v>0</v>
      </c>
      <c r="G660">
        <f t="shared" si="42"/>
        <v>0</v>
      </c>
      <c r="H660" t="s">
        <v>2686</v>
      </c>
      <c r="I660" t="s">
        <v>2700</v>
      </c>
      <c r="J660" t="str">
        <f t="shared" si="44"/>
        <v>Gym Recumbent</v>
      </c>
      <c r="K660">
        <v>7.6</v>
      </c>
      <c r="L660">
        <f t="shared" si="43"/>
        <v>17.000744000000001</v>
      </c>
      <c r="M660">
        <v>0</v>
      </c>
    </row>
    <row r="661" spans="1:16" hidden="1" x14ac:dyDescent="0.45">
      <c r="A661" t="s">
        <v>479</v>
      </c>
      <c r="B661">
        <v>4007.1</v>
      </c>
      <c r="C661">
        <f t="shared" si="41"/>
        <v>2.4898965044142209</v>
      </c>
      <c r="D661">
        <v>1939</v>
      </c>
      <c r="E661">
        <v>1995</v>
      </c>
      <c r="F661">
        <v>48.6</v>
      </c>
      <c r="G661">
        <f t="shared" si="42"/>
        <v>159.448824</v>
      </c>
      <c r="H661" t="s">
        <v>2689</v>
      </c>
      <c r="I661" t="s">
        <v>2705</v>
      </c>
      <c r="J661" t="str">
        <f t="shared" si="44"/>
        <v>No Match</v>
      </c>
      <c r="K661">
        <v>2.0670000000000002</v>
      </c>
      <c r="L661">
        <f t="shared" si="43"/>
        <v>4.6237549800000011</v>
      </c>
      <c r="M661">
        <v>17.899999999999999</v>
      </c>
    </row>
    <row r="662" spans="1:16" hidden="1" x14ac:dyDescent="0.45">
      <c r="A662" t="s">
        <v>480</v>
      </c>
      <c r="B662">
        <v>138058</v>
      </c>
      <c r="C662">
        <f t="shared" si="41"/>
        <v>85.785264057901855</v>
      </c>
      <c r="D662">
        <v>19569</v>
      </c>
      <c r="E662">
        <v>24298</v>
      </c>
      <c r="F662">
        <v>1112</v>
      </c>
      <c r="G662">
        <f t="shared" si="42"/>
        <v>3648.2940800000001</v>
      </c>
      <c r="H662" t="s">
        <v>2686</v>
      </c>
      <c r="I662" t="s">
        <v>2712</v>
      </c>
      <c r="J662" t="str">
        <f t="shared" si="44"/>
        <v>Perry's Caad9</v>
      </c>
      <c r="K662">
        <v>7.0549999999999997</v>
      </c>
      <c r="L662">
        <f t="shared" si="43"/>
        <v>15.781611700000001</v>
      </c>
      <c r="M662">
        <v>22.8</v>
      </c>
      <c r="N662">
        <v>2.1</v>
      </c>
      <c r="O662">
        <v>121.7</v>
      </c>
      <c r="P662">
        <v>161</v>
      </c>
    </row>
    <row r="663" spans="1:16" hidden="1" x14ac:dyDescent="0.45">
      <c r="A663" t="s">
        <v>481</v>
      </c>
      <c r="B663">
        <v>3552.1</v>
      </c>
      <c r="C663">
        <f t="shared" si="41"/>
        <v>2.207172611946234</v>
      </c>
      <c r="D663">
        <v>2058</v>
      </c>
      <c r="E663">
        <v>2079</v>
      </c>
      <c r="F663">
        <v>47.2</v>
      </c>
      <c r="G663">
        <f t="shared" si="42"/>
        <v>154.855648</v>
      </c>
      <c r="H663" t="s">
        <v>2689</v>
      </c>
      <c r="I663" t="s">
        <v>2705</v>
      </c>
      <c r="J663" t="str">
        <f t="shared" si="44"/>
        <v>No Match</v>
      </c>
      <c r="K663">
        <v>1.726</v>
      </c>
      <c r="L663">
        <f t="shared" si="43"/>
        <v>3.8609584400000001</v>
      </c>
      <c r="M663">
        <v>4.5999999999999996</v>
      </c>
    </row>
    <row r="664" spans="1:16" hidden="1" x14ac:dyDescent="0.45">
      <c r="A664" t="s">
        <v>482</v>
      </c>
      <c r="B664">
        <v>24944.9</v>
      </c>
      <c r="C664">
        <f t="shared" si="41"/>
        <v>15.500042253241071</v>
      </c>
      <c r="D664">
        <v>3300</v>
      </c>
      <c r="E664">
        <v>3300</v>
      </c>
      <c r="F664">
        <v>0</v>
      </c>
      <c r="G664">
        <f t="shared" si="42"/>
        <v>0</v>
      </c>
      <c r="H664" t="s">
        <v>2686</v>
      </c>
      <c r="I664" t="s">
        <v>2701</v>
      </c>
      <c r="J664" t="str">
        <f t="shared" si="44"/>
        <v>Gym Spin Bike</v>
      </c>
      <c r="K664">
        <v>7.5590000000000002</v>
      </c>
      <c r="L664">
        <f t="shared" si="43"/>
        <v>16.909029460000003</v>
      </c>
      <c r="M664">
        <v>0</v>
      </c>
    </row>
    <row r="665" spans="1:16" hidden="1" x14ac:dyDescent="0.45">
      <c r="A665" t="s">
        <v>483</v>
      </c>
      <c r="B665">
        <v>34279.1</v>
      </c>
      <c r="C665">
        <f t="shared" si="41"/>
        <v>21.300045235822793</v>
      </c>
      <c r="D665">
        <v>4500</v>
      </c>
      <c r="E665">
        <v>4500</v>
      </c>
      <c r="F665">
        <v>0</v>
      </c>
      <c r="G665">
        <f t="shared" si="42"/>
        <v>0</v>
      </c>
      <c r="H665" t="s">
        <v>2686</v>
      </c>
      <c r="I665" t="s">
        <v>2701</v>
      </c>
      <c r="J665" t="str">
        <f t="shared" si="44"/>
        <v>Gym Spin Bike</v>
      </c>
      <c r="K665">
        <v>7.6180000000000003</v>
      </c>
      <c r="L665">
        <f t="shared" si="43"/>
        <v>17.041008920000003</v>
      </c>
      <c r="M665">
        <v>0</v>
      </c>
    </row>
    <row r="666" spans="1:16" hidden="1" x14ac:dyDescent="0.45">
      <c r="A666" t="s">
        <v>443</v>
      </c>
      <c r="B666">
        <v>3591.8</v>
      </c>
      <c r="C666">
        <f t="shared" si="41"/>
        <v>2.231841048278056</v>
      </c>
      <c r="D666">
        <v>2177</v>
      </c>
      <c r="E666">
        <v>2226</v>
      </c>
      <c r="F666">
        <v>47.3</v>
      </c>
      <c r="G666">
        <f t="shared" si="42"/>
        <v>155.18373199999999</v>
      </c>
      <c r="H666" t="s">
        <v>2689</v>
      </c>
      <c r="I666" t="s">
        <v>2705</v>
      </c>
      <c r="J666" t="str">
        <f t="shared" si="44"/>
        <v>No Match</v>
      </c>
      <c r="K666">
        <v>1.65</v>
      </c>
      <c r="L666">
        <f t="shared" si="43"/>
        <v>3.6909510000000001</v>
      </c>
      <c r="M666">
        <v>14.2</v>
      </c>
    </row>
    <row r="667" spans="1:16" hidden="1" x14ac:dyDescent="0.45">
      <c r="A667" t="s">
        <v>484</v>
      </c>
      <c r="B667">
        <v>27358.9</v>
      </c>
      <c r="C667">
        <f t="shared" si="41"/>
        <v>17.000032311301997</v>
      </c>
      <c r="D667">
        <v>3600</v>
      </c>
      <c r="E667">
        <v>3600</v>
      </c>
      <c r="F667">
        <v>0</v>
      </c>
      <c r="G667">
        <f t="shared" si="42"/>
        <v>0</v>
      </c>
      <c r="H667" t="s">
        <v>2686</v>
      </c>
      <c r="I667" t="s">
        <v>2701</v>
      </c>
      <c r="J667" t="str">
        <f t="shared" si="44"/>
        <v>Gym Spin Bike</v>
      </c>
      <c r="K667">
        <v>7.6</v>
      </c>
      <c r="L667">
        <f t="shared" si="43"/>
        <v>17.000744000000001</v>
      </c>
      <c r="M667">
        <v>0</v>
      </c>
    </row>
    <row r="668" spans="1:16" hidden="1" x14ac:dyDescent="0.45">
      <c r="A668" t="s">
        <v>485</v>
      </c>
      <c r="B668">
        <v>3512.8</v>
      </c>
      <c r="C668">
        <f t="shared" si="41"/>
        <v>2.1827527240913067</v>
      </c>
      <c r="D668">
        <v>1899</v>
      </c>
      <c r="E668">
        <v>1899</v>
      </c>
      <c r="F668">
        <v>50.1</v>
      </c>
      <c r="G668">
        <f t="shared" si="42"/>
        <v>164.37008399999999</v>
      </c>
      <c r="H668" t="s">
        <v>2689</v>
      </c>
      <c r="I668" t="s">
        <v>2705</v>
      </c>
      <c r="J668" t="str">
        <f t="shared" si="44"/>
        <v>No Match</v>
      </c>
      <c r="K668">
        <v>1.85</v>
      </c>
      <c r="L668">
        <f t="shared" si="43"/>
        <v>4.1383390000000002</v>
      </c>
      <c r="M668">
        <v>13.1</v>
      </c>
    </row>
    <row r="669" spans="1:16" hidden="1" x14ac:dyDescent="0.45">
      <c r="A669" t="s">
        <v>486</v>
      </c>
      <c r="B669">
        <v>34279.1</v>
      </c>
      <c r="C669">
        <f t="shared" si="41"/>
        <v>21.300045235822793</v>
      </c>
      <c r="D669">
        <v>4500</v>
      </c>
      <c r="E669">
        <v>4500</v>
      </c>
      <c r="F669">
        <v>0</v>
      </c>
      <c r="G669">
        <f t="shared" si="42"/>
        <v>0</v>
      </c>
      <c r="H669" t="s">
        <v>2686</v>
      </c>
      <c r="I669" t="s">
        <v>2701</v>
      </c>
      <c r="J669" t="str">
        <f t="shared" si="44"/>
        <v>Gym Spin Bike</v>
      </c>
      <c r="K669">
        <v>7.6180000000000003</v>
      </c>
      <c r="L669">
        <f t="shared" si="43"/>
        <v>17.041008920000003</v>
      </c>
      <c r="M669">
        <v>0</v>
      </c>
    </row>
    <row r="670" spans="1:16" hidden="1" x14ac:dyDescent="0.45">
      <c r="A670" t="s">
        <v>487</v>
      </c>
      <c r="B670">
        <v>38175.599999999999</v>
      </c>
      <c r="C670">
        <f t="shared" si="41"/>
        <v>23.721218086375568</v>
      </c>
      <c r="D670">
        <v>5839</v>
      </c>
      <c r="E670">
        <v>6627</v>
      </c>
      <c r="F670">
        <v>380.8</v>
      </c>
      <c r="G670">
        <f t="shared" si="42"/>
        <v>1249.3438719999999</v>
      </c>
      <c r="H670" t="s">
        <v>2686</v>
      </c>
      <c r="I670" t="s">
        <v>2712</v>
      </c>
      <c r="J670" t="str">
        <f t="shared" si="44"/>
        <v>Perry's Caad9</v>
      </c>
      <c r="K670">
        <v>6.5380000000000003</v>
      </c>
      <c r="L670">
        <f t="shared" si="43"/>
        <v>14.625113720000002</v>
      </c>
      <c r="M670">
        <v>14</v>
      </c>
      <c r="N670">
        <v>156.4</v>
      </c>
    </row>
    <row r="671" spans="1:16" hidden="1" x14ac:dyDescent="0.45">
      <c r="A671" t="s">
        <v>488</v>
      </c>
      <c r="B671">
        <v>41038.400000000001</v>
      </c>
      <c r="C671">
        <f t="shared" si="41"/>
        <v>25.500079535512608</v>
      </c>
      <c r="D671">
        <v>5400</v>
      </c>
      <c r="E671">
        <v>5400</v>
      </c>
      <c r="F671">
        <v>0</v>
      </c>
      <c r="G671">
        <f t="shared" si="42"/>
        <v>0</v>
      </c>
      <c r="H671" t="s">
        <v>2686</v>
      </c>
      <c r="I671" t="s">
        <v>2701</v>
      </c>
      <c r="J671" t="str">
        <f t="shared" si="44"/>
        <v>Gym Spin Bike</v>
      </c>
      <c r="K671">
        <v>7.6</v>
      </c>
      <c r="L671">
        <f t="shared" si="43"/>
        <v>17.000744000000001</v>
      </c>
      <c r="M671">
        <v>0</v>
      </c>
    </row>
    <row r="672" spans="1:16" hidden="1" x14ac:dyDescent="0.45">
      <c r="A672" t="s">
        <v>489</v>
      </c>
      <c r="B672">
        <v>20438.7</v>
      </c>
      <c r="C672">
        <f t="shared" si="41"/>
        <v>12.700019386781198</v>
      </c>
      <c r="D672">
        <v>2700</v>
      </c>
      <c r="E672">
        <v>2700</v>
      </c>
      <c r="F672">
        <v>0</v>
      </c>
      <c r="G672">
        <f t="shared" si="42"/>
        <v>0</v>
      </c>
      <c r="H672" t="s">
        <v>2686</v>
      </c>
      <c r="I672" t="s">
        <v>2701</v>
      </c>
      <c r="J672" t="str">
        <f t="shared" si="44"/>
        <v>Gym Spin Bike</v>
      </c>
      <c r="K672">
        <v>7.57</v>
      </c>
      <c r="L672">
        <f t="shared" si="43"/>
        <v>16.933635800000001</v>
      </c>
      <c r="M672">
        <v>0</v>
      </c>
    </row>
    <row r="673" spans="1:16" hidden="1" x14ac:dyDescent="0.45">
      <c r="A673" t="s">
        <v>443</v>
      </c>
      <c r="B673">
        <v>3379.6</v>
      </c>
      <c r="C673">
        <f t="shared" si="41"/>
        <v>2.099986081285294</v>
      </c>
      <c r="D673">
        <v>1890</v>
      </c>
      <c r="E673">
        <v>1890</v>
      </c>
      <c r="F673">
        <v>0</v>
      </c>
      <c r="G673">
        <f t="shared" si="42"/>
        <v>0</v>
      </c>
      <c r="H673" t="s">
        <v>2689</v>
      </c>
      <c r="I673" t="s">
        <v>2705</v>
      </c>
      <c r="J673" t="str">
        <f t="shared" si="44"/>
        <v>No Match</v>
      </c>
      <c r="K673">
        <v>1.788</v>
      </c>
      <c r="L673">
        <f t="shared" si="43"/>
        <v>3.9996487200000002</v>
      </c>
      <c r="M673">
        <v>0</v>
      </c>
    </row>
    <row r="674" spans="1:16" hidden="1" x14ac:dyDescent="0.45">
      <c r="A674" t="s">
        <v>490</v>
      </c>
      <c r="B674">
        <v>3481</v>
      </c>
      <c r="C674">
        <f t="shared" si="41"/>
        <v>2.1629931201781596</v>
      </c>
      <c r="D674">
        <v>1880</v>
      </c>
      <c r="E674">
        <v>1883</v>
      </c>
      <c r="F674">
        <v>41.6</v>
      </c>
      <c r="G674">
        <f t="shared" si="42"/>
        <v>136.482944</v>
      </c>
      <c r="H674" t="s">
        <v>2689</v>
      </c>
      <c r="I674" t="s">
        <v>2705</v>
      </c>
      <c r="J674" t="str">
        <f t="shared" si="44"/>
        <v>No Match</v>
      </c>
      <c r="K674">
        <v>1.8520000000000001</v>
      </c>
      <c r="L674">
        <f t="shared" si="43"/>
        <v>4.1428128800000001</v>
      </c>
      <c r="M674">
        <v>7.9</v>
      </c>
    </row>
    <row r="675" spans="1:16" hidden="1" x14ac:dyDescent="0.45">
      <c r="A675" t="s">
        <v>470</v>
      </c>
      <c r="B675">
        <v>32186.9</v>
      </c>
      <c r="C675">
        <f t="shared" si="41"/>
        <v>20.000012427423844</v>
      </c>
      <c r="D675">
        <v>4200</v>
      </c>
      <c r="E675">
        <v>4200</v>
      </c>
      <c r="F675">
        <v>0</v>
      </c>
      <c r="G675">
        <f t="shared" si="42"/>
        <v>0</v>
      </c>
      <c r="H675" t="s">
        <v>2686</v>
      </c>
      <c r="I675" t="s">
        <v>2701</v>
      </c>
      <c r="J675" t="str">
        <f t="shared" si="44"/>
        <v>Gym Spin Bike</v>
      </c>
      <c r="K675">
        <v>7.6639999999999997</v>
      </c>
      <c r="L675">
        <f t="shared" si="43"/>
        <v>17.143908159999999</v>
      </c>
      <c r="M675">
        <v>0</v>
      </c>
    </row>
    <row r="676" spans="1:16" hidden="1" x14ac:dyDescent="0.45">
      <c r="A676" t="s">
        <v>491</v>
      </c>
      <c r="B676">
        <v>55187</v>
      </c>
      <c r="C676">
        <f t="shared" si="41"/>
        <v>34.291611986001747</v>
      </c>
      <c r="D676">
        <v>9972</v>
      </c>
      <c r="E676">
        <v>12357</v>
      </c>
      <c r="F676">
        <v>223</v>
      </c>
      <c r="G676">
        <f t="shared" si="42"/>
        <v>731.62731999999994</v>
      </c>
      <c r="H676" t="s">
        <v>2686</v>
      </c>
      <c r="I676" t="s">
        <v>2712</v>
      </c>
      <c r="J676" t="str">
        <f t="shared" si="44"/>
        <v>Perry's Caad9</v>
      </c>
      <c r="K676">
        <v>5.5339999999999998</v>
      </c>
      <c r="L676">
        <f t="shared" si="43"/>
        <v>12.379225960000001</v>
      </c>
      <c r="M676">
        <v>20.399999999999999</v>
      </c>
      <c r="N676">
        <v>128.19999999999999</v>
      </c>
    </row>
    <row r="677" spans="1:16" hidden="1" x14ac:dyDescent="0.45">
      <c r="A677" t="s">
        <v>492</v>
      </c>
      <c r="B677">
        <v>30741</v>
      </c>
      <c r="C677">
        <f t="shared" si="41"/>
        <v>19.101571820567884</v>
      </c>
      <c r="D677">
        <v>5184</v>
      </c>
      <c r="E677">
        <v>6955</v>
      </c>
      <c r="F677">
        <v>209</v>
      </c>
      <c r="G677">
        <f t="shared" si="42"/>
        <v>685.69556</v>
      </c>
      <c r="H677" t="s">
        <v>2686</v>
      </c>
      <c r="I677" t="s">
        <v>2712</v>
      </c>
      <c r="J677" t="str">
        <f t="shared" si="44"/>
        <v>Perry's Caad9</v>
      </c>
      <c r="K677">
        <v>5.93</v>
      </c>
      <c r="L677">
        <f t="shared" si="43"/>
        <v>13.2650542</v>
      </c>
      <c r="M677">
        <v>11.7</v>
      </c>
      <c r="N677">
        <v>104.6</v>
      </c>
    </row>
    <row r="678" spans="1:16" hidden="1" x14ac:dyDescent="0.45">
      <c r="A678" t="s">
        <v>493</v>
      </c>
      <c r="B678">
        <v>30577.599999999999</v>
      </c>
      <c r="C678">
        <f t="shared" si="41"/>
        <v>19.000039767756302</v>
      </c>
      <c r="D678">
        <v>4020</v>
      </c>
      <c r="E678">
        <v>4020</v>
      </c>
      <c r="F678">
        <v>0</v>
      </c>
      <c r="G678">
        <f t="shared" si="42"/>
        <v>0</v>
      </c>
      <c r="H678" t="s">
        <v>2686</v>
      </c>
      <c r="I678" t="s">
        <v>2701</v>
      </c>
      <c r="J678" t="str">
        <f t="shared" si="44"/>
        <v>Gym Spin Bike</v>
      </c>
      <c r="K678">
        <v>7.6059999999999999</v>
      </c>
      <c r="L678">
        <f t="shared" si="43"/>
        <v>17.014165640000002</v>
      </c>
      <c r="M678">
        <v>0</v>
      </c>
    </row>
    <row r="679" spans="1:16" hidden="1" x14ac:dyDescent="0.45">
      <c r="A679" t="s">
        <v>494</v>
      </c>
      <c r="B679">
        <v>5149.8999999999996</v>
      </c>
      <c r="C679">
        <f t="shared" si="41"/>
        <v>3.1999995029030464</v>
      </c>
      <c r="D679">
        <v>2838</v>
      </c>
      <c r="E679">
        <v>2838</v>
      </c>
      <c r="F679">
        <v>0</v>
      </c>
      <c r="G679">
        <f t="shared" si="42"/>
        <v>0</v>
      </c>
      <c r="H679" t="s">
        <v>2689</v>
      </c>
      <c r="I679" t="s">
        <v>2705</v>
      </c>
      <c r="J679" t="str">
        <f t="shared" si="44"/>
        <v>No Match</v>
      </c>
      <c r="K679">
        <v>1.8149999999999999</v>
      </c>
      <c r="L679">
        <f t="shared" si="43"/>
        <v>4.0600461000000001</v>
      </c>
      <c r="M679">
        <v>0</v>
      </c>
    </row>
    <row r="680" spans="1:16" hidden="1" x14ac:dyDescent="0.45">
      <c r="A680" t="s">
        <v>495</v>
      </c>
      <c r="B680">
        <v>23335.5</v>
      </c>
      <c r="C680">
        <f t="shared" si="41"/>
        <v>14.500007456454307</v>
      </c>
      <c r="D680">
        <v>3000</v>
      </c>
      <c r="E680">
        <v>3000</v>
      </c>
      <c r="F680">
        <v>0</v>
      </c>
      <c r="G680">
        <f t="shared" si="42"/>
        <v>0</v>
      </c>
      <c r="H680" t="s">
        <v>2686</v>
      </c>
      <c r="I680" t="s">
        <v>2701</v>
      </c>
      <c r="J680" t="str">
        <f t="shared" si="44"/>
        <v>Gym Spin Bike</v>
      </c>
      <c r="K680">
        <v>7.7779999999999996</v>
      </c>
      <c r="L680">
        <f t="shared" si="43"/>
        <v>17.398919320000001</v>
      </c>
      <c r="M680">
        <v>0</v>
      </c>
    </row>
    <row r="681" spans="1:16" hidden="1" x14ac:dyDescent="0.45">
      <c r="A681" t="s">
        <v>496</v>
      </c>
      <c r="B681">
        <v>22530.9</v>
      </c>
      <c r="C681">
        <f t="shared" si="41"/>
        <v>14.000052195180148</v>
      </c>
      <c r="D681">
        <v>3000</v>
      </c>
      <c r="E681">
        <v>3000</v>
      </c>
      <c r="F681">
        <v>0</v>
      </c>
      <c r="G681">
        <f t="shared" si="42"/>
        <v>0</v>
      </c>
      <c r="H681" t="s">
        <v>2686</v>
      </c>
      <c r="I681" t="s">
        <v>2701</v>
      </c>
      <c r="J681" t="str">
        <f t="shared" si="44"/>
        <v>Gym Spin Bike</v>
      </c>
      <c r="K681">
        <v>7.51</v>
      </c>
      <c r="L681">
        <f t="shared" si="43"/>
        <v>16.799419400000001</v>
      </c>
      <c r="M681">
        <v>0</v>
      </c>
    </row>
    <row r="682" spans="1:16" hidden="1" x14ac:dyDescent="0.45">
      <c r="A682" t="s">
        <v>483</v>
      </c>
      <c r="B682">
        <v>64046.8</v>
      </c>
      <c r="C682">
        <f t="shared" si="41"/>
        <v>39.79683647498608</v>
      </c>
      <c r="D682">
        <v>9526</v>
      </c>
      <c r="E682">
        <v>12323</v>
      </c>
      <c r="F682">
        <v>339</v>
      </c>
      <c r="G682">
        <f t="shared" si="42"/>
        <v>1112.2047600000001</v>
      </c>
      <c r="H682" t="s">
        <v>2686</v>
      </c>
      <c r="I682" t="s">
        <v>2704</v>
      </c>
      <c r="J682" t="str">
        <f t="shared" si="44"/>
        <v>Jakenstein</v>
      </c>
      <c r="K682">
        <v>6.7229999999999999</v>
      </c>
      <c r="L682">
        <f t="shared" si="43"/>
        <v>15.03894762</v>
      </c>
      <c r="M682">
        <v>13.8</v>
      </c>
      <c r="N682">
        <v>112.3</v>
      </c>
      <c r="O682">
        <v>132.5</v>
      </c>
      <c r="P682">
        <v>170</v>
      </c>
    </row>
    <row r="683" spans="1:16" hidden="1" x14ac:dyDescent="0.45">
      <c r="A683" t="s">
        <v>497</v>
      </c>
      <c r="B683">
        <v>3440.4</v>
      </c>
      <c r="C683">
        <f t="shared" si="41"/>
        <v>2.1377654497733238</v>
      </c>
      <c r="D683">
        <v>1893</v>
      </c>
      <c r="E683">
        <v>1893</v>
      </c>
      <c r="F683">
        <v>49.8</v>
      </c>
      <c r="G683">
        <f t="shared" si="42"/>
        <v>163.38583199999999</v>
      </c>
      <c r="H683" t="s">
        <v>2689</v>
      </c>
      <c r="I683" t="s">
        <v>2705</v>
      </c>
      <c r="J683" t="str">
        <f t="shared" si="44"/>
        <v>No Match</v>
      </c>
      <c r="K683">
        <v>1.8169999999999999</v>
      </c>
      <c r="L683">
        <f t="shared" si="43"/>
        <v>4.06451998</v>
      </c>
      <c r="M683">
        <v>3.9</v>
      </c>
    </row>
    <row r="684" spans="1:16" hidden="1" x14ac:dyDescent="0.45">
      <c r="A684" t="s">
        <v>498</v>
      </c>
      <c r="B684">
        <v>15198</v>
      </c>
      <c r="C684">
        <f t="shared" si="41"/>
        <v>9.4435993796230022</v>
      </c>
      <c r="D684">
        <v>3332</v>
      </c>
      <c r="E684">
        <v>3805</v>
      </c>
      <c r="F684">
        <v>134.6</v>
      </c>
      <c r="G684">
        <f t="shared" si="42"/>
        <v>441.60106399999995</v>
      </c>
      <c r="H684" t="s">
        <v>2686</v>
      </c>
      <c r="I684" t="s">
        <v>2715</v>
      </c>
      <c r="J684" t="str">
        <f t="shared" si="44"/>
        <v>Stafford Cruiser</v>
      </c>
      <c r="K684">
        <v>4.5609999999999999</v>
      </c>
      <c r="L684">
        <f t="shared" si="43"/>
        <v>10.20268334</v>
      </c>
      <c r="M684">
        <v>11.8</v>
      </c>
      <c r="N684">
        <v>137</v>
      </c>
    </row>
    <row r="685" spans="1:16" hidden="1" x14ac:dyDescent="0.45">
      <c r="A685" t="s">
        <v>483</v>
      </c>
      <c r="B685">
        <v>35201.4</v>
      </c>
      <c r="C685">
        <f t="shared" si="41"/>
        <v>21.873135886423288</v>
      </c>
      <c r="D685">
        <v>5267</v>
      </c>
      <c r="E685">
        <v>5612</v>
      </c>
      <c r="F685">
        <v>248</v>
      </c>
      <c r="G685">
        <f t="shared" si="42"/>
        <v>813.64832000000001</v>
      </c>
      <c r="H685" t="s">
        <v>2686</v>
      </c>
      <c r="I685" t="s">
        <v>2704</v>
      </c>
      <c r="J685" t="str">
        <f t="shared" si="44"/>
        <v>Jakenstein</v>
      </c>
      <c r="K685">
        <v>6.6829999999999998</v>
      </c>
      <c r="L685">
        <f t="shared" si="43"/>
        <v>14.949470020000001</v>
      </c>
      <c r="M685">
        <v>13.6</v>
      </c>
      <c r="N685">
        <v>132.80000000000001</v>
      </c>
      <c r="O685">
        <v>147.19999999999999</v>
      </c>
      <c r="P685">
        <v>185</v>
      </c>
    </row>
    <row r="686" spans="1:16" hidden="1" x14ac:dyDescent="0.45">
      <c r="A686" t="s">
        <v>499</v>
      </c>
      <c r="B686">
        <v>35405.599999999999</v>
      </c>
      <c r="C686">
        <f t="shared" si="41"/>
        <v>22.000019883878153</v>
      </c>
      <c r="D686">
        <v>4800</v>
      </c>
      <c r="E686">
        <v>4800</v>
      </c>
      <c r="F686">
        <v>0</v>
      </c>
      <c r="G686">
        <f t="shared" si="42"/>
        <v>0</v>
      </c>
      <c r="H686" t="s">
        <v>2686</v>
      </c>
      <c r="I686" t="s">
        <v>2708</v>
      </c>
      <c r="J686" t="str">
        <f t="shared" si="44"/>
        <v>Peloton Bike</v>
      </c>
      <c r="K686">
        <v>7.3760000000000003</v>
      </c>
      <c r="L686">
        <f t="shared" si="43"/>
        <v>16.499669440000002</v>
      </c>
      <c r="M686">
        <v>0</v>
      </c>
    </row>
    <row r="687" spans="1:16" hidden="1" x14ac:dyDescent="0.45">
      <c r="A687" t="s">
        <v>500</v>
      </c>
      <c r="B687">
        <v>28968.2</v>
      </c>
      <c r="C687">
        <f t="shared" si="41"/>
        <v>18.000004970969538</v>
      </c>
      <c r="D687">
        <v>3600</v>
      </c>
      <c r="E687">
        <v>3600</v>
      </c>
      <c r="F687">
        <v>0</v>
      </c>
      <c r="G687">
        <f t="shared" si="42"/>
        <v>0</v>
      </c>
      <c r="H687" t="s">
        <v>2686</v>
      </c>
      <c r="I687" t="s">
        <v>2708</v>
      </c>
      <c r="J687" t="str">
        <f t="shared" si="44"/>
        <v>Peloton Bike</v>
      </c>
      <c r="K687">
        <v>8.0470000000000006</v>
      </c>
      <c r="L687">
        <f t="shared" si="43"/>
        <v>18.000656180000004</v>
      </c>
      <c r="M687">
        <v>0</v>
      </c>
    </row>
    <row r="688" spans="1:16" hidden="1" x14ac:dyDescent="0.45">
      <c r="A688" t="s">
        <v>501</v>
      </c>
      <c r="B688">
        <v>12070.1</v>
      </c>
      <c r="C688">
        <f t="shared" si="41"/>
        <v>7.5000124274238447</v>
      </c>
      <c r="D688">
        <v>1800</v>
      </c>
      <c r="E688">
        <v>1800</v>
      </c>
      <c r="F688">
        <v>0</v>
      </c>
      <c r="G688">
        <f t="shared" si="42"/>
        <v>0</v>
      </c>
      <c r="H688" t="s">
        <v>2686</v>
      </c>
      <c r="I688" t="s">
        <v>2708</v>
      </c>
      <c r="J688" t="str">
        <f t="shared" si="44"/>
        <v>Peloton Bike</v>
      </c>
      <c r="K688">
        <v>6.7060000000000004</v>
      </c>
      <c r="L688">
        <f t="shared" si="43"/>
        <v>15.000919640000001</v>
      </c>
      <c r="M688">
        <v>0</v>
      </c>
    </row>
    <row r="689" spans="1:16" hidden="1" x14ac:dyDescent="0.45">
      <c r="A689" t="s">
        <v>502</v>
      </c>
      <c r="B689">
        <v>9656.1</v>
      </c>
      <c r="C689">
        <f t="shared" si="41"/>
        <v>6.0000223693629202</v>
      </c>
      <c r="D689">
        <v>1577</v>
      </c>
      <c r="E689">
        <v>1577</v>
      </c>
      <c r="F689">
        <v>0</v>
      </c>
      <c r="G689">
        <f t="shared" si="42"/>
        <v>0</v>
      </c>
      <c r="H689" t="s">
        <v>2686</v>
      </c>
      <c r="I689" t="s">
        <v>2713</v>
      </c>
      <c r="J689" t="str">
        <f t="shared" si="44"/>
        <v>Trek Farley 5 Fat Tire</v>
      </c>
      <c r="K689">
        <v>6.1230000000000002</v>
      </c>
      <c r="L689">
        <f t="shared" si="43"/>
        <v>13.696783620000001</v>
      </c>
      <c r="M689">
        <v>0</v>
      </c>
    </row>
    <row r="690" spans="1:16" hidden="1" x14ac:dyDescent="0.45">
      <c r="A690" t="s">
        <v>503</v>
      </c>
      <c r="B690">
        <v>9769</v>
      </c>
      <c r="C690">
        <f t="shared" si="41"/>
        <v>6.070175176966516</v>
      </c>
      <c r="D690">
        <v>1577</v>
      </c>
      <c r="E690">
        <v>1642</v>
      </c>
      <c r="F690">
        <v>50</v>
      </c>
      <c r="G690">
        <f t="shared" si="42"/>
        <v>164.042</v>
      </c>
      <c r="H690" t="s">
        <v>2686</v>
      </c>
      <c r="I690" t="s">
        <v>2713</v>
      </c>
      <c r="J690" t="str">
        <f t="shared" si="44"/>
        <v>Trek Farley 5 Fat Tire</v>
      </c>
      <c r="K690">
        <v>6.1950000000000003</v>
      </c>
      <c r="L690">
        <f t="shared" si="43"/>
        <v>13.857843300000001</v>
      </c>
      <c r="M690">
        <v>10.4</v>
      </c>
      <c r="N690">
        <v>235.8</v>
      </c>
    </row>
    <row r="691" spans="1:16" hidden="1" x14ac:dyDescent="0.45">
      <c r="A691" t="s">
        <v>504</v>
      </c>
      <c r="B691">
        <v>41038.400000000001</v>
      </c>
      <c r="C691">
        <f t="shared" si="41"/>
        <v>25.500079535512608</v>
      </c>
      <c r="D691">
        <v>5400</v>
      </c>
      <c r="E691">
        <v>5400</v>
      </c>
      <c r="F691">
        <v>0</v>
      </c>
      <c r="G691">
        <f t="shared" si="42"/>
        <v>0</v>
      </c>
      <c r="H691" t="s">
        <v>2686</v>
      </c>
      <c r="I691" t="s">
        <v>2708</v>
      </c>
      <c r="J691" t="str">
        <f t="shared" si="44"/>
        <v>Peloton Bike</v>
      </c>
      <c r="K691">
        <v>7.6</v>
      </c>
      <c r="L691">
        <f t="shared" si="43"/>
        <v>17.000744000000001</v>
      </c>
      <c r="M691">
        <v>0</v>
      </c>
    </row>
    <row r="692" spans="1:16" hidden="1" x14ac:dyDescent="0.45">
      <c r="A692" t="s">
        <v>505</v>
      </c>
      <c r="B692">
        <v>8851.4</v>
      </c>
      <c r="C692">
        <f t="shared" si="41"/>
        <v>5.5000049709695382</v>
      </c>
      <c r="D692">
        <v>1200</v>
      </c>
      <c r="E692">
        <v>1200</v>
      </c>
      <c r="F692">
        <v>0</v>
      </c>
      <c r="G692">
        <f t="shared" si="42"/>
        <v>0</v>
      </c>
      <c r="H692" t="s">
        <v>2686</v>
      </c>
      <c r="I692" t="s">
        <v>2708</v>
      </c>
      <c r="J692" t="str">
        <f t="shared" si="44"/>
        <v>Peloton Bike</v>
      </c>
      <c r="K692">
        <v>7.3760000000000003</v>
      </c>
      <c r="L692">
        <f t="shared" si="43"/>
        <v>16.499669440000002</v>
      </c>
      <c r="M692">
        <v>0</v>
      </c>
    </row>
    <row r="693" spans="1:16" hidden="1" x14ac:dyDescent="0.45">
      <c r="A693" t="s">
        <v>506</v>
      </c>
      <c r="B693">
        <v>19312.2</v>
      </c>
      <c r="C693">
        <f t="shared" si="41"/>
        <v>12.00004473872584</v>
      </c>
      <c r="D693">
        <v>2700</v>
      </c>
      <c r="E693">
        <v>2700</v>
      </c>
      <c r="F693">
        <v>0</v>
      </c>
      <c r="G693">
        <f t="shared" si="42"/>
        <v>0</v>
      </c>
      <c r="H693" t="s">
        <v>2686</v>
      </c>
      <c r="I693" t="s">
        <v>2708</v>
      </c>
      <c r="J693" t="str">
        <f t="shared" si="44"/>
        <v>Peloton Bike</v>
      </c>
      <c r="K693">
        <v>7.1529999999999996</v>
      </c>
      <c r="L693">
        <f t="shared" si="43"/>
        <v>16.000831819999998</v>
      </c>
      <c r="M693">
        <v>0</v>
      </c>
    </row>
    <row r="694" spans="1:16" hidden="1" x14ac:dyDescent="0.45">
      <c r="A694" t="s">
        <v>507</v>
      </c>
      <c r="B694">
        <v>25749.599999999999</v>
      </c>
      <c r="C694">
        <f t="shared" si="41"/>
        <v>16.000059651634455</v>
      </c>
      <c r="D694">
        <v>3600</v>
      </c>
      <c r="E694">
        <v>3600</v>
      </c>
      <c r="F694">
        <v>0</v>
      </c>
      <c r="G694">
        <f t="shared" si="42"/>
        <v>0</v>
      </c>
      <c r="H694" t="s">
        <v>2686</v>
      </c>
      <c r="I694" t="s">
        <v>2708</v>
      </c>
      <c r="J694" t="str">
        <f t="shared" si="44"/>
        <v>Peloton Bike</v>
      </c>
      <c r="K694">
        <v>7.1529999999999996</v>
      </c>
      <c r="L694">
        <f t="shared" si="43"/>
        <v>16.000831819999998</v>
      </c>
      <c r="M694">
        <v>0</v>
      </c>
    </row>
    <row r="695" spans="1:16" hidden="1" x14ac:dyDescent="0.45">
      <c r="A695" t="s">
        <v>508</v>
      </c>
      <c r="B695">
        <v>32186.9</v>
      </c>
      <c r="C695">
        <f t="shared" si="41"/>
        <v>20.000012427423844</v>
      </c>
      <c r="D695">
        <v>4200</v>
      </c>
      <c r="E695">
        <v>4200</v>
      </c>
      <c r="F695">
        <v>0</v>
      </c>
      <c r="G695">
        <f t="shared" si="42"/>
        <v>0</v>
      </c>
      <c r="H695" t="s">
        <v>2686</v>
      </c>
      <c r="I695" t="s">
        <v>2708</v>
      </c>
      <c r="J695" t="str">
        <f t="shared" si="44"/>
        <v>Peloton Bike</v>
      </c>
      <c r="K695">
        <v>7.6639999999999997</v>
      </c>
      <c r="L695">
        <f t="shared" si="43"/>
        <v>17.143908159999999</v>
      </c>
      <c r="M695">
        <v>0</v>
      </c>
    </row>
    <row r="696" spans="1:16" hidden="1" x14ac:dyDescent="0.45">
      <c r="A696" t="s">
        <v>509</v>
      </c>
      <c r="B696">
        <v>32186.9</v>
      </c>
      <c r="C696">
        <f t="shared" si="41"/>
        <v>20.000012427423844</v>
      </c>
      <c r="D696">
        <v>4200</v>
      </c>
      <c r="E696">
        <v>4200</v>
      </c>
      <c r="F696">
        <v>0</v>
      </c>
      <c r="G696">
        <f t="shared" si="42"/>
        <v>0</v>
      </c>
      <c r="H696" t="s">
        <v>2686</v>
      </c>
      <c r="I696" t="s">
        <v>2708</v>
      </c>
      <c r="J696" t="str">
        <f t="shared" si="44"/>
        <v>Peloton Bike</v>
      </c>
      <c r="K696">
        <v>7.6639999999999997</v>
      </c>
      <c r="L696">
        <f t="shared" si="43"/>
        <v>17.143908159999999</v>
      </c>
      <c r="M696">
        <v>0</v>
      </c>
    </row>
    <row r="697" spans="1:16" hidden="1" x14ac:dyDescent="0.45">
      <c r="A697" t="s">
        <v>510</v>
      </c>
      <c r="B697">
        <v>30094.799999999999</v>
      </c>
      <c r="C697">
        <f t="shared" si="41"/>
        <v>18.700041756144117</v>
      </c>
      <c r="D697">
        <v>3960</v>
      </c>
      <c r="E697">
        <v>3960</v>
      </c>
      <c r="F697">
        <v>0</v>
      </c>
      <c r="G697">
        <f t="shared" si="42"/>
        <v>0</v>
      </c>
      <c r="H697" t="s">
        <v>2686</v>
      </c>
      <c r="I697" t="s">
        <v>2708</v>
      </c>
      <c r="J697" t="str">
        <f t="shared" si="44"/>
        <v>Peloton Bike</v>
      </c>
      <c r="K697">
        <v>7.6</v>
      </c>
      <c r="L697">
        <f t="shared" si="43"/>
        <v>17.000744000000001</v>
      </c>
      <c r="M697">
        <v>0</v>
      </c>
    </row>
    <row r="698" spans="1:16" hidden="1" x14ac:dyDescent="0.45">
      <c r="A698" t="s">
        <v>511</v>
      </c>
      <c r="B698">
        <v>40977</v>
      </c>
      <c r="C698">
        <f t="shared" si="41"/>
        <v>25.461927344309235</v>
      </c>
      <c r="D698">
        <v>5442</v>
      </c>
      <c r="E698">
        <v>5541</v>
      </c>
      <c r="F698">
        <v>210</v>
      </c>
      <c r="G698">
        <f t="shared" si="42"/>
        <v>688.97640000000001</v>
      </c>
      <c r="H698" t="s">
        <v>2686</v>
      </c>
      <c r="I698" t="s">
        <v>2713</v>
      </c>
      <c r="J698" t="str">
        <f t="shared" si="44"/>
        <v>Trek Farley 5 Fat Tire</v>
      </c>
      <c r="K698">
        <v>7.53</v>
      </c>
      <c r="L698">
        <f t="shared" si="43"/>
        <v>16.844158200000003</v>
      </c>
      <c r="M698">
        <v>11.1</v>
      </c>
      <c r="N698">
        <v>275.10000000000002</v>
      </c>
    </row>
    <row r="699" spans="1:16" hidden="1" x14ac:dyDescent="0.45">
      <c r="A699" t="s">
        <v>512</v>
      </c>
      <c r="B699">
        <v>14713</v>
      </c>
      <c r="C699">
        <f t="shared" si="41"/>
        <v>9.142234351387895</v>
      </c>
      <c r="D699">
        <v>1820</v>
      </c>
      <c r="E699">
        <v>2294</v>
      </c>
      <c r="F699">
        <v>52</v>
      </c>
      <c r="G699">
        <f t="shared" si="42"/>
        <v>170.60368</v>
      </c>
      <c r="H699" t="s">
        <v>2686</v>
      </c>
      <c r="I699" t="s">
        <v>2706</v>
      </c>
      <c r="J699" t="str">
        <f t="shared" si="44"/>
        <v>BMC TE 29er</v>
      </c>
      <c r="K699">
        <v>8.0839999999999996</v>
      </c>
      <c r="L699">
        <f t="shared" si="43"/>
        <v>18.08342296</v>
      </c>
      <c r="M699">
        <v>12.6</v>
      </c>
      <c r="N699">
        <v>297.7</v>
      </c>
    </row>
    <row r="700" spans="1:16" hidden="1" x14ac:dyDescent="0.45">
      <c r="A700" t="s">
        <v>513</v>
      </c>
      <c r="B700">
        <v>40269</v>
      </c>
      <c r="C700">
        <f t="shared" si="41"/>
        <v>25.021996540205201</v>
      </c>
      <c r="D700">
        <v>4645</v>
      </c>
      <c r="E700">
        <v>4772</v>
      </c>
      <c r="F700">
        <v>67</v>
      </c>
      <c r="G700">
        <f t="shared" si="42"/>
        <v>219.81628000000001</v>
      </c>
      <c r="H700" t="s">
        <v>2686</v>
      </c>
      <c r="I700" t="s">
        <v>2706</v>
      </c>
      <c r="J700" t="str">
        <f t="shared" si="44"/>
        <v>BMC TE 29er</v>
      </c>
      <c r="K700">
        <v>8.6690000000000005</v>
      </c>
      <c r="L700">
        <f t="shared" si="43"/>
        <v>19.392032860000004</v>
      </c>
      <c r="M700">
        <v>12.6</v>
      </c>
      <c r="N700">
        <v>330.5</v>
      </c>
    </row>
    <row r="701" spans="1:16" hidden="1" x14ac:dyDescent="0.45">
      <c r="A701" t="s">
        <v>514</v>
      </c>
      <c r="B701">
        <v>4858.5</v>
      </c>
      <c r="C701">
        <f t="shared" si="41"/>
        <v>3.0189319374850871</v>
      </c>
      <c r="D701">
        <v>1500</v>
      </c>
      <c r="E701">
        <v>1500</v>
      </c>
      <c r="F701">
        <v>9.1999999999999993</v>
      </c>
      <c r="G701">
        <f t="shared" si="42"/>
        <v>30.183727999999999</v>
      </c>
      <c r="H701" t="s">
        <v>2691</v>
      </c>
      <c r="I701" t="s">
        <v>2716</v>
      </c>
      <c r="J701" t="str">
        <f t="shared" si="44"/>
        <v>No Match</v>
      </c>
      <c r="K701">
        <v>3.2389999999999999</v>
      </c>
      <c r="L701">
        <f t="shared" si="43"/>
        <v>7.2454486600000001</v>
      </c>
      <c r="M701">
        <v>4.5999999999999996</v>
      </c>
    </row>
    <row r="702" spans="1:16" hidden="1" x14ac:dyDescent="0.45">
      <c r="A702" t="s">
        <v>515</v>
      </c>
      <c r="B702">
        <v>30289.3</v>
      </c>
      <c r="C702">
        <f t="shared" si="41"/>
        <v>18.820898453034278</v>
      </c>
      <c r="D702">
        <v>5252</v>
      </c>
      <c r="E702">
        <v>5506</v>
      </c>
      <c r="F702">
        <v>56.5</v>
      </c>
      <c r="G702">
        <f t="shared" si="42"/>
        <v>185.36745999999999</v>
      </c>
      <c r="H702" t="s">
        <v>2686</v>
      </c>
      <c r="I702" t="s">
        <v>2713</v>
      </c>
      <c r="J702" t="str">
        <f t="shared" si="44"/>
        <v>Trek Farley 5 Fat Tire</v>
      </c>
      <c r="K702">
        <v>5.7670000000000003</v>
      </c>
      <c r="L702">
        <f t="shared" si="43"/>
        <v>12.900432980000001</v>
      </c>
      <c r="M702">
        <v>9.1999999999999993</v>
      </c>
      <c r="N702">
        <v>164.4</v>
      </c>
    </row>
    <row r="703" spans="1:16" hidden="1" x14ac:dyDescent="0.45">
      <c r="A703" t="s">
        <v>516</v>
      </c>
      <c r="B703">
        <v>58550</v>
      </c>
      <c r="C703">
        <f t="shared" si="41"/>
        <v>36.381283305495906</v>
      </c>
      <c r="D703">
        <v>9600</v>
      </c>
      <c r="E703">
        <v>10837</v>
      </c>
      <c r="F703">
        <v>365</v>
      </c>
      <c r="G703">
        <f t="shared" si="42"/>
        <v>1197.5065999999999</v>
      </c>
      <c r="H703" t="s">
        <v>2686</v>
      </c>
      <c r="I703" t="s">
        <v>2706</v>
      </c>
      <c r="J703" t="str">
        <f t="shared" si="44"/>
        <v>BMC TE 29er</v>
      </c>
      <c r="K703">
        <v>6.0990000000000002</v>
      </c>
      <c r="L703">
        <f t="shared" si="43"/>
        <v>13.643097060000001</v>
      </c>
      <c r="M703">
        <v>16.2</v>
      </c>
      <c r="N703">
        <v>226.6</v>
      </c>
    </row>
    <row r="704" spans="1:16" hidden="1" x14ac:dyDescent="0.45">
      <c r="A704" t="s">
        <v>517</v>
      </c>
      <c r="B704">
        <v>40508</v>
      </c>
      <c r="C704">
        <f t="shared" si="41"/>
        <v>25.170504255149925</v>
      </c>
      <c r="D704">
        <v>5131</v>
      </c>
      <c r="E704">
        <v>5131</v>
      </c>
      <c r="F704">
        <v>205</v>
      </c>
      <c r="G704">
        <f t="shared" si="42"/>
        <v>672.57219999999995</v>
      </c>
      <c r="H704" t="s">
        <v>2686</v>
      </c>
      <c r="I704" t="s">
        <v>2706</v>
      </c>
      <c r="J704" t="str">
        <f t="shared" si="44"/>
        <v>BMC TE 29er</v>
      </c>
      <c r="K704">
        <v>7.8949999999999996</v>
      </c>
      <c r="L704">
        <f t="shared" si="43"/>
        <v>17.660641300000002</v>
      </c>
      <c r="M704">
        <v>12</v>
      </c>
      <c r="N704">
        <v>299.7</v>
      </c>
      <c r="O704">
        <v>156.19999999999999</v>
      </c>
      <c r="P704">
        <v>171</v>
      </c>
    </row>
    <row r="705" spans="1:14" hidden="1" x14ac:dyDescent="0.45">
      <c r="A705" t="s">
        <v>518</v>
      </c>
      <c r="B705">
        <v>32669</v>
      </c>
      <c r="C705">
        <f t="shared" si="41"/>
        <v>20.299575479201465</v>
      </c>
      <c r="D705">
        <v>3769</v>
      </c>
      <c r="E705">
        <v>4119</v>
      </c>
      <c r="F705">
        <v>109</v>
      </c>
      <c r="G705">
        <f t="shared" si="42"/>
        <v>357.61156</v>
      </c>
      <c r="H705" t="s">
        <v>2686</v>
      </c>
      <c r="I705" t="s">
        <v>2704</v>
      </c>
      <c r="J705" t="str">
        <f t="shared" si="44"/>
        <v>Jakenstein</v>
      </c>
      <c r="K705">
        <v>8.6679999999999993</v>
      </c>
      <c r="L705">
        <f t="shared" si="43"/>
        <v>19.389795920000001</v>
      </c>
      <c r="M705">
        <v>12.3</v>
      </c>
      <c r="N705">
        <v>236.5</v>
      </c>
    </row>
    <row r="706" spans="1:14" hidden="1" x14ac:dyDescent="0.45">
      <c r="A706" t="s">
        <v>519</v>
      </c>
      <c r="B706">
        <v>27695</v>
      </c>
      <c r="C706">
        <f t="shared" si="41"/>
        <v>17.208875169012963</v>
      </c>
      <c r="D706">
        <v>4146</v>
      </c>
      <c r="E706">
        <v>4146</v>
      </c>
      <c r="F706">
        <v>185</v>
      </c>
      <c r="G706">
        <f t="shared" si="42"/>
        <v>606.95539999999994</v>
      </c>
      <c r="H706" t="s">
        <v>2686</v>
      </c>
      <c r="I706" t="s">
        <v>2704</v>
      </c>
      <c r="J706" t="str">
        <f t="shared" si="44"/>
        <v>Jakenstein</v>
      </c>
      <c r="K706">
        <v>6.68</v>
      </c>
      <c r="L706">
        <f t="shared" si="43"/>
        <v>14.942759200000001</v>
      </c>
      <c r="M706">
        <v>14.2</v>
      </c>
      <c r="N706">
        <v>174.1</v>
      </c>
    </row>
    <row r="707" spans="1:14" hidden="1" x14ac:dyDescent="0.45">
      <c r="A707" t="s">
        <v>520</v>
      </c>
      <c r="B707">
        <v>6933</v>
      </c>
      <c r="C707">
        <f t="shared" ref="C707:C770" si="45">CONVERT(B707, "m", "mi")</f>
        <v>4.307966475781436</v>
      </c>
      <c r="D707">
        <v>2368</v>
      </c>
      <c r="E707">
        <v>2405</v>
      </c>
      <c r="F707">
        <v>23.3</v>
      </c>
      <c r="G707">
        <f t="shared" ref="G707:G770" si="46">F707 * 3.28084</f>
        <v>76.443572000000003</v>
      </c>
      <c r="H707" t="s">
        <v>2691</v>
      </c>
      <c r="I707" t="s">
        <v>2705</v>
      </c>
      <c r="J707" t="str">
        <f t="shared" si="44"/>
        <v>No Match</v>
      </c>
      <c r="K707">
        <v>2.9279999999999999</v>
      </c>
      <c r="L707">
        <f t="shared" ref="L707:L770" si="47">K707 * 2.23694</f>
        <v>6.5497603199999999</v>
      </c>
      <c r="M707">
        <v>3.7</v>
      </c>
    </row>
    <row r="708" spans="1:14" hidden="1" x14ac:dyDescent="0.45">
      <c r="A708" t="s">
        <v>521</v>
      </c>
      <c r="B708">
        <v>20004</v>
      </c>
      <c r="C708">
        <f t="shared" si="45"/>
        <v>12.429909329515629</v>
      </c>
      <c r="D708">
        <v>2959</v>
      </c>
      <c r="E708">
        <v>3127</v>
      </c>
      <c r="F708">
        <v>90</v>
      </c>
      <c r="G708">
        <f t="shared" si="46"/>
        <v>295.2756</v>
      </c>
      <c r="H708" t="s">
        <v>2686</v>
      </c>
      <c r="I708" t="s">
        <v>2704</v>
      </c>
      <c r="J708" t="str">
        <f t="shared" si="44"/>
        <v>Jakenstein</v>
      </c>
      <c r="K708">
        <v>6.76</v>
      </c>
      <c r="L708">
        <f t="shared" si="47"/>
        <v>15.1217144</v>
      </c>
      <c r="M708">
        <v>9.6</v>
      </c>
      <c r="N708">
        <v>201.8</v>
      </c>
    </row>
    <row r="709" spans="1:14" hidden="1" x14ac:dyDescent="0.45">
      <c r="A709" t="s">
        <v>522</v>
      </c>
      <c r="B709">
        <v>48280.4</v>
      </c>
      <c r="C709">
        <f t="shared" si="45"/>
        <v>30.000049709695379</v>
      </c>
      <c r="D709">
        <v>6300</v>
      </c>
      <c r="E709">
        <v>6300</v>
      </c>
      <c r="F709">
        <v>0</v>
      </c>
      <c r="G709">
        <f t="shared" si="46"/>
        <v>0</v>
      </c>
      <c r="H709" t="s">
        <v>2686</v>
      </c>
      <c r="I709" t="s">
        <v>2701</v>
      </c>
      <c r="J709" t="str">
        <f t="shared" si="44"/>
        <v>Gym Spin Bike</v>
      </c>
      <c r="K709">
        <v>7.6639999999999997</v>
      </c>
      <c r="L709">
        <f t="shared" si="47"/>
        <v>17.143908159999999</v>
      </c>
      <c r="M709">
        <v>0</v>
      </c>
    </row>
    <row r="710" spans="1:14" hidden="1" x14ac:dyDescent="0.45">
      <c r="A710" t="s">
        <v>523</v>
      </c>
      <c r="B710">
        <v>19312.2</v>
      </c>
      <c r="C710">
        <f t="shared" si="45"/>
        <v>12.00004473872584</v>
      </c>
      <c r="D710">
        <v>2700</v>
      </c>
      <c r="E710">
        <v>2700</v>
      </c>
      <c r="F710">
        <v>0</v>
      </c>
      <c r="G710">
        <f t="shared" si="46"/>
        <v>0</v>
      </c>
      <c r="H710" t="s">
        <v>2686</v>
      </c>
      <c r="I710" t="s">
        <v>2701</v>
      </c>
      <c r="J710" t="str">
        <f t="shared" si="44"/>
        <v>Gym Spin Bike</v>
      </c>
      <c r="K710">
        <v>7.1529999999999996</v>
      </c>
      <c r="L710">
        <f t="shared" si="47"/>
        <v>16.000831819999998</v>
      </c>
      <c r="M710">
        <v>0</v>
      </c>
    </row>
    <row r="711" spans="1:14" hidden="1" x14ac:dyDescent="0.45">
      <c r="A711" t="s">
        <v>524</v>
      </c>
      <c r="B711">
        <v>27358.9</v>
      </c>
      <c r="C711">
        <f t="shared" si="45"/>
        <v>17.000032311301997</v>
      </c>
      <c r="D711">
        <v>3600</v>
      </c>
      <c r="E711">
        <v>3600</v>
      </c>
      <c r="F711">
        <v>0</v>
      </c>
      <c r="G711">
        <f t="shared" si="46"/>
        <v>0</v>
      </c>
      <c r="H711" t="s">
        <v>2686</v>
      </c>
      <c r="I711" t="s">
        <v>2701</v>
      </c>
      <c r="J711" t="str">
        <f t="shared" si="44"/>
        <v>Gym Spin Bike</v>
      </c>
      <c r="K711">
        <v>7.6</v>
      </c>
      <c r="L711">
        <f t="shared" si="47"/>
        <v>17.000744000000001</v>
      </c>
      <c r="M711">
        <v>0</v>
      </c>
    </row>
    <row r="712" spans="1:14" hidden="1" x14ac:dyDescent="0.45">
      <c r="A712" t="s">
        <v>525</v>
      </c>
      <c r="B712">
        <v>6147.1</v>
      </c>
      <c r="C712">
        <f t="shared" si="45"/>
        <v>3.8196308558021155</v>
      </c>
      <c r="D712">
        <v>1609</v>
      </c>
      <c r="E712">
        <v>1671</v>
      </c>
      <c r="F712">
        <v>57.3</v>
      </c>
      <c r="G712">
        <f t="shared" si="46"/>
        <v>187.992132</v>
      </c>
      <c r="H712" t="s">
        <v>2691</v>
      </c>
      <c r="I712" t="s">
        <v>2716</v>
      </c>
      <c r="J712" t="str">
        <f t="shared" si="44"/>
        <v>No Match</v>
      </c>
      <c r="K712">
        <v>3.82</v>
      </c>
      <c r="L712">
        <f t="shared" si="47"/>
        <v>8.5451107999999998</v>
      </c>
      <c r="M712">
        <v>7.2</v>
      </c>
    </row>
    <row r="713" spans="1:14" hidden="1" x14ac:dyDescent="0.45">
      <c r="A713" t="s">
        <v>526</v>
      </c>
      <c r="B713">
        <v>27358.9</v>
      </c>
      <c r="C713">
        <f t="shared" si="45"/>
        <v>17.000032311301997</v>
      </c>
      <c r="D713">
        <v>3600</v>
      </c>
      <c r="E713">
        <v>3600</v>
      </c>
      <c r="F713">
        <v>0</v>
      </c>
      <c r="G713">
        <f t="shared" si="46"/>
        <v>0</v>
      </c>
      <c r="H713" t="s">
        <v>2686</v>
      </c>
      <c r="I713" t="s">
        <v>2701</v>
      </c>
      <c r="J713" t="str">
        <f t="shared" si="44"/>
        <v>Gym Spin Bike</v>
      </c>
      <c r="K713">
        <v>7.6</v>
      </c>
      <c r="L713">
        <f t="shared" si="47"/>
        <v>17.000744000000001</v>
      </c>
      <c r="M713">
        <v>0</v>
      </c>
    </row>
    <row r="714" spans="1:14" hidden="1" x14ac:dyDescent="0.45">
      <c r="A714" t="s">
        <v>527</v>
      </c>
      <c r="B714">
        <v>20116.8</v>
      </c>
      <c r="C714">
        <f t="shared" si="45"/>
        <v>12.5</v>
      </c>
      <c r="D714">
        <v>2700</v>
      </c>
      <c r="E714">
        <v>2700</v>
      </c>
      <c r="F714">
        <v>0</v>
      </c>
      <c r="G714">
        <f t="shared" si="46"/>
        <v>0</v>
      </c>
      <c r="H714" t="s">
        <v>2686</v>
      </c>
      <c r="I714" t="s">
        <v>2701</v>
      </c>
      <c r="J714" t="str">
        <f t="shared" si="44"/>
        <v>Gym Spin Bike</v>
      </c>
      <c r="K714">
        <v>7.4509999999999996</v>
      </c>
      <c r="L714">
        <f t="shared" si="47"/>
        <v>16.667439940000001</v>
      </c>
      <c r="M714">
        <v>0</v>
      </c>
    </row>
    <row r="715" spans="1:14" hidden="1" x14ac:dyDescent="0.45">
      <c r="A715" t="s">
        <v>528</v>
      </c>
      <c r="B715">
        <v>56903.6</v>
      </c>
      <c r="C715">
        <f t="shared" si="45"/>
        <v>35.35825777459636</v>
      </c>
      <c r="D715">
        <v>9345</v>
      </c>
      <c r="E715">
        <v>10033</v>
      </c>
      <c r="F715">
        <v>317.60000000000002</v>
      </c>
      <c r="G715">
        <f t="shared" si="46"/>
        <v>1041.994784</v>
      </c>
      <c r="H715" t="s">
        <v>2686</v>
      </c>
      <c r="I715" t="s">
        <v>2701</v>
      </c>
      <c r="J715" t="str">
        <f t="shared" ref="J715:J778" si="48">_xlfn.SWITCH(I715,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715">
        <v>6.0890000000000004</v>
      </c>
      <c r="L715">
        <f t="shared" si="47"/>
        <v>13.620727660000002</v>
      </c>
      <c r="M715">
        <v>15.3</v>
      </c>
      <c r="N715">
        <v>116.6</v>
      </c>
    </row>
    <row r="716" spans="1:14" hidden="1" x14ac:dyDescent="0.45">
      <c r="A716" t="s">
        <v>529</v>
      </c>
      <c r="B716">
        <v>1609.4</v>
      </c>
      <c r="C716">
        <f t="shared" si="45"/>
        <v>1.0000347967867653</v>
      </c>
      <c r="D716">
        <v>392</v>
      </c>
      <c r="E716">
        <v>392</v>
      </c>
      <c r="F716">
        <v>0</v>
      </c>
      <c r="G716">
        <f t="shared" si="46"/>
        <v>0</v>
      </c>
      <c r="H716" t="s">
        <v>2691</v>
      </c>
      <c r="I716" t="s">
        <v>2716</v>
      </c>
      <c r="J716" t="str">
        <f t="shared" si="48"/>
        <v>No Match</v>
      </c>
      <c r="K716">
        <v>4.1059999999999999</v>
      </c>
      <c r="L716">
        <f t="shared" si="47"/>
        <v>9.1848756399999996</v>
      </c>
      <c r="M716">
        <v>0</v>
      </c>
    </row>
    <row r="717" spans="1:14" hidden="1" x14ac:dyDescent="0.45">
      <c r="A717" t="s">
        <v>530</v>
      </c>
      <c r="B717">
        <v>27358.9</v>
      </c>
      <c r="C717">
        <f t="shared" si="45"/>
        <v>17.000032311301997</v>
      </c>
      <c r="D717">
        <v>3600</v>
      </c>
      <c r="E717">
        <v>3600</v>
      </c>
      <c r="F717">
        <v>0</v>
      </c>
      <c r="G717">
        <f t="shared" si="46"/>
        <v>0</v>
      </c>
      <c r="H717" t="s">
        <v>2686</v>
      </c>
      <c r="I717" t="s">
        <v>2700</v>
      </c>
      <c r="J717" t="str">
        <f t="shared" si="48"/>
        <v>Gym Recumbent</v>
      </c>
      <c r="K717">
        <v>7.6</v>
      </c>
      <c r="L717">
        <f t="shared" si="47"/>
        <v>17.000744000000001</v>
      </c>
      <c r="M717">
        <v>0</v>
      </c>
    </row>
    <row r="718" spans="1:14" hidden="1" x14ac:dyDescent="0.45">
      <c r="A718" t="s">
        <v>531</v>
      </c>
      <c r="B718">
        <v>23671</v>
      </c>
      <c r="C718">
        <f t="shared" si="45"/>
        <v>14.708477491449932</v>
      </c>
      <c r="D718">
        <v>3170</v>
      </c>
      <c r="E718">
        <v>3408</v>
      </c>
      <c r="F718">
        <v>26</v>
      </c>
      <c r="G718">
        <f t="shared" si="46"/>
        <v>85.301839999999999</v>
      </c>
      <c r="H718" t="s">
        <v>2686</v>
      </c>
      <c r="I718" t="s">
        <v>2702</v>
      </c>
      <c r="J718" t="str">
        <f t="shared" si="48"/>
        <v>Cannondale SuperSix Evo</v>
      </c>
      <c r="K718">
        <v>7.4669999999999996</v>
      </c>
      <c r="L718">
        <f t="shared" si="47"/>
        <v>16.703230980000001</v>
      </c>
      <c r="M718">
        <v>14.8</v>
      </c>
      <c r="N718">
        <v>145</v>
      </c>
    </row>
    <row r="719" spans="1:14" hidden="1" x14ac:dyDescent="0.45">
      <c r="A719" t="s">
        <v>532</v>
      </c>
      <c r="B719">
        <v>2876.6</v>
      </c>
      <c r="C719">
        <f t="shared" si="45"/>
        <v>1.7874363715899149</v>
      </c>
      <c r="D719">
        <v>892</v>
      </c>
      <c r="E719">
        <v>904</v>
      </c>
      <c r="F719">
        <v>6.4</v>
      </c>
      <c r="G719">
        <f t="shared" si="46"/>
        <v>20.997376000000003</v>
      </c>
      <c r="H719" t="s">
        <v>2691</v>
      </c>
      <c r="I719" t="s">
        <v>2705</v>
      </c>
      <c r="J719" t="str">
        <f t="shared" si="48"/>
        <v>No Match</v>
      </c>
      <c r="K719">
        <v>3.2250000000000001</v>
      </c>
      <c r="L719">
        <f t="shared" si="47"/>
        <v>7.2141315000000006</v>
      </c>
      <c r="M719">
        <v>4</v>
      </c>
    </row>
    <row r="720" spans="1:14" hidden="1" x14ac:dyDescent="0.45">
      <c r="A720" t="s">
        <v>533</v>
      </c>
      <c r="B720">
        <v>9129.2000000000007</v>
      </c>
      <c r="C720">
        <f t="shared" si="45"/>
        <v>5.6726218881730697</v>
      </c>
      <c r="D720">
        <v>1583</v>
      </c>
      <c r="E720">
        <v>1674</v>
      </c>
      <c r="F720">
        <v>14.8</v>
      </c>
      <c r="G720">
        <f t="shared" si="46"/>
        <v>48.556432000000001</v>
      </c>
      <c r="H720" t="s">
        <v>2686</v>
      </c>
      <c r="I720" t="s">
        <v>2704</v>
      </c>
      <c r="J720" t="str">
        <f t="shared" si="48"/>
        <v>Jakenstein</v>
      </c>
      <c r="K720">
        <v>5.7670000000000003</v>
      </c>
      <c r="L720">
        <f t="shared" si="47"/>
        <v>12.900432980000001</v>
      </c>
      <c r="M720">
        <v>8.6</v>
      </c>
      <c r="N720">
        <v>133.80000000000001</v>
      </c>
    </row>
    <row r="721" spans="1:16" hidden="1" x14ac:dyDescent="0.45">
      <c r="A721" t="s">
        <v>534</v>
      </c>
      <c r="B721">
        <v>49341</v>
      </c>
      <c r="C721">
        <f t="shared" si="45"/>
        <v>30.659075996182295</v>
      </c>
      <c r="D721">
        <v>6351</v>
      </c>
      <c r="E721">
        <v>6442</v>
      </c>
      <c r="F721">
        <v>217</v>
      </c>
      <c r="G721">
        <f t="shared" si="46"/>
        <v>711.94227999999998</v>
      </c>
      <c r="H721" t="s">
        <v>2686</v>
      </c>
      <c r="I721" t="s">
        <v>2704</v>
      </c>
      <c r="J721" t="str">
        <f t="shared" si="48"/>
        <v>Jakenstein</v>
      </c>
      <c r="K721">
        <v>7.7690000000000001</v>
      </c>
      <c r="L721">
        <f t="shared" si="47"/>
        <v>17.378786860000002</v>
      </c>
      <c r="M721">
        <v>12.9</v>
      </c>
      <c r="N721">
        <v>208.7</v>
      </c>
    </row>
    <row r="722" spans="1:16" hidden="1" x14ac:dyDescent="0.45">
      <c r="A722" t="s">
        <v>535</v>
      </c>
      <c r="B722">
        <v>1820</v>
      </c>
      <c r="C722">
        <f t="shared" si="45"/>
        <v>1.1308955698719478</v>
      </c>
      <c r="D722">
        <v>551</v>
      </c>
      <c r="E722">
        <v>551</v>
      </c>
      <c r="F722">
        <v>4.2</v>
      </c>
      <c r="G722">
        <f t="shared" si="46"/>
        <v>13.779528000000001</v>
      </c>
      <c r="H722" t="s">
        <v>2691</v>
      </c>
      <c r="I722" t="s">
        <v>2705</v>
      </c>
      <c r="J722" t="str">
        <f t="shared" si="48"/>
        <v>No Match</v>
      </c>
      <c r="K722">
        <v>3.3029999999999999</v>
      </c>
      <c r="L722">
        <f t="shared" si="47"/>
        <v>7.3886128200000005</v>
      </c>
      <c r="M722">
        <v>4</v>
      </c>
    </row>
    <row r="723" spans="1:16" hidden="1" x14ac:dyDescent="0.45">
      <c r="A723" t="s">
        <v>536</v>
      </c>
      <c r="B723">
        <v>9903</v>
      </c>
      <c r="C723">
        <f t="shared" si="45"/>
        <v>6.1534389167263184</v>
      </c>
      <c r="D723">
        <v>1856</v>
      </c>
      <c r="E723">
        <v>1856</v>
      </c>
      <c r="F723">
        <v>17.8</v>
      </c>
      <c r="G723">
        <f t="shared" si="46"/>
        <v>58.398952000000001</v>
      </c>
      <c r="H723" t="s">
        <v>2686</v>
      </c>
      <c r="I723" t="s">
        <v>2704</v>
      </c>
      <c r="J723" t="str">
        <f t="shared" si="48"/>
        <v>Jakenstein</v>
      </c>
      <c r="K723">
        <v>5.3360000000000003</v>
      </c>
      <c r="L723">
        <f t="shared" si="47"/>
        <v>11.936311840000002</v>
      </c>
      <c r="M723">
        <v>7.9</v>
      </c>
      <c r="N723">
        <v>115.5</v>
      </c>
    </row>
    <row r="724" spans="1:16" hidden="1" x14ac:dyDescent="0.45">
      <c r="A724" t="s">
        <v>537</v>
      </c>
      <c r="B724">
        <v>4842.1000000000004</v>
      </c>
      <c r="C724">
        <f t="shared" si="45"/>
        <v>3.008741449932395</v>
      </c>
      <c r="D724">
        <v>1613</v>
      </c>
      <c r="E724">
        <v>1613</v>
      </c>
      <c r="F724">
        <v>10.3</v>
      </c>
      <c r="G724">
        <f t="shared" si="46"/>
        <v>33.792652000000004</v>
      </c>
      <c r="H724" t="s">
        <v>2691</v>
      </c>
      <c r="I724" t="s">
        <v>2705</v>
      </c>
      <c r="J724" t="str">
        <f t="shared" si="48"/>
        <v>No Match</v>
      </c>
      <c r="K724">
        <v>3.0019999999999998</v>
      </c>
      <c r="L724">
        <f t="shared" si="47"/>
        <v>6.7152938799999999</v>
      </c>
      <c r="M724">
        <v>3.8</v>
      </c>
    </row>
    <row r="725" spans="1:16" hidden="1" x14ac:dyDescent="0.45">
      <c r="A725" t="s">
        <v>538</v>
      </c>
      <c r="B725">
        <v>35405.599999999999</v>
      </c>
      <c r="C725">
        <f t="shared" si="45"/>
        <v>22.000019883878153</v>
      </c>
      <c r="D725">
        <v>4500</v>
      </c>
      <c r="E725">
        <v>4500</v>
      </c>
      <c r="F725">
        <v>0</v>
      </c>
      <c r="G725">
        <f t="shared" si="46"/>
        <v>0</v>
      </c>
      <c r="H725" t="s">
        <v>2686</v>
      </c>
      <c r="I725" t="s">
        <v>2701</v>
      </c>
      <c r="J725" t="str">
        <f t="shared" si="48"/>
        <v>Gym Spin Bike</v>
      </c>
      <c r="K725">
        <v>7.8680000000000003</v>
      </c>
      <c r="L725">
        <f t="shared" si="47"/>
        <v>17.60024392</v>
      </c>
      <c r="M725">
        <v>0</v>
      </c>
    </row>
    <row r="726" spans="1:16" hidden="1" x14ac:dyDescent="0.45">
      <c r="A726" t="s">
        <v>539</v>
      </c>
      <c r="B726">
        <v>83821</v>
      </c>
      <c r="C726">
        <f t="shared" si="45"/>
        <v>52.083954704525574</v>
      </c>
      <c r="D726">
        <v>11370</v>
      </c>
      <c r="E726">
        <v>13550</v>
      </c>
      <c r="F726">
        <v>156</v>
      </c>
      <c r="G726">
        <f t="shared" si="46"/>
        <v>511.81103999999999</v>
      </c>
      <c r="H726" t="s">
        <v>2686</v>
      </c>
      <c r="I726" t="s">
        <v>2704</v>
      </c>
      <c r="J726" t="str">
        <f t="shared" si="48"/>
        <v>Jakenstein</v>
      </c>
      <c r="K726">
        <v>7.3719999999999999</v>
      </c>
      <c r="L726">
        <f t="shared" si="47"/>
        <v>16.49072168</v>
      </c>
      <c r="M726">
        <v>12.5</v>
      </c>
      <c r="N726">
        <v>176.5</v>
      </c>
      <c r="O726">
        <v>144.9</v>
      </c>
      <c r="P726">
        <v>182</v>
      </c>
    </row>
    <row r="727" spans="1:16" hidden="1" x14ac:dyDescent="0.45">
      <c r="A727" t="s">
        <v>540</v>
      </c>
      <c r="B727">
        <v>32617</v>
      </c>
      <c r="C727">
        <f t="shared" si="45"/>
        <v>20.267264177205121</v>
      </c>
      <c r="D727">
        <v>4761</v>
      </c>
      <c r="E727">
        <v>5070</v>
      </c>
      <c r="F727">
        <v>108</v>
      </c>
      <c r="G727">
        <f t="shared" si="46"/>
        <v>354.33071999999999</v>
      </c>
      <c r="H727" t="s">
        <v>2686</v>
      </c>
      <c r="I727" t="s">
        <v>2704</v>
      </c>
      <c r="J727" t="str">
        <f t="shared" si="48"/>
        <v>Jakenstein</v>
      </c>
      <c r="K727">
        <v>6.851</v>
      </c>
      <c r="L727">
        <f t="shared" si="47"/>
        <v>15.325275940000001</v>
      </c>
      <c r="M727">
        <v>9.6</v>
      </c>
      <c r="N727">
        <v>176</v>
      </c>
    </row>
    <row r="728" spans="1:16" hidden="1" x14ac:dyDescent="0.45">
      <c r="A728" t="s">
        <v>541</v>
      </c>
      <c r="B728">
        <v>4443.8</v>
      </c>
      <c r="C728">
        <f t="shared" si="45"/>
        <v>2.7612493040642647</v>
      </c>
      <c r="D728">
        <v>1466</v>
      </c>
      <c r="E728">
        <v>1488</v>
      </c>
      <c r="F728">
        <v>98.6</v>
      </c>
      <c r="G728">
        <f t="shared" si="46"/>
        <v>323.49082399999998</v>
      </c>
      <c r="H728" t="s">
        <v>2691</v>
      </c>
      <c r="I728" t="s">
        <v>2717</v>
      </c>
      <c r="J728" t="str">
        <f t="shared" si="48"/>
        <v>No Match</v>
      </c>
      <c r="K728">
        <v>3.0310000000000001</v>
      </c>
      <c r="L728">
        <f t="shared" si="47"/>
        <v>6.7801651400000011</v>
      </c>
      <c r="M728">
        <v>5</v>
      </c>
    </row>
    <row r="729" spans="1:16" hidden="1" x14ac:dyDescent="0.45">
      <c r="A729" t="s">
        <v>542</v>
      </c>
      <c r="B729">
        <v>32991.599999999999</v>
      </c>
      <c r="C729">
        <f t="shared" si="45"/>
        <v>20.500029825817226</v>
      </c>
      <c r="D729">
        <v>3900</v>
      </c>
      <c r="E729">
        <v>3900</v>
      </c>
      <c r="F729">
        <v>0</v>
      </c>
      <c r="G729">
        <f t="shared" si="46"/>
        <v>0</v>
      </c>
      <c r="H729" t="s">
        <v>2686</v>
      </c>
      <c r="I729" t="s">
        <v>2700</v>
      </c>
      <c r="J729" t="str">
        <f t="shared" si="48"/>
        <v>Gym Recumbent</v>
      </c>
      <c r="K729">
        <v>8.4589999999999996</v>
      </c>
      <c r="L729">
        <f t="shared" si="47"/>
        <v>18.922275460000002</v>
      </c>
      <c r="M729">
        <v>0</v>
      </c>
    </row>
    <row r="730" spans="1:16" hidden="1" x14ac:dyDescent="0.45">
      <c r="A730" t="s">
        <v>543</v>
      </c>
      <c r="B730">
        <v>6448.3</v>
      </c>
      <c r="C730">
        <f t="shared" si="45"/>
        <v>4.0067878589040005</v>
      </c>
      <c r="D730">
        <v>2123</v>
      </c>
      <c r="E730">
        <v>2131</v>
      </c>
      <c r="F730">
        <v>9.1999999999999993</v>
      </c>
      <c r="G730">
        <f t="shared" si="46"/>
        <v>30.183727999999999</v>
      </c>
      <c r="H730" t="s">
        <v>2691</v>
      </c>
      <c r="I730" t="s">
        <v>2705</v>
      </c>
      <c r="J730" t="str">
        <f t="shared" si="48"/>
        <v>No Match</v>
      </c>
      <c r="K730">
        <v>3.0369999999999999</v>
      </c>
      <c r="L730">
        <f t="shared" si="47"/>
        <v>6.79358678</v>
      </c>
      <c r="M730">
        <v>6</v>
      </c>
    </row>
    <row r="731" spans="1:16" hidden="1" x14ac:dyDescent="0.45">
      <c r="A731" t="s">
        <v>544</v>
      </c>
      <c r="B731">
        <v>6437.4</v>
      </c>
      <c r="C731">
        <f t="shared" si="45"/>
        <v>4.0000149129086138</v>
      </c>
      <c r="D731">
        <v>7200</v>
      </c>
      <c r="E731">
        <v>7200</v>
      </c>
      <c r="F731">
        <v>0</v>
      </c>
      <c r="G731">
        <f t="shared" si="46"/>
        <v>0</v>
      </c>
      <c r="H731" t="s">
        <v>2689</v>
      </c>
      <c r="I731" t="s">
        <v>2705</v>
      </c>
      <c r="J731" t="str">
        <f t="shared" si="48"/>
        <v>No Match</v>
      </c>
      <c r="K731">
        <v>0.89400000000000002</v>
      </c>
      <c r="L731">
        <f t="shared" si="47"/>
        <v>1.9998243600000001</v>
      </c>
      <c r="M731">
        <v>0</v>
      </c>
    </row>
    <row r="732" spans="1:16" hidden="1" x14ac:dyDescent="0.45">
      <c r="A732" t="s">
        <v>545</v>
      </c>
      <c r="B732">
        <v>80098</v>
      </c>
      <c r="C732">
        <f t="shared" si="45"/>
        <v>49.770589755825974</v>
      </c>
      <c r="D732">
        <v>9087</v>
      </c>
      <c r="E732">
        <v>10452</v>
      </c>
      <c r="F732">
        <v>156</v>
      </c>
      <c r="G732">
        <f t="shared" si="46"/>
        <v>511.81103999999999</v>
      </c>
      <c r="H732" t="s">
        <v>2686</v>
      </c>
      <c r="I732" t="s">
        <v>2702</v>
      </c>
      <c r="J732" t="str">
        <f t="shared" si="48"/>
        <v>Cannondale SuperSix Evo</v>
      </c>
      <c r="K732">
        <v>8.8149999999999995</v>
      </c>
      <c r="L732">
        <f t="shared" si="47"/>
        <v>19.718626100000002</v>
      </c>
      <c r="M732">
        <v>14.4</v>
      </c>
      <c r="N732">
        <v>191.5</v>
      </c>
      <c r="O732">
        <v>144.1</v>
      </c>
      <c r="P732">
        <v>175</v>
      </c>
    </row>
    <row r="733" spans="1:16" hidden="1" x14ac:dyDescent="0.45">
      <c r="A733" t="s">
        <v>546</v>
      </c>
      <c r="B733">
        <v>71241</v>
      </c>
      <c r="C733">
        <f t="shared" si="45"/>
        <v>44.267105106179912</v>
      </c>
      <c r="D733">
        <v>8791</v>
      </c>
      <c r="E733">
        <v>9587</v>
      </c>
      <c r="F733">
        <v>154</v>
      </c>
      <c r="G733">
        <f t="shared" si="46"/>
        <v>505.24936000000002</v>
      </c>
      <c r="H733" t="s">
        <v>2686</v>
      </c>
      <c r="I733" t="s">
        <v>2702</v>
      </c>
      <c r="J733" t="str">
        <f t="shared" si="48"/>
        <v>Cannondale SuperSix Evo</v>
      </c>
      <c r="K733">
        <v>8.1039999999999992</v>
      </c>
      <c r="L733">
        <f t="shared" si="47"/>
        <v>18.128161760000001</v>
      </c>
      <c r="M733">
        <v>14.1</v>
      </c>
      <c r="N733">
        <v>169.8</v>
      </c>
      <c r="O733">
        <v>99.4</v>
      </c>
      <c r="P733">
        <v>163</v>
      </c>
    </row>
    <row r="734" spans="1:16" hidden="1" x14ac:dyDescent="0.45">
      <c r="A734" t="s">
        <v>547</v>
      </c>
      <c r="B734">
        <v>25749.599999999999</v>
      </c>
      <c r="C734">
        <f t="shared" si="45"/>
        <v>16.000059651634455</v>
      </c>
      <c r="D734">
        <v>3600</v>
      </c>
      <c r="E734">
        <v>3600</v>
      </c>
      <c r="F734">
        <v>0</v>
      </c>
      <c r="G734">
        <f t="shared" si="46"/>
        <v>0</v>
      </c>
      <c r="H734" t="s">
        <v>2686</v>
      </c>
      <c r="I734" t="s">
        <v>2701</v>
      </c>
      <c r="J734" t="str">
        <f t="shared" si="48"/>
        <v>Gym Spin Bike</v>
      </c>
      <c r="K734">
        <v>7.1529999999999996</v>
      </c>
      <c r="L734">
        <f t="shared" si="47"/>
        <v>16.000831819999998</v>
      </c>
      <c r="M734">
        <v>0</v>
      </c>
    </row>
    <row r="735" spans="1:16" hidden="1" x14ac:dyDescent="0.45">
      <c r="A735" t="s">
        <v>548</v>
      </c>
      <c r="B735">
        <v>59695</v>
      </c>
      <c r="C735">
        <f t="shared" si="45"/>
        <v>37.092753320607649</v>
      </c>
      <c r="D735">
        <v>7331</v>
      </c>
      <c r="E735">
        <v>7461</v>
      </c>
      <c r="F735">
        <v>228</v>
      </c>
      <c r="G735">
        <f t="shared" si="46"/>
        <v>748.03152</v>
      </c>
      <c r="H735" t="s">
        <v>2686</v>
      </c>
      <c r="I735" t="s">
        <v>2704</v>
      </c>
      <c r="J735" t="str">
        <f t="shared" si="48"/>
        <v>Jakenstein</v>
      </c>
      <c r="K735">
        <v>8.1430000000000007</v>
      </c>
      <c r="L735">
        <f t="shared" si="47"/>
        <v>18.215402420000004</v>
      </c>
      <c r="M735">
        <v>12.5</v>
      </c>
      <c r="N735">
        <v>239.5</v>
      </c>
    </row>
    <row r="736" spans="1:16" hidden="1" x14ac:dyDescent="0.45">
      <c r="A736" t="s">
        <v>549</v>
      </c>
      <c r="B736">
        <v>22720</v>
      </c>
      <c r="C736">
        <f t="shared" si="45"/>
        <v>14.117553487632227</v>
      </c>
      <c r="D736">
        <v>3646</v>
      </c>
      <c r="E736">
        <v>3690</v>
      </c>
      <c r="F736">
        <v>44</v>
      </c>
      <c r="G736">
        <f t="shared" si="46"/>
        <v>144.35695999999999</v>
      </c>
      <c r="H736" t="s">
        <v>2686</v>
      </c>
      <c r="I736" t="s">
        <v>2704</v>
      </c>
      <c r="J736" t="str">
        <f t="shared" si="48"/>
        <v>Jakenstein</v>
      </c>
      <c r="K736">
        <v>6.2309999999999999</v>
      </c>
      <c r="L736">
        <f t="shared" si="47"/>
        <v>13.938373140000001</v>
      </c>
      <c r="M736">
        <v>8.6999999999999993</v>
      </c>
      <c r="N736">
        <v>163.6</v>
      </c>
      <c r="O736">
        <v>120.7</v>
      </c>
      <c r="P736">
        <v>139</v>
      </c>
    </row>
    <row r="737" spans="1:16" hidden="1" x14ac:dyDescent="0.45">
      <c r="A737" t="s">
        <v>550</v>
      </c>
      <c r="B737">
        <v>4995.2</v>
      </c>
      <c r="C737">
        <f t="shared" si="45"/>
        <v>3.1038733794639306</v>
      </c>
      <c r="D737">
        <v>1478</v>
      </c>
      <c r="E737">
        <v>1478</v>
      </c>
      <c r="F737">
        <v>11.1</v>
      </c>
      <c r="G737">
        <f t="shared" si="46"/>
        <v>36.417324000000001</v>
      </c>
      <c r="H737" t="s">
        <v>2691</v>
      </c>
      <c r="I737" t="s">
        <v>2705</v>
      </c>
      <c r="J737" t="str">
        <f t="shared" si="48"/>
        <v>No Match</v>
      </c>
      <c r="K737">
        <v>3.38</v>
      </c>
      <c r="L737">
        <f t="shared" si="47"/>
        <v>7.5608572000000001</v>
      </c>
      <c r="M737">
        <v>4.0999999999999996</v>
      </c>
    </row>
    <row r="738" spans="1:16" hidden="1" x14ac:dyDescent="0.45">
      <c r="A738" t="s">
        <v>551</v>
      </c>
      <c r="B738">
        <v>9173.2999999999993</v>
      </c>
      <c r="C738">
        <f t="shared" si="45"/>
        <v>5.7000243577507357</v>
      </c>
      <c r="D738">
        <v>7200</v>
      </c>
      <c r="E738">
        <v>7200</v>
      </c>
      <c r="F738">
        <v>0</v>
      </c>
      <c r="G738">
        <f t="shared" si="46"/>
        <v>0</v>
      </c>
      <c r="H738" t="s">
        <v>2689</v>
      </c>
      <c r="I738" t="s">
        <v>2705</v>
      </c>
      <c r="J738" t="str">
        <f t="shared" si="48"/>
        <v>No Match</v>
      </c>
      <c r="K738">
        <v>1.274</v>
      </c>
      <c r="L738">
        <f t="shared" si="47"/>
        <v>2.8498615600000003</v>
      </c>
      <c r="M738">
        <v>0</v>
      </c>
    </row>
    <row r="739" spans="1:16" hidden="1" x14ac:dyDescent="0.45">
      <c r="A739" t="s">
        <v>552</v>
      </c>
      <c r="B739">
        <v>33796.300000000003</v>
      </c>
      <c r="C739">
        <f t="shared" si="45"/>
        <v>21.000047224210611</v>
      </c>
      <c r="D739">
        <v>4440</v>
      </c>
      <c r="E739">
        <v>4440</v>
      </c>
      <c r="F739">
        <v>0</v>
      </c>
      <c r="G739">
        <f t="shared" si="46"/>
        <v>0</v>
      </c>
      <c r="H739" t="s">
        <v>2686</v>
      </c>
      <c r="I739" t="s">
        <v>2701</v>
      </c>
      <c r="J739" t="str">
        <f t="shared" si="48"/>
        <v>Gym Spin Bike</v>
      </c>
      <c r="K739">
        <v>7.6120000000000001</v>
      </c>
      <c r="L739">
        <f t="shared" si="47"/>
        <v>17.027587280000002</v>
      </c>
      <c r="M739">
        <v>0</v>
      </c>
    </row>
    <row r="740" spans="1:16" hidden="1" x14ac:dyDescent="0.45">
      <c r="A740" t="s">
        <v>553</v>
      </c>
      <c r="B740">
        <v>81245</v>
      </c>
      <c r="C740">
        <f t="shared" si="45"/>
        <v>50.483302513322201</v>
      </c>
      <c r="D740">
        <v>10917</v>
      </c>
      <c r="E740">
        <v>13297</v>
      </c>
      <c r="F740">
        <v>124</v>
      </c>
      <c r="G740">
        <f t="shared" si="46"/>
        <v>406.82416000000001</v>
      </c>
      <c r="H740" t="s">
        <v>2686</v>
      </c>
      <c r="I740" t="s">
        <v>2704</v>
      </c>
      <c r="J740" t="str">
        <f t="shared" si="48"/>
        <v>Jakenstein</v>
      </c>
      <c r="K740">
        <v>7.4420000000000002</v>
      </c>
      <c r="L740">
        <f t="shared" si="47"/>
        <v>16.647307480000002</v>
      </c>
      <c r="M740">
        <v>14.5</v>
      </c>
      <c r="N740">
        <v>176.9</v>
      </c>
      <c r="O740">
        <v>147.69999999999999</v>
      </c>
      <c r="P740">
        <v>204</v>
      </c>
    </row>
    <row r="741" spans="1:16" hidden="1" x14ac:dyDescent="0.45">
      <c r="A741" t="s">
        <v>554</v>
      </c>
      <c r="B741">
        <v>24944.9</v>
      </c>
      <c r="C741">
        <f t="shared" si="45"/>
        <v>15.500042253241071</v>
      </c>
      <c r="D741">
        <v>3300</v>
      </c>
      <c r="E741">
        <v>3300</v>
      </c>
      <c r="F741">
        <v>0</v>
      </c>
      <c r="G741">
        <f t="shared" si="46"/>
        <v>0</v>
      </c>
      <c r="H741" t="s">
        <v>2686</v>
      </c>
      <c r="I741" t="s">
        <v>2701</v>
      </c>
      <c r="J741" t="str">
        <f t="shared" si="48"/>
        <v>Gym Spin Bike</v>
      </c>
      <c r="K741">
        <v>7.5590000000000002</v>
      </c>
      <c r="L741">
        <f t="shared" si="47"/>
        <v>16.909029460000003</v>
      </c>
      <c r="M741">
        <v>0</v>
      </c>
    </row>
    <row r="742" spans="1:16" hidden="1" x14ac:dyDescent="0.45">
      <c r="A742" t="s">
        <v>555</v>
      </c>
      <c r="B742">
        <v>36190</v>
      </c>
      <c r="C742">
        <f t="shared" si="45"/>
        <v>22.487423447069116</v>
      </c>
      <c r="D742">
        <v>5659</v>
      </c>
      <c r="E742">
        <v>5659</v>
      </c>
      <c r="F742">
        <v>460</v>
      </c>
      <c r="G742">
        <f t="shared" si="46"/>
        <v>1509.1864</v>
      </c>
      <c r="H742" t="s">
        <v>2686</v>
      </c>
      <c r="I742" t="s">
        <v>2704</v>
      </c>
      <c r="J742" t="str">
        <f t="shared" si="48"/>
        <v>Jakenstein</v>
      </c>
      <c r="K742">
        <v>6.3949999999999996</v>
      </c>
      <c r="L742">
        <f t="shared" si="47"/>
        <v>14.305231300000001</v>
      </c>
      <c r="M742">
        <v>13</v>
      </c>
      <c r="N742">
        <v>178.9</v>
      </c>
      <c r="O742">
        <v>131.4</v>
      </c>
      <c r="P742">
        <v>155</v>
      </c>
    </row>
    <row r="743" spans="1:16" hidden="1" x14ac:dyDescent="0.45">
      <c r="A743" t="s">
        <v>556</v>
      </c>
      <c r="B743">
        <v>4829.2</v>
      </c>
      <c r="C743">
        <f t="shared" si="45"/>
        <v>3.0007257615525331</v>
      </c>
      <c r="D743">
        <v>1613</v>
      </c>
      <c r="E743">
        <v>1638</v>
      </c>
      <c r="F743">
        <v>10.9</v>
      </c>
      <c r="G743">
        <f t="shared" si="46"/>
        <v>35.761156</v>
      </c>
      <c r="H743" t="s">
        <v>2691</v>
      </c>
      <c r="I743" t="s">
        <v>2705</v>
      </c>
      <c r="J743" t="str">
        <f t="shared" si="48"/>
        <v>No Match</v>
      </c>
      <c r="K743">
        <v>2.9940000000000002</v>
      </c>
      <c r="L743">
        <f t="shared" si="47"/>
        <v>6.6973983600000011</v>
      </c>
      <c r="M743">
        <v>4</v>
      </c>
    </row>
    <row r="744" spans="1:16" hidden="1" x14ac:dyDescent="0.45">
      <c r="A744" t="s">
        <v>557</v>
      </c>
      <c r="B744">
        <v>30094.799999999999</v>
      </c>
      <c r="C744">
        <f t="shared" si="45"/>
        <v>18.700041756144117</v>
      </c>
      <c r="D744">
        <v>3960</v>
      </c>
      <c r="E744">
        <v>3960</v>
      </c>
      <c r="F744">
        <v>0</v>
      </c>
      <c r="G744">
        <f t="shared" si="46"/>
        <v>0</v>
      </c>
      <c r="H744" t="s">
        <v>2686</v>
      </c>
      <c r="I744" t="s">
        <v>2701</v>
      </c>
      <c r="J744" t="str">
        <f t="shared" si="48"/>
        <v>Gym Spin Bike</v>
      </c>
      <c r="K744">
        <v>7.6</v>
      </c>
      <c r="L744">
        <f t="shared" si="47"/>
        <v>17.000744000000001</v>
      </c>
      <c r="M744">
        <v>0</v>
      </c>
    </row>
    <row r="745" spans="1:16" hidden="1" x14ac:dyDescent="0.45">
      <c r="A745" t="s">
        <v>558</v>
      </c>
      <c r="B745">
        <v>17847.8</v>
      </c>
      <c r="C745">
        <f t="shared" si="45"/>
        <v>11.09010876481349</v>
      </c>
      <c r="D745">
        <v>4535</v>
      </c>
      <c r="E745">
        <v>5757</v>
      </c>
      <c r="F745">
        <v>41.6</v>
      </c>
      <c r="G745">
        <f t="shared" si="46"/>
        <v>136.482944</v>
      </c>
      <c r="H745" t="s">
        <v>2686</v>
      </c>
      <c r="I745" t="s">
        <v>2715</v>
      </c>
      <c r="J745" t="str">
        <f t="shared" si="48"/>
        <v>Stafford Cruiser</v>
      </c>
      <c r="K745">
        <v>3.9359999999999999</v>
      </c>
      <c r="L745">
        <f t="shared" si="47"/>
        <v>8.8045958400000011</v>
      </c>
      <c r="M745">
        <v>8.5</v>
      </c>
      <c r="N745">
        <v>81.8</v>
      </c>
    </row>
    <row r="746" spans="1:16" hidden="1" x14ac:dyDescent="0.45">
      <c r="A746" t="s">
        <v>559</v>
      </c>
      <c r="B746">
        <v>11283.3</v>
      </c>
      <c r="C746">
        <f t="shared" si="45"/>
        <v>7.0111175733715108</v>
      </c>
      <c r="D746">
        <v>2327</v>
      </c>
      <c r="E746">
        <v>2360</v>
      </c>
      <c r="F746">
        <v>20</v>
      </c>
      <c r="G746">
        <f t="shared" si="46"/>
        <v>65.616799999999998</v>
      </c>
      <c r="H746" t="s">
        <v>2686</v>
      </c>
      <c r="I746" t="s">
        <v>2715</v>
      </c>
      <c r="J746" t="str">
        <f t="shared" si="48"/>
        <v>Stafford Cruiser</v>
      </c>
      <c r="K746">
        <v>4.8490000000000002</v>
      </c>
      <c r="L746">
        <f t="shared" si="47"/>
        <v>10.846922060000001</v>
      </c>
      <c r="M746">
        <v>9.1999999999999993</v>
      </c>
      <c r="N746">
        <v>117.6</v>
      </c>
    </row>
    <row r="747" spans="1:16" hidden="1" x14ac:dyDescent="0.45">
      <c r="A747" t="s">
        <v>560</v>
      </c>
      <c r="B747">
        <v>23147</v>
      </c>
      <c r="C747">
        <f t="shared" si="45"/>
        <v>14.38287898671757</v>
      </c>
      <c r="D747">
        <v>4690</v>
      </c>
      <c r="E747">
        <v>7961</v>
      </c>
      <c r="F747">
        <v>85</v>
      </c>
      <c r="G747">
        <f t="shared" si="46"/>
        <v>278.87139999999999</v>
      </c>
      <c r="H747" t="s">
        <v>2686</v>
      </c>
      <c r="I747" t="s">
        <v>2704</v>
      </c>
      <c r="J747" t="str">
        <f t="shared" si="48"/>
        <v>Jakenstein</v>
      </c>
      <c r="K747">
        <v>4.9349999999999996</v>
      </c>
      <c r="L747">
        <f t="shared" si="47"/>
        <v>11.0392989</v>
      </c>
      <c r="M747">
        <v>13.3</v>
      </c>
      <c r="N747">
        <v>109.1</v>
      </c>
    </row>
    <row r="748" spans="1:16" hidden="1" x14ac:dyDescent="0.45">
      <c r="A748" t="s">
        <v>561</v>
      </c>
      <c r="B748">
        <v>28335</v>
      </c>
      <c r="C748">
        <f t="shared" si="45"/>
        <v>17.606552732044857</v>
      </c>
      <c r="D748">
        <v>4304</v>
      </c>
      <c r="E748">
        <v>4323</v>
      </c>
      <c r="F748">
        <v>109</v>
      </c>
      <c r="G748">
        <f t="shared" si="46"/>
        <v>357.61156</v>
      </c>
      <c r="H748" t="s">
        <v>2686</v>
      </c>
      <c r="I748" t="s">
        <v>2704</v>
      </c>
      <c r="J748" t="str">
        <f t="shared" si="48"/>
        <v>Jakenstein</v>
      </c>
      <c r="K748">
        <v>6.5830000000000002</v>
      </c>
      <c r="L748">
        <f t="shared" si="47"/>
        <v>14.725776020000001</v>
      </c>
      <c r="M748">
        <v>13.7</v>
      </c>
      <c r="N748">
        <v>164.8</v>
      </c>
      <c r="O748">
        <v>143.9</v>
      </c>
      <c r="P748">
        <v>176</v>
      </c>
    </row>
    <row r="749" spans="1:16" hidden="1" x14ac:dyDescent="0.45">
      <c r="A749" t="s">
        <v>562</v>
      </c>
      <c r="B749">
        <v>29772.9</v>
      </c>
      <c r="C749">
        <f t="shared" si="45"/>
        <v>18.50002236936292</v>
      </c>
      <c r="D749">
        <v>3900</v>
      </c>
      <c r="E749">
        <v>3900</v>
      </c>
      <c r="F749">
        <v>0</v>
      </c>
      <c r="G749">
        <f t="shared" si="46"/>
        <v>0</v>
      </c>
      <c r="H749" t="s">
        <v>2686</v>
      </c>
      <c r="I749" t="s">
        <v>2701</v>
      </c>
      <c r="J749" t="str">
        <f t="shared" si="48"/>
        <v>Gym Spin Bike</v>
      </c>
      <c r="K749">
        <v>7.6340000000000003</v>
      </c>
      <c r="L749">
        <f t="shared" si="47"/>
        <v>17.076799960000002</v>
      </c>
      <c r="M749">
        <v>0</v>
      </c>
    </row>
    <row r="750" spans="1:16" hidden="1" x14ac:dyDescent="0.45">
      <c r="A750" t="s">
        <v>563</v>
      </c>
      <c r="B750">
        <v>51100</v>
      </c>
      <c r="C750">
        <f t="shared" si="45"/>
        <v>31.752067923327765</v>
      </c>
      <c r="D750">
        <v>6392</v>
      </c>
      <c r="E750">
        <v>6520</v>
      </c>
      <c r="F750">
        <v>110</v>
      </c>
      <c r="G750">
        <f t="shared" si="46"/>
        <v>360.89240000000001</v>
      </c>
      <c r="H750" t="s">
        <v>2686</v>
      </c>
      <c r="I750" t="s">
        <v>2704</v>
      </c>
      <c r="J750" t="str">
        <f t="shared" si="48"/>
        <v>Jakenstein</v>
      </c>
      <c r="K750">
        <v>7.9939999999999998</v>
      </c>
      <c r="L750">
        <f t="shared" si="47"/>
        <v>17.882098360000001</v>
      </c>
      <c r="M750">
        <v>13.2</v>
      </c>
      <c r="N750">
        <v>206.5</v>
      </c>
      <c r="O750">
        <v>154.19999999999999</v>
      </c>
      <c r="P750">
        <v>175</v>
      </c>
    </row>
    <row r="751" spans="1:16" hidden="1" x14ac:dyDescent="0.45">
      <c r="A751" t="s">
        <v>564</v>
      </c>
      <c r="B751">
        <v>3239.3</v>
      </c>
      <c r="C751">
        <f t="shared" si="45"/>
        <v>2.012807703014396</v>
      </c>
      <c r="D751">
        <v>1104</v>
      </c>
      <c r="E751">
        <v>1104</v>
      </c>
      <c r="F751">
        <v>6.2</v>
      </c>
      <c r="G751">
        <f t="shared" si="46"/>
        <v>20.341208000000002</v>
      </c>
      <c r="H751" t="s">
        <v>2691</v>
      </c>
      <c r="I751" t="s">
        <v>2705</v>
      </c>
      <c r="J751" t="str">
        <f t="shared" si="48"/>
        <v>No Match</v>
      </c>
      <c r="K751">
        <v>2.9340000000000002</v>
      </c>
      <c r="L751">
        <f t="shared" si="47"/>
        <v>6.5631819600000005</v>
      </c>
      <c r="M751">
        <v>3.5</v>
      </c>
    </row>
    <row r="752" spans="1:16" hidden="1" x14ac:dyDescent="0.45">
      <c r="A752" t="s">
        <v>565</v>
      </c>
      <c r="B752">
        <v>4994.8</v>
      </c>
      <c r="C752">
        <f t="shared" si="45"/>
        <v>3.1036248309870356</v>
      </c>
      <c r="D752">
        <v>1420</v>
      </c>
      <c r="E752">
        <v>1436</v>
      </c>
      <c r="F752">
        <v>10</v>
      </c>
      <c r="G752">
        <f t="shared" si="46"/>
        <v>32.808399999999999</v>
      </c>
      <c r="H752" t="s">
        <v>2691</v>
      </c>
      <c r="I752" t="s">
        <v>2705</v>
      </c>
      <c r="J752" t="str">
        <f t="shared" si="48"/>
        <v>No Match</v>
      </c>
      <c r="K752">
        <v>3.5169999999999999</v>
      </c>
      <c r="L752">
        <f t="shared" si="47"/>
        <v>7.8673179800000002</v>
      </c>
      <c r="M752">
        <v>4.8</v>
      </c>
    </row>
    <row r="753" spans="1:16" hidden="1" x14ac:dyDescent="0.45">
      <c r="A753" t="s">
        <v>566</v>
      </c>
      <c r="B753">
        <v>900.6</v>
      </c>
      <c r="C753">
        <f t="shared" si="45"/>
        <v>0.55960689572894295</v>
      </c>
      <c r="D753">
        <v>501</v>
      </c>
      <c r="E753">
        <v>501</v>
      </c>
      <c r="F753">
        <v>2.1</v>
      </c>
      <c r="G753">
        <f t="shared" si="46"/>
        <v>6.8897640000000004</v>
      </c>
      <c r="H753" t="s">
        <v>2689</v>
      </c>
      <c r="I753" t="s">
        <v>2717</v>
      </c>
      <c r="J753" t="str">
        <f t="shared" si="48"/>
        <v>No Match</v>
      </c>
      <c r="K753">
        <v>1.798</v>
      </c>
      <c r="L753">
        <f t="shared" si="47"/>
        <v>4.0220181200000003</v>
      </c>
      <c r="M753">
        <v>2.2999999999999998</v>
      </c>
    </row>
    <row r="754" spans="1:16" hidden="1" x14ac:dyDescent="0.45">
      <c r="A754" t="s">
        <v>567</v>
      </c>
      <c r="B754">
        <v>4044.3</v>
      </c>
      <c r="C754">
        <f t="shared" si="45"/>
        <v>2.5130115127654498</v>
      </c>
      <c r="D754">
        <v>1326</v>
      </c>
      <c r="E754">
        <v>1352</v>
      </c>
      <c r="F754">
        <v>4.5999999999999996</v>
      </c>
      <c r="G754">
        <f t="shared" si="46"/>
        <v>15.091863999999999</v>
      </c>
      <c r="H754" t="s">
        <v>2691</v>
      </c>
      <c r="I754" t="s">
        <v>2705</v>
      </c>
      <c r="J754" t="str">
        <f t="shared" si="48"/>
        <v>No Match</v>
      </c>
      <c r="K754">
        <v>3.05</v>
      </c>
      <c r="L754">
        <f t="shared" si="47"/>
        <v>6.822667</v>
      </c>
      <c r="M754">
        <v>3.6</v>
      </c>
    </row>
    <row r="755" spans="1:16" hidden="1" x14ac:dyDescent="0.45">
      <c r="A755" t="s">
        <v>568</v>
      </c>
      <c r="B755">
        <v>51649</v>
      </c>
      <c r="C755">
        <f t="shared" si="45"/>
        <v>32.09320070786606</v>
      </c>
      <c r="D755">
        <v>6843</v>
      </c>
      <c r="E755">
        <v>7024</v>
      </c>
      <c r="F755">
        <v>120</v>
      </c>
      <c r="G755">
        <f t="shared" si="46"/>
        <v>393.70080000000002</v>
      </c>
      <c r="H755" t="s">
        <v>2686</v>
      </c>
      <c r="I755" t="s">
        <v>2704</v>
      </c>
      <c r="J755" t="str">
        <f t="shared" si="48"/>
        <v>Jakenstein</v>
      </c>
      <c r="K755">
        <v>7.548</v>
      </c>
      <c r="L755">
        <f t="shared" si="47"/>
        <v>16.884423120000001</v>
      </c>
      <c r="M755">
        <v>10.1</v>
      </c>
      <c r="N755">
        <v>183.1</v>
      </c>
    </row>
    <row r="756" spans="1:16" hidden="1" x14ac:dyDescent="0.45">
      <c r="A756" t="s">
        <v>569</v>
      </c>
      <c r="B756">
        <v>60550</v>
      </c>
      <c r="C756">
        <f t="shared" si="45"/>
        <v>37.624025689970573</v>
      </c>
      <c r="D756">
        <v>8343</v>
      </c>
      <c r="E756">
        <v>9869</v>
      </c>
      <c r="F756">
        <v>101</v>
      </c>
      <c r="G756">
        <f t="shared" si="46"/>
        <v>331.36484000000002</v>
      </c>
      <c r="H756" t="s">
        <v>2686</v>
      </c>
      <c r="I756" t="s">
        <v>2704</v>
      </c>
      <c r="J756" t="str">
        <f t="shared" si="48"/>
        <v>Jakenstein</v>
      </c>
      <c r="K756">
        <v>7.258</v>
      </c>
      <c r="L756">
        <f t="shared" si="47"/>
        <v>16.235710520000001</v>
      </c>
      <c r="M756">
        <v>13.9</v>
      </c>
      <c r="N756">
        <v>172.7</v>
      </c>
      <c r="O756">
        <v>143.19999999999999</v>
      </c>
      <c r="P756">
        <v>175</v>
      </c>
    </row>
    <row r="757" spans="1:16" hidden="1" x14ac:dyDescent="0.45">
      <c r="A757" t="s">
        <v>570</v>
      </c>
      <c r="B757">
        <v>5006.8999999999996</v>
      </c>
      <c r="C757">
        <f t="shared" si="45"/>
        <v>3.1111434224131074</v>
      </c>
      <c r="D757">
        <v>1628</v>
      </c>
      <c r="E757">
        <v>1664</v>
      </c>
      <c r="F757">
        <v>7.3</v>
      </c>
      <c r="G757">
        <f t="shared" si="46"/>
        <v>23.950132</v>
      </c>
      <c r="H757" t="s">
        <v>2691</v>
      </c>
      <c r="I757" t="s">
        <v>2717</v>
      </c>
      <c r="J757" t="str">
        <f t="shared" si="48"/>
        <v>No Match</v>
      </c>
      <c r="K757">
        <v>3.0750000000000002</v>
      </c>
      <c r="L757">
        <f t="shared" si="47"/>
        <v>6.8785905000000005</v>
      </c>
      <c r="M757">
        <v>3.8</v>
      </c>
      <c r="O757">
        <v>150.80000000000001</v>
      </c>
      <c r="P757">
        <v>170</v>
      </c>
    </row>
    <row r="758" spans="1:16" hidden="1" x14ac:dyDescent="0.45">
      <c r="A758" t="s">
        <v>354</v>
      </c>
      <c r="B758">
        <v>27358.9</v>
      </c>
      <c r="C758">
        <f t="shared" si="45"/>
        <v>17.000032311301997</v>
      </c>
      <c r="D758">
        <v>3600</v>
      </c>
      <c r="E758">
        <v>3600</v>
      </c>
      <c r="F758">
        <v>0</v>
      </c>
      <c r="G758">
        <f t="shared" si="46"/>
        <v>0</v>
      </c>
      <c r="H758" t="s">
        <v>2686</v>
      </c>
      <c r="I758" t="s">
        <v>2701</v>
      </c>
      <c r="J758" t="str">
        <f t="shared" si="48"/>
        <v>Gym Spin Bike</v>
      </c>
      <c r="K758">
        <v>7.6</v>
      </c>
      <c r="L758">
        <f t="shared" si="47"/>
        <v>17.000744000000001</v>
      </c>
      <c r="M758">
        <v>0</v>
      </c>
    </row>
    <row r="759" spans="1:16" hidden="1" x14ac:dyDescent="0.45">
      <c r="A759" t="s">
        <v>571</v>
      </c>
      <c r="B759">
        <v>1648.4</v>
      </c>
      <c r="C759">
        <f t="shared" si="45"/>
        <v>1.0242682732840214</v>
      </c>
      <c r="D759">
        <v>969</v>
      </c>
      <c r="E759">
        <v>1022</v>
      </c>
      <c r="F759">
        <v>8.9</v>
      </c>
      <c r="G759">
        <f t="shared" si="46"/>
        <v>29.199476000000001</v>
      </c>
      <c r="H759" t="s">
        <v>2689</v>
      </c>
      <c r="I759" t="s">
        <v>2717</v>
      </c>
      <c r="J759" t="str">
        <f t="shared" si="48"/>
        <v>No Match</v>
      </c>
      <c r="K759">
        <v>1.7010000000000001</v>
      </c>
      <c r="L759">
        <f t="shared" si="47"/>
        <v>3.8050349400000005</v>
      </c>
      <c r="M759">
        <v>3.8</v>
      </c>
    </row>
    <row r="760" spans="1:16" hidden="1" x14ac:dyDescent="0.45">
      <c r="A760" t="s">
        <v>572</v>
      </c>
      <c r="B760">
        <v>22530.9</v>
      </c>
      <c r="C760">
        <f t="shared" si="45"/>
        <v>14.000052195180148</v>
      </c>
      <c r="D760">
        <v>2880</v>
      </c>
      <c r="E760">
        <v>2880</v>
      </c>
      <c r="F760">
        <v>0</v>
      </c>
      <c r="G760">
        <f t="shared" si="46"/>
        <v>0</v>
      </c>
      <c r="H760" t="s">
        <v>2686</v>
      </c>
      <c r="I760" t="s">
        <v>2701</v>
      </c>
      <c r="J760" t="str">
        <f t="shared" si="48"/>
        <v>Gym Spin Bike</v>
      </c>
      <c r="K760">
        <v>7.8230000000000004</v>
      </c>
      <c r="L760">
        <f t="shared" si="47"/>
        <v>17.499581620000001</v>
      </c>
      <c r="M760">
        <v>0</v>
      </c>
    </row>
    <row r="761" spans="1:16" hidden="1" x14ac:dyDescent="0.45">
      <c r="A761" t="s">
        <v>573</v>
      </c>
      <c r="B761">
        <v>1738.1</v>
      </c>
      <c r="C761">
        <f t="shared" si="45"/>
        <v>1.0800052692277102</v>
      </c>
      <c r="D761">
        <v>559</v>
      </c>
      <c r="E761">
        <v>559</v>
      </c>
      <c r="F761">
        <v>5</v>
      </c>
      <c r="G761">
        <f t="shared" si="46"/>
        <v>16.404199999999999</v>
      </c>
      <c r="H761" t="s">
        <v>2691</v>
      </c>
      <c r="I761" t="s">
        <v>2717</v>
      </c>
      <c r="J761" t="str">
        <f t="shared" si="48"/>
        <v>No Match</v>
      </c>
      <c r="K761">
        <v>3.109</v>
      </c>
      <c r="L761">
        <f t="shared" si="47"/>
        <v>6.9546464600000002</v>
      </c>
      <c r="M761">
        <v>13.9</v>
      </c>
    </row>
    <row r="762" spans="1:16" hidden="1" x14ac:dyDescent="0.45">
      <c r="A762" t="s">
        <v>574</v>
      </c>
      <c r="B762">
        <v>104544</v>
      </c>
      <c r="C762">
        <f t="shared" si="45"/>
        <v>64.960629921259837</v>
      </c>
      <c r="D762">
        <v>11174</v>
      </c>
      <c r="E762">
        <v>14161</v>
      </c>
      <c r="F762">
        <v>123</v>
      </c>
      <c r="G762">
        <f t="shared" si="46"/>
        <v>403.54331999999999</v>
      </c>
      <c r="H762" t="s">
        <v>2686</v>
      </c>
      <c r="I762" t="s">
        <v>2702</v>
      </c>
      <c r="J762" t="str">
        <f t="shared" si="48"/>
        <v>Cannondale SuperSix Evo</v>
      </c>
      <c r="K762">
        <v>9.3559999999999999</v>
      </c>
      <c r="L762">
        <f t="shared" si="47"/>
        <v>20.928810640000002</v>
      </c>
      <c r="M762">
        <v>14.8</v>
      </c>
      <c r="N762">
        <v>215.1</v>
      </c>
      <c r="O762">
        <v>151.69999999999999</v>
      </c>
      <c r="P762">
        <v>170</v>
      </c>
    </row>
    <row r="763" spans="1:16" hidden="1" x14ac:dyDescent="0.45">
      <c r="A763" t="s">
        <v>575</v>
      </c>
      <c r="B763">
        <v>27358.9</v>
      </c>
      <c r="C763">
        <f t="shared" si="45"/>
        <v>17.000032311301997</v>
      </c>
      <c r="D763">
        <v>3600</v>
      </c>
      <c r="E763">
        <v>3600</v>
      </c>
      <c r="F763">
        <v>0</v>
      </c>
      <c r="G763">
        <f t="shared" si="46"/>
        <v>0</v>
      </c>
      <c r="H763" t="s">
        <v>2686</v>
      </c>
      <c r="I763" t="s">
        <v>2701</v>
      </c>
      <c r="J763" t="str">
        <f t="shared" si="48"/>
        <v>Gym Spin Bike</v>
      </c>
      <c r="K763">
        <v>7.6</v>
      </c>
      <c r="L763">
        <f t="shared" si="47"/>
        <v>17.000744000000001</v>
      </c>
      <c r="M763">
        <v>0</v>
      </c>
    </row>
    <row r="764" spans="1:16" hidden="1" x14ac:dyDescent="0.45">
      <c r="A764" t="s">
        <v>576</v>
      </c>
      <c r="B764">
        <v>640.1</v>
      </c>
      <c r="C764">
        <f t="shared" si="45"/>
        <v>0.39773970015111748</v>
      </c>
      <c r="D764">
        <v>675</v>
      </c>
      <c r="E764">
        <v>675</v>
      </c>
      <c r="F764">
        <v>0</v>
      </c>
      <c r="G764">
        <f t="shared" si="46"/>
        <v>0</v>
      </c>
      <c r="H764" t="s">
        <v>2692</v>
      </c>
      <c r="J764" t="str">
        <f t="shared" si="48"/>
        <v>No Match</v>
      </c>
      <c r="K764">
        <v>0.94799999999999995</v>
      </c>
      <c r="L764">
        <f t="shared" si="47"/>
        <v>2.1206191200000002</v>
      </c>
      <c r="M764">
        <v>0</v>
      </c>
    </row>
    <row r="765" spans="1:16" hidden="1" x14ac:dyDescent="0.45">
      <c r="A765" t="s">
        <v>577</v>
      </c>
      <c r="B765">
        <v>30577.599999999999</v>
      </c>
      <c r="C765">
        <f t="shared" si="45"/>
        <v>19.000039767756302</v>
      </c>
      <c r="D765">
        <v>3900</v>
      </c>
      <c r="E765">
        <v>3900</v>
      </c>
      <c r="F765">
        <v>0</v>
      </c>
      <c r="G765">
        <f t="shared" si="46"/>
        <v>0</v>
      </c>
      <c r="H765" t="s">
        <v>2686</v>
      </c>
      <c r="I765" t="s">
        <v>2701</v>
      </c>
      <c r="J765" t="str">
        <f t="shared" si="48"/>
        <v>Gym Spin Bike</v>
      </c>
      <c r="K765">
        <v>7.84</v>
      </c>
      <c r="L765">
        <f t="shared" si="47"/>
        <v>17.5376096</v>
      </c>
      <c r="M765">
        <v>0</v>
      </c>
    </row>
    <row r="766" spans="1:16" hidden="1" x14ac:dyDescent="0.45">
      <c r="A766" t="s">
        <v>578</v>
      </c>
      <c r="B766">
        <v>5483.9</v>
      </c>
      <c r="C766">
        <f t="shared" si="45"/>
        <v>3.4075374811103156</v>
      </c>
      <c r="D766">
        <v>1808</v>
      </c>
      <c r="E766">
        <v>1808</v>
      </c>
      <c r="F766">
        <v>14.1</v>
      </c>
      <c r="G766">
        <f t="shared" si="46"/>
        <v>46.259844000000001</v>
      </c>
      <c r="H766" t="s">
        <v>2691</v>
      </c>
      <c r="I766" t="s">
        <v>2717</v>
      </c>
      <c r="J766" t="str">
        <f t="shared" si="48"/>
        <v>No Match</v>
      </c>
      <c r="K766">
        <v>3.0329999999999999</v>
      </c>
      <c r="L766">
        <f t="shared" si="47"/>
        <v>6.7846390200000002</v>
      </c>
      <c r="M766">
        <v>4.0999999999999996</v>
      </c>
    </row>
    <row r="767" spans="1:16" hidden="1" x14ac:dyDescent="0.45">
      <c r="A767" t="s">
        <v>579</v>
      </c>
      <c r="B767">
        <v>12568</v>
      </c>
      <c r="C767">
        <f t="shared" si="45"/>
        <v>7.8093931440388129</v>
      </c>
      <c r="D767">
        <v>2172</v>
      </c>
      <c r="E767">
        <v>2172</v>
      </c>
      <c r="F767">
        <v>85</v>
      </c>
      <c r="G767">
        <f t="shared" si="46"/>
        <v>278.87139999999999</v>
      </c>
      <c r="H767" t="s">
        <v>2686</v>
      </c>
      <c r="I767" t="s">
        <v>2704</v>
      </c>
      <c r="J767" t="str">
        <f t="shared" si="48"/>
        <v>Jakenstein</v>
      </c>
      <c r="K767">
        <v>5.7859999999999996</v>
      </c>
      <c r="L767">
        <f t="shared" si="47"/>
        <v>12.942934839999999</v>
      </c>
      <c r="M767">
        <v>12.7</v>
      </c>
      <c r="N767">
        <v>140.69999999999999</v>
      </c>
    </row>
    <row r="768" spans="1:16" hidden="1" x14ac:dyDescent="0.45">
      <c r="A768" t="s">
        <v>580</v>
      </c>
      <c r="B768">
        <v>9817</v>
      </c>
      <c r="C768">
        <f t="shared" si="45"/>
        <v>6.1000009941939073</v>
      </c>
      <c r="D768">
        <v>1440</v>
      </c>
      <c r="E768">
        <v>1440</v>
      </c>
      <c r="F768">
        <v>0</v>
      </c>
      <c r="G768">
        <f t="shared" si="46"/>
        <v>0</v>
      </c>
      <c r="H768" t="s">
        <v>2686</v>
      </c>
      <c r="I768" t="s">
        <v>2704</v>
      </c>
      <c r="J768" t="str">
        <f t="shared" si="48"/>
        <v>Jakenstein</v>
      </c>
      <c r="K768">
        <v>6.8170000000000002</v>
      </c>
      <c r="L768">
        <f t="shared" si="47"/>
        <v>15.249219980000001</v>
      </c>
      <c r="M768">
        <v>0</v>
      </c>
    </row>
    <row r="769" spans="1:16" hidden="1" x14ac:dyDescent="0.45">
      <c r="A769" t="s">
        <v>581</v>
      </c>
      <c r="B769">
        <v>29772.9</v>
      </c>
      <c r="C769">
        <f t="shared" si="45"/>
        <v>18.50002236936292</v>
      </c>
      <c r="D769">
        <v>3900</v>
      </c>
      <c r="E769">
        <v>3900</v>
      </c>
      <c r="F769">
        <v>0</v>
      </c>
      <c r="G769">
        <f t="shared" si="46"/>
        <v>0</v>
      </c>
      <c r="H769" t="s">
        <v>2686</v>
      </c>
      <c r="I769" t="s">
        <v>2701</v>
      </c>
      <c r="J769" t="str">
        <f t="shared" si="48"/>
        <v>Gym Spin Bike</v>
      </c>
      <c r="K769">
        <v>7.6340000000000003</v>
      </c>
      <c r="L769">
        <f t="shared" si="47"/>
        <v>17.076799960000002</v>
      </c>
      <c r="M769">
        <v>0</v>
      </c>
    </row>
    <row r="770" spans="1:16" hidden="1" x14ac:dyDescent="0.45">
      <c r="A770" t="s">
        <v>582</v>
      </c>
      <c r="B770">
        <v>914.4</v>
      </c>
      <c r="C770">
        <f t="shared" si="45"/>
        <v>0.56818181818181823</v>
      </c>
      <c r="D770">
        <v>950</v>
      </c>
      <c r="E770">
        <v>950</v>
      </c>
      <c r="F770">
        <v>0</v>
      </c>
      <c r="G770">
        <f t="shared" si="46"/>
        <v>0</v>
      </c>
      <c r="H770" t="s">
        <v>2692</v>
      </c>
      <c r="J770" t="str">
        <f t="shared" si="48"/>
        <v>No Match</v>
      </c>
      <c r="K770">
        <v>0.96299999999999997</v>
      </c>
      <c r="L770">
        <f t="shared" si="47"/>
        <v>2.1541732200000001</v>
      </c>
      <c r="M770">
        <v>0</v>
      </c>
    </row>
    <row r="771" spans="1:16" hidden="1" x14ac:dyDescent="0.45">
      <c r="A771" t="s">
        <v>583</v>
      </c>
      <c r="B771">
        <v>50377</v>
      </c>
      <c r="C771">
        <f t="shared" ref="C771:C834" si="49">CONVERT(B771, "m", "mi")</f>
        <v>31.302816551340172</v>
      </c>
      <c r="D771">
        <v>5933</v>
      </c>
      <c r="E771">
        <v>6382</v>
      </c>
      <c r="F771">
        <v>163</v>
      </c>
      <c r="G771">
        <f t="shared" ref="G771:G834" si="50">F771 * 3.28084</f>
        <v>534.77692000000002</v>
      </c>
      <c r="H771" t="s">
        <v>2686</v>
      </c>
      <c r="I771" t="s">
        <v>2704</v>
      </c>
      <c r="J771" t="str">
        <f t="shared" si="48"/>
        <v>Jakenstein</v>
      </c>
      <c r="K771">
        <v>8.4909999999999997</v>
      </c>
      <c r="L771">
        <f t="shared" ref="L771:L834" si="51">K771 * 2.23694</f>
        <v>18.99385754</v>
      </c>
      <c r="M771">
        <v>15.2</v>
      </c>
      <c r="N771">
        <v>203.5</v>
      </c>
      <c r="O771">
        <v>143.69999999999999</v>
      </c>
      <c r="P771">
        <v>171</v>
      </c>
    </row>
    <row r="772" spans="1:16" hidden="1" x14ac:dyDescent="0.45">
      <c r="A772" t="s">
        <v>584</v>
      </c>
      <c r="B772">
        <v>85330</v>
      </c>
      <c r="C772">
        <f t="shared" si="49"/>
        <v>53.021603833611707</v>
      </c>
      <c r="D772">
        <v>10999</v>
      </c>
      <c r="E772">
        <v>13110</v>
      </c>
      <c r="F772">
        <v>131</v>
      </c>
      <c r="G772">
        <f t="shared" si="50"/>
        <v>429.79003999999998</v>
      </c>
      <c r="H772" t="s">
        <v>2686</v>
      </c>
      <c r="I772" t="s">
        <v>2704</v>
      </c>
      <c r="J772" t="str">
        <f t="shared" si="48"/>
        <v>Jakenstein</v>
      </c>
      <c r="K772">
        <v>7.758</v>
      </c>
      <c r="L772">
        <f t="shared" si="51"/>
        <v>17.35418052</v>
      </c>
      <c r="M772">
        <v>14.7</v>
      </c>
      <c r="N772">
        <v>181.1</v>
      </c>
      <c r="O772">
        <v>140.19999999999999</v>
      </c>
      <c r="P772">
        <v>179</v>
      </c>
    </row>
    <row r="773" spans="1:16" hidden="1" x14ac:dyDescent="0.45">
      <c r="A773" t="s">
        <v>585</v>
      </c>
      <c r="B773">
        <v>27501</v>
      </c>
      <c r="C773">
        <f t="shared" si="49"/>
        <v>17.08832915771892</v>
      </c>
      <c r="D773">
        <v>3456</v>
      </c>
      <c r="E773">
        <v>3616</v>
      </c>
      <c r="F773">
        <v>55</v>
      </c>
      <c r="G773">
        <f t="shared" si="50"/>
        <v>180.4462</v>
      </c>
      <c r="H773" t="s">
        <v>2686</v>
      </c>
      <c r="I773" t="s">
        <v>2704</v>
      </c>
      <c r="J773" t="str">
        <f t="shared" si="48"/>
        <v>Jakenstein</v>
      </c>
      <c r="K773">
        <v>7.9569999999999999</v>
      </c>
      <c r="L773">
        <f t="shared" si="51"/>
        <v>17.79933158</v>
      </c>
      <c r="M773">
        <v>10.3</v>
      </c>
      <c r="N773">
        <v>210.5</v>
      </c>
    </row>
    <row r="774" spans="1:16" hidden="1" x14ac:dyDescent="0.45">
      <c r="A774" t="s">
        <v>586</v>
      </c>
      <c r="B774">
        <v>6469.3</v>
      </c>
      <c r="C774">
        <f t="shared" si="49"/>
        <v>4.0198366539409847</v>
      </c>
      <c r="D774">
        <v>2009</v>
      </c>
      <c r="E774">
        <v>2009</v>
      </c>
      <c r="F774">
        <v>14.8</v>
      </c>
      <c r="G774">
        <f t="shared" si="50"/>
        <v>48.556432000000001</v>
      </c>
      <c r="H774" t="s">
        <v>2691</v>
      </c>
      <c r="I774" t="s">
        <v>2714</v>
      </c>
      <c r="J774" t="str">
        <f t="shared" si="48"/>
        <v>No Match</v>
      </c>
      <c r="K774">
        <v>3.22</v>
      </c>
      <c r="L774">
        <f t="shared" si="51"/>
        <v>7.2029468000000012</v>
      </c>
      <c r="M774">
        <v>4.4000000000000004</v>
      </c>
    </row>
    <row r="775" spans="1:16" hidden="1" x14ac:dyDescent="0.45">
      <c r="A775" t="s">
        <v>587</v>
      </c>
      <c r="B775">
        <v>685.8</v>
      </c>
      <c r="C775">
        <f t="shared" si="49"/>
        <v>0.42613636363636365</v>
      </c>
      <c r="D775">
        <v>675</v>
      </c>
      <c r="E775">
        <v>675</v>
      </c>
      <c r="F775">
        <v>0</v>
      </c>
      <c r="G775">
        <f t="shared" si="50"/>
        <v>0</v>
      </c>
      <c r="H775" t="s">
        <v>2692</v>
      </c>
      <c r="J775" t="str">
        <f t="shared" si="48"/>
        <v>No Match</v>
      </c>
      <c r="K775">
        <v>1.016</v>
      </c>
      <c r="L775">
        <f t="shared" si="51"/>
        <v>2.27273104</v>
      </c>
      <c r="M775">
        <v>0</v>
      </c>
    </row>
    <row r="776" spans="1:16" hidden="1" x14ac:dyDescent="0.45">
      <c r="A776" t="s">
        <v>588</v>
      </c>
      <c r="B776">
        <v>29772.9</v>
      </c>
      <c r="C776">
        <f t="shared" si="49"/>
        <v>18.50002236936292</v>
      </c>
      <c r="D776">
        <v>3900</v>
      </c>
      <c r="E776">
        <v>3900</v>
      </c>
      <c r="F776">
        <v>0</v>
      </c>
      <c r="G776">
        <f t="shared" si="50"/>
        <v>0</v>
      </c>
      <c r="H776" t="s">
        <v>2686</v>
      </c>
      <c r="I776" t="s">
        <v>2701</v>
      </c>
      <c r="J776" t="str">
        <f t="shared" si="48"/>
        <v>Gym Spin Bike</v>
      </c>
      <c r="K776">
        <v>7.6340000000000003</v>
      </c>
      <c r="L776">
        <f t="shared" si="51"/>
        <v>17.076799960000002</v>
      </c>
      <c r="M776">
        <v>0</v>
      </c>
    </row>
    <row r="777" spans="1:16" hidden="1" x14ac:dyDescent="0.45">
      <c r="A777" t="s">
        <v>589</v>
      </c>
      <c r="B777">
        <v>20921.5</v>
      </c>
      <c r="C777">
        <f t="shared" si="49"/>
        <v>13.000017398393382</v>
      </c>
      <c r="D777">
        <v>2880</v>
      </c>
      <c r="E777">
        <v>2880</v>
      </c>
      <c r="F777">
        <v>0</v>
      </c>
      <c r="G777">
        <f t="shared" si="50"/>
        <v>0</v>
      </c>
      <c r="H777" t="s">
        <v>2686</v>
      </c>
      <c r="I777" t="s">
        <v>2700</v>
      </c>
      <c r="J777" t="str">
        <f t="shared" si="48"/>
        <v>Gym Recumbent</v>
      </c>
      <c r="K777">
        <v>7.2640000000000002</v>
      </c>
      <c r="L777">
        <f t="shared" si="51"/>
        <v>16.249132160000002</v>
      </c>
      <c r="M777">
        <v>0</v>
      </c>
    </row>
    <row r="778" spans="1:16" hidden="1" x14ac:dyDescent="0.45">
      <c r="A778" t="s">
        <v>590</v>
      </c>
      <c r="B778">
        <v>62048</v>
      </c>
      <c r="C778">
        <f t="shared" si="49"/>
        <v>38.554839735942096</v>
      </c>
      <c r="D778">
        <v>7248</v>
      </c>
      <c r="E778">
        <v>8657</v>
      </c>
      <c r="F778">
        <v>167</v>
      </c>
      <c r="G778">
        <f t="shared" si="50"/>
        <v>547.90027999999995</v>
      </c>
      <c r="H778" t="s">
        <v>2686</v>
      </c>
      <c r="I778" t="s">
        <v>2704</v>
      </c>
      <c r="J778" t="str">
        <f t="shared" si="48"/>
        <v>Jakenstein</v>
      </c>
      <c r="K778">
        <v>8.5609999999999999</v>
      </c>
      <c r="L778">
        <f t="shared" si="51"/>
        <v>19.150443340000002</v>
      </c>
      <c r="M778">
        <v>14.5</v>
      </c>
      <c r="N778">
        <v>211.9</v>
      </c>
      <c r="O778">
        <v>144.69999999999999</v>
      </c>
      <c r="P778">
        <v>172</v>
      </c>
    </row>
    <row r="779" spans="1:16" hidden="1" x14ac:dyDescent="0.45">
      <c r="A779" t="s">
        <v>591</v>
      </c>
      <c r="B779">
        <v>32557</v>
      </c>
      <c r="C779">
        <f t="shared" si="49"/>
        <v>20.229981905670883</v>
      </c>
      <c r="D779">
        <v>4926</v>
      </c>
      <c r="E779">
        <v>5384</v>
      </c>
      <c r="F779">
        <v>284</v>
      </c>
      <c r="G779">
        <f t="shared" si="50"/>
        <v>931.75855999999999</v>
      </c>
      <c r="H779" t="s">
        <v>2686</v>
      </c>
      <c r="I779" t="s">
        <v>2704</v>
      </c>
      <c r="J779" t="str">
        <f t="shared" ref="J779:J842" si="52">_xlfn.SWITCH(I779,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779">
        <v>6.609</v>
      </c>
      <c r="L779">
        <f t="shared" si="51"/>
        <v>14.783936460000001</v>
      </c>
      <c r="M779">
        <v>12.4</v>
      </c>
      <c r="N779">
        <v>172.6</v>
      </c>
    </row>
    <row r="780" spans="1:16" hidden="1" x14ac:dyDescent="0.45">
      <c r="A780" t="s">
        <v>592</v>
      </c>
      <c r="B780">
        <v>1280.2</v>
      </c>
      <c r="C780">
        <f t="shared" si="49"/>
        <v>0.79547940030223496</v>
      </c>
      <c r="D780">
        <v>1232</v>
      </c>
      <c r="E780">
        <v>1232</v>
      </c>
      <c r="F780">
        <v>0</v>
      </c>
      <c r="G780">
        <f t="shared" si="50"/>
        <v>0</v>
      </c>
      <c r="H780" t="s">
        <v>2692</v>
      </c>
      <c r="J780" t="str">
        <f t="shared" si="52"/>
        <v>No Match</v>
      </c>
      <c r="K780">
        <v>1.0389999999999999</v>
      </c>
      <c r="L780">
        <f t="shared" si="51"/>
        <v>2.3241806600000001</v>
      </c>
      <c r="M780">
        <v>0</v>
      </c>
    </row>
    <row r="781" spans="1:16" hidden="1" x14ac:dyDescent="0.45">
      <c r="A781" t="s">
        <v>593</v>
      </c>
      <c r="B781">
        <v>24944.9</v>
      </c>
      <c r="C781">
        <f t="shared" si="49"/>
        <v>15.500042253241071</v>
      </c>
      <c r="D781">
        <v>3300</v>
      </c>
      <c r="E781">
        <v>3300</v>
      </c>
      <c r="F781">
        <v>0</v>
      </c>
      <c r="G781">
        <f t="shared" si="50"/>
        <v>0</v>
      </c>
      <c r="H781" t="s">
        <v>2686</v>
      </c>
      <c r="I781" t="s">
        <v>2708</v>
      </c>
      <c r="J781" t="str">
        <f t="shared" si="52"/>
        <v>Peloton Bike</v>
      </c>
      <c r="K781">
        <v>7.5590000000000002</v>
      </c>
      <c r="L781">
        <f t="shared" si="51"/>
        <v>16.909029460000003</v>
      </c>
      <c r="M781">
        <v>0</v>
      </c>
    </row>
    <row r="782" spans="1:16" hidden="1" x14ac:dyDescent="0.45">
      <c r="A782" t="s">
        <v>594</v>
      </c>
      <c r="B782">
        <v>16093.5</v>
      </c>
      <c r="C782">
        <f t="shared" si="49"/>
        <v>10.000037282271535</v>
      </c>
      <c r="D782">
        <v>2100</v>
      </c>
      <c r="E782">
        <v>2100</v>
      </c>
      <c r="F782">
        <v>0</v>
      </c>
      <c r="G782">
        <f t="shared" si="50"/>
        <v>0</v>
      </c>
      <c r="H782" t="s">
        <v>2686</v>
      </c>
      <c r="I782" t="s">
        <v>2708</v>
      </c>
      <c r="J782" t="str">
        <f t="shared" si="52"/>
        <v>Peloton Bike</v>
      </c>
      <c r="K782">
        <v>7.6639999999999997</v>
      </c>
      <c r="L782">
        <f t="shared" si="51"/>
        <v>17.143908159999999</v>
      </c>
      <c r="M782">
        <v>0</v>
      </c>
    </row>
    <row r="783" spans="1:16" hidden="1" x14ac:dyDescent="0.45">
      <c r="A783" t="s">
        <v>595</v>
      </c>
      <c r="B783">
        <v>27358.9</v>
      </c>
      <c r="C783">
        <f t="shared" si="49"/>
        <v>17.000032311301997</v>
      </c>
      <c r="D783">
        <v>3600</v>
      </c>
      <c r="E783">
        <v>3600</v>
      </c>
      <c r="F783">
        <v>0</v>
      </c>
      <c r="G783">
        <f t="shared" si="50"/>
        <v>0</v>
      </c>
      <c r="H783" t="s">
        <v>2686</v>
      </c>
      <c r="I783" t="s">
        <v>2708</v>
      </c>
      <c r="J783" t="str">
        <f t="shared" si="52"/>
        <v>Peloton Bike</v>
      </c>
      <c r="K783">
        <v>7.6</v>
      </c>
      <c r="L783">
        <f t="shared" si="51"/>
        <v>17.000744000000001</v>
      </c>
      <c r="M783">
        <v>0</v>
      </c>
    </row>
    <row r="784" spans="1:16" hidden="1" x14ac:dyDescent="0.45">
      <c r="A784" t="s">
        <v>596</v>
      </c>
      <c r="B784">
        <v>74756</v>
      </c>
      <c r="C784">
        <f t="shared" si="49"/>
        <v>46.451224846894135</v>
      </c>
      <c r="D784">
        <v>8779</v>
      </c>
      <c r="E784">
        <v>10137</v>
      </c>
      <c r="F784">
        <v>148</v>
      </c>
      <c r="G784">
        <f t="shared" si="50"/>
        <v>485.56432000000001</v>
      </c>
      <c r="H784" t="s">
        <v>2686</v>
      </c>
      <c r="I784" t="s">
        <v>2702</v>
      </c>
      <c r="J784" t="str">
        <f t="shared" si="52"/>
        <v>Cannondale SuperSix Evo</v>
      </c>
      <c r="K784">
        <v>8.5150000000000006</v>
      </c>
      <c r="L784">
        <f t="shared" si="51"/>
        <v>19.047544100000003</v>
      </c>
      <c r="M784">
        <v>16.100000000000001</v>
      </c>
      <c r="N784">
        <v>189.3</v>
      </c>
      <c r="O784">
        <v>152.69999999999999</v>
      </c>
      <c r="P784">
        <v>176</v>
      </c>
    </row>
    <row r="785" spans="1:16" hidden="1" x14ac:dyDescent="0.45">
      <c r="A785" t="s">
        <v>597</v>
      </c>
      <c r="B785">
        <v>48809</v>
      </c>
      <c r="C785">
        <f t="shared" si="49"/>
        <v>30.328506521912033</v>
      </c>
      <c r="D785">
        <v>5958</v>
      </c>
      <c r="E785">
        <v>6147</v>
      </c>
      <c r="F785">
        <v>137</v>
      </c>
      <c r="G785">
        <f t="shared" si="50"/>
        <v>449.47507999999999</v>
      </c>
      <c r="H785" t="s">
        <v>2686</v>
      </c>
      <c r="I785" t="s">
        <v>2704</v>
      </c>
      <c r="J785" t="str">
        <f t="shared" si="52"/>
        <v>Jakenstein</v>
      </c>
      <c r="K785">
        <v>8.1920000000000002</v>
      </c>
      <c r="L785">
        <f t="shared" si="51"/>
        <v>18.325012480000002</v>
      </c>
      <c r="M785">
        <v>12.3</v>
      </c>
      <c r="N785">
        <v>220.7</v>
      </c>
    </row>
    <row r="786" spans="1:16" hidden="1" x14ac:dyDescent="0.45">
      <c r="A786" t="s">
        <v>598</v>
      </c>
      <c r="B786">
        <v>8851.4</v>
      </c>
      <c r="C786">
        <f t="shared" si="49"/>
        <v>5.5000049709695382</v>
      </c>
      <c r="D786">
        <v>1200</v>
      </c>
      <c r="E786">
        <v>1200</v>
      </c>
      <c r="F786">
        <v>0</v>
      </c>
      <c r="G786">
        <f t="shared" si="50"/>
        <v>0</v>
      </c>
      <c r="H786" t="s">
        <v>2686</v>
      </c>
      <c r="I786" t="s">
        <v>2700</v>
      </c>
      <c r="J786" t="str">
        <f t="shared" si="52"/>
        <v>Gym Recumbent</v>
      </c>
      <c r="K786">
        <v>7.3760000000000003</v>
      </c>
      <c r="L786">
        <f t="shared" si="51"/>
        <v>16.499669440000002</v>
      </c>
      <c r="M786">
        <v>0</v>
      </c>
    </row>
    <row r="787" spans="1:16" hidden="1" x14ac:dyDescent="0.45">
      <c r="A787" t="s">
        <v>599</v>
      </c>
      <c r="B787">
        <v>1371.6</v>
      </c>
      <c r="C787">
        <f t="shared" si="49"/>
        <v>0.85227272727272729</v>
      </c>
      <c r="D787">
        <v>1508</v>
      </c>
      <c r="E787">
        <v>1508</v>
      </c>
      <c r="F787">
        <v>0</v>
      </c>
      <c r="G787">
        <f t="shared" si="50"/>
        <v>0</v>
      </c>
      <c r="H787" t="s">
        <v>2692</v>
      </c>
      <c r="J787" t="str">
        <f t="shared" si="52"/>
        <v>No Match</v>
      </c>
      <c r="K787">
        <v>0.91</v>
      </c>
      <c r="L787">
        <f t="shared" si="51"/>
        <v>2.0356154000000002</v>
      </c>
      <c r="M787">
        <v>0</v>
      </c>
    </row>
    <row r="788" spans="1:16" hidden="1" x14ac:dyDescent="0.45">
      <c r="A788" t="s">
        <v>600</v>
      </c>
      <c r="B788">
        <v>27358.9</v>
      </c>
      <c r="C788">
        <f t="shared" si="49"/>
        <v>17.000032311301997</v>
      </c>
      <c r="D788">
        <v>3600</v>
      </c>
      <c r="E788">
        <v>3600</v>
      </c>
      <c r="F788">
        <v>0</v>
      </c>
      <c r="G788">
        <f t="shared" si="50"/>
        <v>0</v>
      </c>
      <c r="H788" t="s">
        <v>2686</v>
      </c>
      <c r="I788" t="s">
        <v>2700</v>
      </c>
      <c r="J788" t="str">
        <f t="shared" si="52"/>
        <v>Gym Recumbent</v>
      </c>
      <c r="K788">
        <v>7.6</v>
      </c>
      <c r="L788">
        <f t="shared" si="51"/>
        <v>17.000744000000001</v>
      </c>
      <c r="M788">
        <v>0</v>
      </c>
    </row>
    <row r="789" spans="1:16" hidden="1" x14ac:dyDescent="0.45">
      <c r="A789" t="s">
        <v>601</v>
      </c>
      <c r="B789">
        <v>662.9</v>
      </c>
      <c r="C789">
        <f t="shared" si="49"/>
        <v>0.41190696333412868</v>
      </c>
      <c r="D789">
        <v>699</v>
      </c>
      <c r="E789">
        <v>699</v>
      </c>
      <c r="F789">
        <v>0</v>
      </c>
      <c r="G789">
        <f t="shared" si="50"/>
        <v>0</v>
      </c>
      <c r="H789" t="s">
        <v>2692</v>
      </c>
      <c r="J789" t="str">
        <f t="shared" si="52"/>
        <v>No Match</v>
      </c>
      <c r="K789">
        <v>0.94799999999999995</v>
      </c>
      <c r="L789">
        <f t="shared" si="51"/>
        <v>2.1206191200000002</v>
      </c>
      <c r="M789">
        <v>0</v>
      </c>
    </row>
    <row r="790" spans="1:16" hidden="1" x14ac:dyDescent="0.45">
      <c r="A790" t="s">
        <v>602</v>
      </c>
      <c r="B790">
        <v>25749.599999999999</v>
      </c>
      <c r="C790">
        <f t="shared" si="49"/>
        <v>16.000059651634455</v>
      </c>
      <c r="D790">
        <v>3600</v>
      </c>
      <c r="E790">
        <v>3600</v>
      </c>
      <c r="F790">
        <v>0</v>
      </c>
      <c r="G790">
        <f t="shared" si="50"/>
        <v>0</v>
      </c>
      <c r="H790" t="s">
        <v>2686</v>
      </c>
      <c r="I790" t="s">
        <v>2700</v>
      </c>
      <c r="J790" t="str">
        <f t="shared" si="52"/>
        <v>Gym Recumbent</v>
      </c>
      <c r="K790">
        <v>7.1529999999999996</v>
      </c>
      <c r="L790">
        <f t="shared" si="51"/>
        <v>16.000831819999998</v>
      </c>
      <c r="M790">
        <v>0</v>
      </c>
    </row>
    <row r="791" spans="1:16" hidden="1" x14ac:dyDescent="0.45">
      <c r="A791" t="s">
        <v>603</v>
      </c>
      <c r="B791">
        <v>40996</v>
      </c>
      <c r="C791">
        <f t="shared" si="49"/>
        <v>25.473733396961745</v>
      </c>
      <c r="D791">
        <v>5034</v>
      </c>
      <c r="E791">
        <v>6294</v>
      </c>
      <c r="F791">
        <v>123</v>
      </c>
      <c r="G791">
        <f t="shared" si="50"/>
        <v>403.54331999999999</v>
      </c>
      <c r="H791" t="s">
        <v>2686</v>
      </c>
      <c r="I791" t="s">
        <v>2702</v>
      </c>
      <c r="J791" t="str">
        <f t="shared" si="52"/>
        <v>Cannondale SuperSix Evo</v>
      </c>
      <c r="K791">
        <v>8.1440000000000001</v>
      </c>
      <c r="L791">
        <f t="shared" si="51"/>
        <v>18.217639360000003</v>
      </c>
      <c r="M791">
        <v>14.3</v>
      </c>
      <c r="N791">
        <v>173.4</v>
      </c>
    </row>
    <row r="792" spans="1:16" hidden="1" x14ac:dyDescent="0.45">
      <c r="A792" t="s">
        <v>604</v>
      </c>
      <c r="B792">
        <v>55565</v>
      </c>
      <c r="C792">
        <f t="shared" si="49"/>
        <v>34.526490296667461</v>
      </c>
      <c r="D792">
        <v>6977</v>
      </c>
      <c r="E792">
        <v>8182</v>
      </c>
      <c r="F792">
        <v>134</v>
      </c>
      <c r="G792">
        <f t="shared" si="50"/>
        <v>439.63256000000001</v>
      </c>
      <c r="H792" t="s">
        <v>2686</v>
      </c>
      <c r="I792" t="s">
        <v>2704</v>
      </c>
      <c r="J792" t="str">
        <f t="shared" si="52"/>
        <v>Jakenstein</v>
      </c>
      <c r="K792">
        <v>7.9640000000000004</v>
      </c>
      <c r="L792">
        <f t="shared" si="51"/>
        <v>17.814990160000001</v>
      </c>
      <c r="M792">
        <v>13</v>
      </c>
      <c r="N792">
        <v>189.2</v>
      </c>
      <c r="O792">
        <v>140.30000000000001</v>
      </c>
      <c r="P792">
        <v>179</v>
      </c>
    </row>
    <row r="793" spans="1:16" hidden="1" x14ac:dyDescent="0.45">
      <c r="A793" t="s">
        <v>605</v>
      </c>
      <c r="B793">
        <v>38624.300000000003</v>
      </c>
      <c r="C793">
        <f t="shared" si="49"/>
        <v>24.000027340332458</v>
      </c>
      <c r="D793">
        <v>5100</v>
      </c>
      <c r="E793">
        <v>5100</v>
      </c>
      <c r="F793">
        <v>0</v>
      </c>
      <c r="G793">
        <f t="shared" si="50"/>
        <v>0</v>
      </c>
      <c r="H793" t="s">
        <v>2686</v>
      </c>
      <c r="I793" t="s">
        <v>2701</v>
      </c>
      <c r="J793" t="str">
        <f t="shared" si="52"/>
        <v>Gym Spin Bike</v>
      </c>
      <c r="K793">
        <v>7.5730000000000004</v>
      </c>
      <c r="L793">
        <f t="shared" si="51"/>
        <v>16.940346620000003</v>
      </c>
      <c r="M793">
        <v>0</v>
      </c>
    </row>
    <row r="794" spans="1:16" hidden="1" x14ac:dyDescent="0.45">
      <c r="A794" t="s">
        <v>606</v>
      </c>
      <c r="B794">
        <v>27358.9</v>
      </c>
      <c r="C794">
        <f t="shared" si="49"/>
        <v>17.000032311301997</v>
      </c>
      <c r="D794">
        <v>3300</v>
      </c>
      <c r="E794">
        <v>3300</v>
      </c>
      <c r="F794">
        <v>0</v>
      </c>
      <c r="G794">
        <f t="shared" si="50"/>
        <v>0</v>
      </c>
      <c r="H794" t="s">
        <v>2686</v>
      </c>
      <c r="I794" t="s">
        <v>2700</v>
      </c>
      <c r="J794" t="str">
        <f t="shared" si="52"/>
        <v>Gym Recumbent</v>
      </c>
      <c r="K794">
        <v>8.2910000000000004</v>
      </c>
      <c r="L794">
        <f t="shared" si="51"/>
        <v>18.54646954</v>
      </c>
      <c r="M794">
        <v>0</v>
      </c>
    </row>
    <row r="795" spans="1:16" hidden="1" x14ac:dyDescent="0.45">
      <c r="A795" t="s">
        <v>607</v>
      </c>
      <c r="B795">
        <v>25749.599999999999</v>
      </c>
      <c r="C795">
        <f t="shared" si="49"/>
        <v>16.000059651634455</v>
      </c>
      <c r="D795">
        <v>3600</v>
      </c>
      <c r="E795">
        <v>3600</v>
      </c>
      <c r="F795">
        <v>0</v>
      </c>
      <c r="G795">
        <f t="shared" si="50"/>
        <v>0</v>
      </c>
      <c r="H795" t="s">
        <v>2686</v>
      </c>
      <c r="I795" t="s">
        <v>2700</v>
      </c>
      <c r="J795" t="str">
        <f t="shared" si="52"/>
        <v>Gym Recumbent</v>
      </c>
      <c r="K795">
        <v>7.1529999999999996</v>
      </c>
      <c r="L795">
        <f t="shared" si="51"/>
        <v>16.000831819999998</v>
      </c>
      <c r="M795">
        <v>0</v>
      </c>
    </row>
    <row r="796" spans="1:16" hidden="1" x14ac:dyDescent="0.45">
      <c r="A796" t="s">
        <v>608</v>
      </c>
      <c r="B796">
        <v>47441</v>
      </c>
      <c r="C796">
        <f t="shared" si="49"/>
        <v>29.47847073093136</v>
      </c>
      <c r="D796">
        <v>5900</v>
      </c>
      <c r="E796">
        <v>6299</v>
      </c>
      <c r="F796">
        <v>140</v>
      </c>
      <c r="G796">
        <f t="shared" si="50"/>
        <v>459.31759999999997</v>
      </c>
      <c r="H796" t="s">
        <v>2686</v>
      </c>
      <c r="I796" t="s">
        <v>2702</v>
      </c>
      <c r="J796" t="str">
        <f t="shared" si="52"/>
        <v>Cannondale SuperSix Evo</v>
      </c>
      <c r="K796">
        <v>8.0410000000000004</v>
      </c>
      <c r="L796">
        <f t="shared" si="51"/>
        <v>17.987234540000003</v>
      </c>
      <c r="M796">
        <v>17.7</v>
      </c>
      <c r="N796">
        <v>178.6</v>
      </c>
      <c r="O796">
        <v>148.4</v>
      </c>
      <c r="P796">
        <v>174</v>
      </c>
    </row>
    <row r="797" spans="1:16" hidden="1" x14ac:dyDescent="0.45">
      <c r="A797" t="s">
        <v>609</v>
      </c>
      <c r="B797">
        <v>81578</v>
      </c>
      <c r="C797">
        <f t="shared" si="49"/>
        <v>50.690219120337233</v>
      </c>
      <c r="D797">
        <v>10607</v>
      </c>
      <c r="E797">
        <v>12773</v>
      </c>
      <c r="F797">
        <v>158</v>
      </c>
      <c r="G797">
        <f t="shared" si="50"/>
        <v>518.37271999999996</v>
      </c>
      <c r="H797" t="s">
        <v>2686</v>
      </c>
      <c r="I797" t="s">
        <v>2704</v>
      </c>
      <c r="J797" t="str">
        <f t="shared" si="52"/>
        <v>Jakenstein</v>
      </c>
      <c r="K797">
        <v>7.6909999999999998</v>
      </c>
      <c r="L797">
        <f t="shared" si="51"/>
        <v>17.20430554</v>
      </c>
      <c r="M797">
        <v>15</v>
      </c>
      <c r="N797">
        <v>175.3</v>
      </c>
      <c r="O797">
        <v>148.4</v>
      </c>
      <c r="P797">
        <v>179</v>
      </c>
    </row>
    <row r="798" spans="1:16" hidden="1" x14ac:dyDescent="0.45">
      <c r="A798" t="s">
        <v>610</v>
      </c>
      <c r="B798">
        <v>60793</v>
      </c>
      <c r="C798">
        <f t="shared" si="49"/>
        <v>37.775018889684247</v>
      </c>
      <c r="D798">
        <v>8534</v>
      </c>
      <c r="E798">
        <v>9966</v>
      </c>
      <c r="F798">
        <v>122</v>
      </c>
      <c r="G798">
        <f t="shared" si="50"/>
        <v>400.26247999999998</v>
      </c>
      <c r="H798" t="s">
        <v>2686</v>
      </c>
      <c r="I798" t="s">
        <v>2704</v>
      </c>
      <c r="J798" t="str">
        <f t="shared" si="52"/>
        <v>Jakenstein</v>
      </c>
      <c r="K798">
        <v>7.1239999999999997</v>
      </c>
      <c r="L798">
        <f t="shared" si="51"/>
        <v>15.93596056</v>
      </c>
      <c r="M798">
        <v>15.3</v>
      </c>
      <c r="N798">
        <v>172</v>
      </c>
      <c r="O798">
        <v>137.69999999999999</v>
      </c>
      <c r="P798">
        <v>180</v>
      </c>
    </row>
    <row r="799" spans="1:16" hidden="1" x14ac:dyDescent="0.45">
      <c r="A799" t="s">
        <v>611</v>
      </c>
      <c r="B799">
        <v>34117</v>
      </c>
      <c r="C799">
        <f t="shared" si="49"/>
        <v>21.199320965561125</v>
      </c>
      <c r="D799">
        <v>4266</v>
      </c>
      <c r="E799">
        <v>4560</v>
      </c>
      <c r="F799">
        <v>86</v>
      </c>
      <c r="G799">
        <f t="shared" si="50"/>
        <v>282.15224000000001</v>
      </c>
      <c r="H799" t="s">
        <v>2686</v>
      </c>
      <c r="I799" t="s">
        <v>2704</v>
      </c>
      <c r="J799" t="str">
        <f t="shared" si="52"/>
        <v>Jakenstein</v>
      </c>
      <c r="K799">
        <v>7.9969999999999999</v>
      </c>
      <c r="L799">
        <f t="shared" si="51"/>
        <v>17.888809180000003</v>
      </c>
      <c r="M799">
        <v>12.2</v>
      </c>
      <c r="N799">
        <v>218.9</v>
      </c>
      <c r="O799">
        <v>154.4</v>
      </c>
      <c r="P799">
        <v>176</v>
      </c>
    </row>
    <row r="800" spans="1:16" hidden="1" x14ac:dyDescent="0.45">
      <c r="A800" t="s">
        <v>612</v>
      </c>
      <c r="B800">
        <v>0</v>
      </c>
      <c r="C800">
        <f t="shared" si="49"/>
        <v>0</v>
      </c>
      <c r="D800">
        <v>1228</v>
      </c>
      <c r="E800">
        <v>1228</v>
      </c>
      <c r="F800">
        <v>0</v>
      </c>
      <c r="G800">
        <f t="shared" si="50"/>
        <v>0</v>
      </c>
      <c r="H800" t="s">
        <v>2693</v>
      </c>
      <c r="J800" t="str">
        <f t="shared" si="52"/>
        <v>No Match</v>
      </c>
      <c r="K800">
        <v>0</v>
      </c>
      <c r="L800">
        <f t="shared" si="51"/>
        <v>0</v>
      </c>
      <c r="M800">
        <v>0</v>
      </c>
    </row>
    <row r="801" spans="1:16" hidden="1" x14ac:dyDescent="0.45">
      <c r="A801" t="s">
        <v>613</v>
      </c>
      <c r="B801">
        <v>4434.7</v>
      </c>
      <c r="C801">
        <f t="shared" si="49"/>
        <v>2.7555948262149048</v>
      </c>
      <c r="D801">
        <v>2761</v>
      </c>
      <c r="E801">
        <v>2761</v>
      </c>
      <c r="F801">
        <v>0</v>
      </c>
      <c r="G801">
        <f t="shared" si="50"/>
        <v>0</v>
      </c>
      <c r="H801" t="s">
        <v>2689</v>
      </c>
      <c r="I801" t="s">
        <v>2717</v>
      </c>
      <c r="J801" t="str">
        <f t="shared" si="52"/>
        <v>No Match</v>
      </c>
      <c r="K801">
        <v>1.6060000000000001</v>
      </c>
      <c r="L801">
        <f t="shared" si="51"/>
        <v>3.5925256400000003</v>
      </c>
      <c r="M801">
        <v>7.4</v>
      </c>
    </row>
    <row r="802" spans="1:16" hidden="1" x14ac:dyDescent="0.45">
      <c r="A802" t="s">
        <v>614</v>
      </c>
      <c r="B802">
        <v>5367.1</v>
      </c>
      <c r="C802">
        <f t="shared" si="49"/>
        <v>3.334961325856995</v>
      </c>
      <c r="D802">
        <v>3994</v>
      </c>
      <c r="E802">
        <v>4952</v>
      </c>
      <c r="F802">
        <v>13.5</v>
      </c>
      <c r="G802">
        <f t="shared" si="50"/>
        <v>44.291339999999998</v>
      </c>
      <c r="H802" t="s">
        <v>2689</v>
      </c>
      <c r="I802" t="s">
        <v>2717</v>
      </c>
      <c r="J802" t="str">
        <f t="shared" si="52"/>
        <v>No Match</v>
      </c>
      <c r="K802">
        <v>1.3440000000000001</v>
      </c>
      <c r="L802">
        <f t="shared" si="51"/>
        <v>3.0064473600000006</v>
      </c>
      <c r="M802">
        <v>2.8</v>
      </c>
    </row>
    <row r="803" spans="1:16" hidden="1" x14ac:dyDescent="0.45">
      <c r="A803" t="s">
        <v>615</v>
      </c>
      <c r="B803">
        <v>7111.6</v>
      </c>
      <c r="C803">
        <f t="shared" si="49"/>
        <v>4.4189433707150245</v>
      </c>
      <c r="D803">
        <v>5162</v>
      </c>
      <c r="E803">
        <v>5584</v>
      </c>
      <c r="F803">
        <v>8.9</v>
      </c>
      <c r="G803">
        <f t="shared" si="50"/>
        <v>29.199476000000001</v>
      </c>
      <c r="H803" t="s">
        <v>2689</v>
      </c>
      <c r="I803" t="s">
        <v>2717</v>
      </c>
      <c r="J803" t="str">
        <f t="shared" si="52"/>
        <v>No Match</v>
      </c>
      <c r="K803">
        <v>1.3779999999999999</v>
      </c>
      <c r="L803">
        <f t="shared" si="51"/>
        <v>3.0825033199999998</v>
      </c>
      <c r="M803">
        <v>5.7</v>
      </c>
    </row>
    <row r="804" spans="1:16" hidden="1" x14ac:dyDescent="0.45">
      <c r="A804" t="s">
        <v>616</v>
      </c>
      <c r="B804">
        <v>19312.2</v>
      </c>
      <c r="C804">
        <f t="shared" si="49"/>
        <v>12.00004473872584</v>
      </c>
      <c r="D804">
        <v>2700</v>
      </c>
      <c r="E804">
        <v>2700</v>
      </c>
      <c r="F804">
        <v>0</v>
      </c>
      <c r="G804">
        <f t="shared" si="50"/>
        <v>0</v>
      </c>
      <c r="H804" t="s">
        <v>2686</v>
      </c>
      <c r="I804" t="s">
        <v>2700</v>
      </c>
      <c r="J804" t="str">
        <f t="shared" si="52"/>
        <v>Gym Recumbent</v>
      </c>
      <c r="K804">
        <v>7.1529999999999996</v>
      </c>
      <c r="L804">
        <f t="shared" si="51"/>
        <v>16.000831819999998</v>
      </c>
      <c r="M804">
        <v>0</v>
      </c>
    </row>
    <row r="805" spans="1:16" hidden="1" x14ac:dyDescent="0.45">
      <c r="A805" t="s">
        <v>617</v>
      </c>
      <c r="B805">
        <v>4993.7</v>
      </c>
      <c r="C805">
        <f t="shared" si="49"/>
        <v>3.1029413226755747</v>
      </c>
      <c r="D805">
        <v>1680</v>
      </c>
      <c r="E805">
        <v>1689</v>
      </c>
      <c r="F805">
        <v>0</v>
      </c>
      <c r="G805">
        <f t="shared" si="50"/>
        <v>0</v>
      </c>
      <c r="H805" t="s">
        <v>2691</v>
      </c>
      <c r="I805" t="s">
        <v>2717</v>
      </c>
      <c r="J805" t="str">
        <f t="shared" si="52"/>
        <v>No Match</v>
      </c>
      <c r="K805">
        <v>2.972</v>
      </c>
      <c r="L805">
        <f t="shared" si="51"/>
        <v>6.6481856800000001</v>
      </c>
      <c r="M805">
        <v>4.5</v>
      </c>
    </row>
    <row r="806" spans="1:16" hidden="1" x14ac:dyDescent="0.45">
      <c r="A806" t="s">
        <v>618</v>
      </c>
      <c r="B806">
        <v>3218.7</v>
      </c>
      <c r="C806">
        <f t="shared" si="49"/>
        <v>2.0000074564543069</v>
      </c>
      <c r="D806">
        <v>2400</v>
      </c>
      <c r="E806">
        <v>2400</v>
      </c>
      <c r="F806">
        <v>0</v>
      </c>
      <c r="G806">
        <f t="shared" si="50"/>
        <v>0</v>
      </c>
      <c r="H806" t="s">
        <v>2689</v>
      </c>
      <c r="I806" t="s">
        <v>2717</v>
      </c>
      <c r="J806" t="str">
        <f t="shared" si="52"/>
        <v>No Match</v>
      </c>
      <c r="K806">
        <v>1.341</v>
      </c>
      <c r="L806">
        <f t="shared" si="51"/>
        <v>2.9997365400000002</v>
      </c>
      <c r="M806">
        <v>0</v>
      </c>
    </row>
    <row r="807" spans="1:16" hidden="1" x14ac:dyDescent="0.45">
      <c r="A807" t="s">
        <v>619</v>
      </c>
      <c r="B807">
        <v>66763</v>
      </c>
      <c r="C807">
        <f t="shared" si="49"/>
        <v>41.484604907341129</v>
      </c>
      <c r="D807">
        <v>7792</v>
      </c>
      <c r="E807">
        <v>9563</v>
      </c>
      <c r="F807">
        <v>96</v>
      </c>
      <c r="G807">
        <f t="shared" si="50"/>
        <v>314.96064000000001</v>
      </c>
      <c r="H807" t="s">
        <v>2686</v>
      </c>
      <c r="I807" t="s">
        <v>2702</v>
      </c>
      <c r="J807" t="str">
        <f t="shared" si="52"/>
        <v>Cannondale SuperSix Evo</v>
      </c>
      <c r="K807">
        <v>8.5679999999999996</v>
      </c>
      <c r="L807">
        <f t="shared" si="51"/>
        <v>19.166101919999999</v>
      </c>
      <c r="M807">
        <v>15.6</v>
      </c>
      <c r="N807">
        <v>182.1</v>
      </c>
      <c r="O807">
        <v>137.6</v>
      </c>
      <c r="P807">
        <v>150</v>
      </c>
    </row>
    <row r="808" spans="1:16" hidden="1" x14ac:dyDescent="0.45">
      <c r="A808" t="s">
        <v>620</v>
      </c>
      <c r="B808">
        <v>81379</v>
      </c>
      <c r="C808">
        <f t="shared" si="49"/>
        <v>50.566566253082001</v>
      </c>
      <c r="D808">
        <v>10201</v>
      </c>
      <c r="E808">
        <v>11803</v>
      </c>
      <c r="F808">
        <v>111</v>
      </c>
      <c r="G808">
        <f t="shared" si="50"/>
        <v>364.17324000000002</v>
      </c>
      <c r="H808" t="s">
        <v>2686</v>
      </c>
      <c r="I808" t="s">
        <v>2704</v>
      </c>
      <c r="J808" t="str">
        <f t="shared" si="52"/>
        <v>Jakenstein</v>
      </c>
      <c r="K808">
        <v>7.9779999999999998</v>
      </c>
      <c r="L808">
        <f t="shared" si="51"/>
        <v>17.846307320000001</v>
      </c>
      <c r="M808">
        <v>13.6</v>
      </c>
      <c r="N808">
        <v>177.7</v>
      </c>
      <c r="O808">
        <v>145.9</v>
      </c>
      <c r="P808">
        <v>182</v>
      </c>
    </row>
    <row r="809" spans="1:16" hidden="1" x14ac:dyDescent="0.45">
      <c r="A809" t="s">
        <v>621</v>
      </c>
      <c r="B809">
        <v>0</v>
      </c>
      <c r="C809">
        <f t="shared" si="49"/>
        <v>0</v>
      </c>
      <c r="D809">
        <v>726</v>
      </c>
      <c r="E809">
        <v>726</v>
      </c>
      <c r="F809">
        <v>0</v>
      </c>
      <c r="G809">
        <f t="shared" si="50"/>
        <v>0</v>
      </c>
      <c r="H809" t="s">
        <v>2693</v>
      </c>
      <c r="J809" t="str">
        <f t="shared" si="52"/>
        <v>No Match</v>
      </c>
      <c r="K809">
        <v>0</v>
      </c>
      <c r="L809">
        <f t="shared" si="51"/>
        <v>0</v>
      </c>
      <c r="M809">
        <v>0</v>
      </c>
    </row>
    <row r="810" spans="1:16" hidden="1" x14ac:dyDescent="0.45">
      <c r="A810" t="s">
        <v>622</v>
      </c>
      <c r="B810">
        <v>19312.2</v>
      </c>
      <c r="C810">
        <f t="shared" si="49"/>
        <v>12.00004473872584</v>
      </c>
      <c r="D810">
        <v>2700</v>
      </c>
      <c r="E810">
        <v>2700</v>
      </c>
      <c r="F810">
        <v>0</v>
      </c>
      <c r="G810">
        <f t="shared" si="50"/>
        <v>0</v>
      </c>
      <c r="H810" t="s">
        <v>2686</v>
      </c>
      <c r="I810" t="s">
        <v>2700</v>
      </c>
      <c r="J810" t="str">
        <f t="shared" si="52"/>
        <v>Gym Recumbent</v>
      </c>
      <c r="K810">
        <v>7.1529999999999996</v>
      </c>
      <c r="L810">
        <f t="shared" si="51"/>
        <v>16.000831819999998</v>
      </c>
      <c r="M810">
        <v>0</v>
      </c>
    </row>
    <row r="811" spans="1:16" hidden="1" x14ac:dyDescent="0.45">
      <c r="A811" t="s">
        <v>623</v>
      </c>
      <c r="B811">
        <v>51141</v>
      </c>
      <c r="C811">
        <f t="shared" si="49"/>
        <v>31.777544142209496</v>
      </c>
      <c r="D811">
        <v>6608</v>
      </c>
      <c r="E811">
        <v>6647</v>
      </c>
      <c r="F811">
        <v>148</v>
      </c>
      <c r="G811">
        <f t="shared" si="50"/>
        <v>485.56432000000001</v>
      </c>
      <c r="H811" t="s">
        <v>2686</v>
      </c>
      <c r="I811" t="s">
        <v>2704</v>
      </c>
      <c r="J811" t="str">
        <f t="shared" si="52"/>
        <v>Jakenstein</v>
      </c>
      <c r="K811">
        <v>7.7389999999999999</v>
      </c>
      <c r="L811">
        <f t="shared" si="51"/>
        <v>17.311678660000002</v>
      </c>
      <c r="M811">
        <v>12.4</v>
      </c>
      <c r="N811">
        <v>203.2</v>
      </c>
      <c r="O811">
        <v>154.4</v>
      </c>
      <c r="P811">
        <v>174</v>
      </c>
    </row>
    <row r="812" spans="1:16" hidden="1" x14ac:dyDescent="0.45">
      <c r="A812" t="s">
        <v>624</v>
      </c>
      <c r="B812">
        <v>35839</v>
      </c>
      <c r="C812">
        <f t="shared" si="49"/>
        <v>22.269322158593813</v>
      </c>
      <c r="D812">
        <v>5283</v>
      </c>
      <c r="E812">
        <v>5365</v>
      </c>
      <c r="F812">
        <v>251</v>
      </c>
      <c r="G812">
        <f t="shared" si="50"/>
        <v>823.49084000000005</v>
      </c>
      <c r="H812" t="s">
        <v>2686</v>
      </c>
      <c r="I812" t="s">
        <v>2704</v>
      </c>
      <c r="J812" t="str">
        <f t="shared" si="52"/>
        <v>Jakenstein</v>
      </c>
      <c r="K812">
        <v>6.7839999999999998</v>
      </c>
      <c r="L812">
        <f t="shared" si="51"/>
        <v>15.175400960000001</v>
      </c>
      <c r="M812">
        <v>14.5</v>
      </c>
      <c r="N812">
        <v>176.8</v>
      </c>
      <c r="O812">
        <v>152.5</v>
      </c>
      <c r="P812">
        <v>176</v>
      </c>
    </row>
    <row r="813" spans="1:16" hidden="1" x14ac:dyDescent="0.45">
      <c r="A813" t="s">
        <v>625</v>
      </c>
      <c r="B813">
        <v>23335.5</v>
      </c>
      <c r="C813">
        <f t="shared" si="49"/>
        <v>14.500007456454307</v>
      </c>
      <c r="D813">
        <v>3000</v>
      </c>
      <c r="E813">
        <v>3000</v>
      </c>
      <c r="F813">
        <v>0</v>
      </c>
      <c r="G813">
        <f t="shared" si="50"/>
        <v>0</v>
      </c>
      <c r="H813" t="s">
        <v>2686</v>
      </c>
      <c r="I813" t="s">
        <v>2701</v>
      </c>
      <c r="J813" t="str">
        <f t="shared" si="52"/>
        <v>Gym Spin Bike</v>
      </c>
      <c r="K813">
        <v>7.7779999999999996</v>
      </c>
      <c r="L813">
        <f t="shared" si="51"/>
        <v>17.398919320000001</v>
      </c>
      <c r="M813">
        <v>0</v>
      </c>
    </row>
    <row r="814" spans="1:16" hidden="1" x14ac:dyDescent="0.45">
      <c r="A814" t="s">
        <v>626</v>
      </c>
      <c r="B814">
        <v>914.4</v>
      </c>
      <c r="C814">
        <f t="shared" si="49"/>
        <v>0.56818181818181823</v>
      </c>
      <c r="D814">
        <v>865</v>
      </c>
      <c r="E814">
        <v>865</v>
      </c>
      <c r="F814">
        <v>0</v>
      </c>
      <c r="G814">
        <f t="shared" si="50"/>
        <v>0</v>
      </c>
      <c r="H814" t="s">
        <v>2692</v>
      </c>
      <c r="J814" t="str">
        <f t="shared" si="52"/>
        <v>No Match</v>
      </c>
      <c r="K814">
        <v>1.0569999999999999</v>
      </c>
      <c r="L814">
        <f t="shared" si="51"/>
        <v>2.3644455799999999</v>
      </c>
      <c r="M814">
        <v>0</v>
      </c>
    </row>
    <row r="815" spans="1:16" hidden="1" x14ac:dyDescent="0.45">
      <c r="A815" t="s">
        <v>627</v>
      </c>
      <c r="B815">
        <v>24140.2</v>
      </c>
      <c r="C815">
        <f t="shared" si="49"/>
        <v>15.000024854847689</v>
      </c>
      <c r="D815">
        <v>3300</v>
      </c>
      <c r="E815">
        <v>3300</v>
      </c>
      <c r="F815">
        <v>0</v>
      </c>
      <c r="G815">
        <f t="shared" si="50"/>
        <v>0</v>
      </c>
      <c r="H815" t="s">
        <v>2686</v>
      </c>
      <c r="I815" t="s">
        <v>2701</v>
      </c>
      <c r="J815" t="str">
        <f t="shared" si="52"/>
        <v>Gym Spin Bike</v>
      </c>
      <c r="K815">
        <v>7.3150000000000004</v>
      </c>
      <c r="L815">
        <f t="shared" si="51"/>
        <v>16.363216100000002</v>
      </c>
      <c r="M815">
        <v>0</v>
      </c>
    </row>
    <row r="816" spans="1:16" hidden="1" x14ac:dyDescent="0.45">
      <c r="A816" t="s">
        <v>628</v>
      </c>
      <c r="B816">
        <v>30085</v>
      </c>
      <c r="C816">
        <f t="shared" si="49"/>
        <v>18.693952318460191</v>
      </c>
      <c r="D816">
        <v>3539</v>
      </c>
      <c r="E816">
        <v>3721</v>
      </c>
      <c r="F816">
        <v>75</v>
      </c>
      <c r="G816">
        <f t="shared" si="50"/>
        <v>246.06299999999999</v>
      </c>
      <c r="H816" t="s">
        <v>2686</v>
      </c>
      <c r="I816" t="s">
        <v>2704</v>
      </c>
      <c r="J816" t="str">
        <f t="shared" si="52"/>
        <v>Jakenstein</v>
      </c>
      <c r="K816">
        <v>8.5009999999999994</v>
      </c>
      <c r="L816">
        <f t="shared" si="51"/>
        <v>19.016226939999999</v>
      </c>
      <c r="M816">
        <v>12.7</v>
      </c>
      <c r="N816">
        <v>235.2</v>
      </c>
      <c r="O816">
        <v>155</v>
      </c>
      <c r="P816">
        <v>177</v>
      </c>
    </row>
    <row r="817" spans="1:16" hidden="1" x14ac:dyDescent="0.45">
      <c r="A817" t="s">
        <v>629</v>
      </c>
      <c r="B817">
        <v>50963</v>
      </c>
      <c r="C817">
        <f t="shared" si="49"/>
        <v>31.666940069991252</v>
      </c>
      <c r="D817">
        <v>6345</v>
      </c>
      <c r="E817">
        <v>6762</v>
      </c>
      <c r="F817">
        <v>115</v>
      </c>
      <c r="G817">
        <f t="shared" si="50"/>
        <v>377.29660000000001</v>
      </c>
      <c r="H817" t="s">
        <v>2686</v>
      </c>
      <c r="I817" t="s">
        <v>2704</v>
      </c>
      <c r="J817" t="str">
        <f t="shared" si="52"/>
        <v>Jakenstein</v>
      </c>
      <c r="K817">
        <v>8.032</v>
      </c>
      <c r="L817">
        <f t="shared" si="51"/>
        <v>17.96710208</v>
      </c>
      <c r="M817">
        <v>12.7</v>
      </c>
      <c r="N817">
        <v>210.2</v>
      </c>
      <c r="O817">
        <v>150.9</v>
      </c>
      <c r="P817">
        <v>177</v>
      </c>
    </row>
    <row r="818" spans="1:16" hidden="1" x14ac:dyDescent="0.45">
      <c r="A818" t="s">
        <v>630</v>
      </c>
      <c r="B818">
        <v>5632.7</v>
      </c>
      <c r="C818">
        <f t="shared" si="49"/>
        <v>3.4999975145152309</v>
      </c>
      <c r="D818">
        <v>840</v>
      </c>
      <c r="E818">
        <v>840</v>
      </c>
      <c r="F818">
        <v>0</v>
      </c>
      <c r="G818">
        <f t="shared" si="50"/>
        <v>0</v>
      </c>
      <c r="H818" t="s">
        <v>2686</v>
      </c>
      <c r="I818" t="s">
        <v>2702</v>
      </c>
      <c r="J818" t="str">
        <f t="shared" si="52"/>
        <v>Cannondale SuperSix Evo</v>
      </c>
      <c r="K818">
        <v>6.7060000000000004</v>
      </c>
      <c r="L818">
        <f t="shared" si="51"/>
        <v>15.000919640000001</v>
      </c>
      <c r="M818">
        <v>0</v>
      </c>
    </row>
    <row r="819" spans="1:16" hidden="1" x14ac:dyDescent="0.45">
      <c r="A819" t="s">
        <v>631</v>
      </c>
      <c r="B819">
        <v>75811</v>
      </c>
      <c r="C819">
        <f t="shared" si="49"/>
        <v>47.106771454704528</v>
      </c>
      <c r="D819">
        <v>8976</v>
      </c>
      <c r="E819">
        <v>10472</v>
      </c>
      <c r="F819">
        <v>236</v>
      </c>
      <c r="G819">
        <f t="shared" si="50"/>
        <v>774.27823999999998</v>
      </c>
      <c r="H819" t="s">
        <v>2686</v>
      </c>
      <c r="I819" t="s">
        <v>2702</v>
      </c>
      <c r="J819" t="str">
        <f t="shared" si="52"/>
        <v>Cannondale SuperSix Evo</v>
      </c>
      <c r="K819">
        <v>8.4459999999999997</v>
      </c>
      <c r="L819">
        <f t="shared" si="51"/>
        <v>18.893195240000001</v>
      </c>
      <c r="M819">
        <v>15.2</v>
      </c>
      <c r="N819">
        <v>180.7</v>
      </c>
      <c r="O819">
        <v>146.5</v>
      </c>
      <c r="P819">
        <v>174</v>
      </c>
    </row>
    <row r="820" spans="1:16" hidden="1" x14ac:dyDescent="0.45">
      <c r="A820" t="s">
        <v>632</v>
      </c>
      <c r="B820">
        <v>761.2</v>
      </c>
      <c r="C820">
        <f t="shared" si="49"/>
        <v>0.4729877515310586</v>
      </c>
      <c r="D820">
        <v>769</v>
      </c>
      <c r="E820">
        <v>1319</v>
      </c>
      <c r="F820">
        <v>0</v>
      </c>
      <c r="G820">
        <f t="shared" si="50"/>
        <v>0</v>
      </c>
      <c r="H820" t="s">
        <v>2692</v>
      </c>
      <c r="J820" t="str">
        <f t="shared" si="52"/>
        <v>No Match</v>
      </c>
      <c r="K820">
        <v>0.99</v>
      </c>
      <c r="L820">
        <f t="shared" si="51"/>
        <v>2.2145706000000001</v>
      </c>
      <c r="M820">
        <v>2.8</v>
      </c>
    </row>
    <row r="821" spans="1:16" hidden="1" x14ac:dyDescent="0.45">
      <c r="A821" t="s">
        <v>633</v>
      </c>
      <c r="B821">
        <v>33796.300000000003</v>
      </c>
      <c r="C821">
        <f t="shared" si="49"/>
        <v>21.000047224210611</v>
      </c>
      <c r="D821">
        <v>4440</v>
      </c>
      <c r="E821">
        <v>4440</v>
      </c>
      <c r="F821">
        <v>0</v>
      </c>
      <c r="G821">
        <f t="shared" si="50"/>
        <v>0</v>
      </c>
      <c r="H821" t="s">
        <v>2686</v>
      </c>
      <c r="I821" t="s">
        <v>2701</v>
      </c>
      <c r="J821" t="str">
        <f t="shared" si="52"/>
        <v>Gym Spin Bike</v>
      </c>
      <c r="K821">
        <v>7.6120000000000001</v>
      </c>
      <c r="L821">
        <f t="shared" si="51"/>
        <v>17.027587280000002</v>
      </c>
      <c r="M821">
        <v>0</v>
      </c>
    </row>
    <row r="822" spans="1:16" hidden="1" x14ac:dyDescent="0.45">
      <c r="A822" t="s">
        <v>634</v>
      </c>
      <c r="B822">
        <v>24202</v>
      </c>
      <c r="C822">
        <f t="shared" si="49"/>
        <v>15.038425594527956</v>
      </c>
      <c r="D822">
        <v>3645</v>
      </c>
      <c r="E822">
        <v>3711</v>
      </c>
      <c r="F822">
        <v>170</v>
      </c>
      <c r="G822">
        <f t="shared" si="50"/>
        <v>557.74279999999999</v>
      </c>
      <c r="H822" t="s">
        <v>2686</v>
      </c>
      <c r="I822" t="s">
        <v>2704</v>
      </c>
      <c r="J822" t="str">
        <f t="shared" si="52"/>
        <v>Jakenstein</v>
      </c>
      <c r="K822">
        <v>6.64</v>
      </c>
      <c r="L822">
        <f t="shared" si="51"/>
        <v>14.853281600000001</v>
      </c>
      <c r="M822">
        <v>12.7</v>
      </c>
      <c r="N822">
        <v>160.4</v>
      </c>
      <c r="O822">
        <v>147.6</v>
      </c>
      <c r="P822">
        <v>175</v>
      </c>
    </row>
    <row r="823" spans="1:16" hidden="1" x14ac:dyDescent="0.45">
      <c r="A823" t="s">
        <v>635</v>
      </c>
      <c r="B823">
        <v>27358.9</v>
      </c>
      <c r="C823">
        <f t="shared" si="49"/>
        <v>17.000032311301997</v>
      </c>
      <c r="D823">
        <v>3600</v>
      </c>
      <c r="E823">
        <v>3600</v>
      </c>
      <c r="F823">
        <v>0</v>
      </c>
      <c r="G823">
        <f t="shared" si="50"/>
        <v>0</v>
      </c>
      <c r="H823" t="s">
        <v>2686</v>
      </c>
      <c r="I823" t="s">
        <v>2708</v>
      </c>
      <c r="J823" t="str">
        <f t="shared" si="52"/>
        <v>Peloton Bike</v>
      </c>
      <c r="K823">
        <v>7.6</v>
      </c>
      <c r="L823">
        <f t="shared" si="51"/>
        <v>17.000744000000001</v>
      </c>
      <c r="M823">
        <v>0</v>
      </c>
    </row>
    <row r="824" spans="1:16" hidden="1" x14ac:dyDescent="0.45">
      <c r="A824" t="s">
        <v>636</v>
      </c>
      <c r="B824">
        <v>97508</v>
      </c>
      <c r="C824">
        <f t="shared" si="49"/>
        <v>60.58866221267796</v>
      </c>
      <c r="D824">
        <v>12073</v>
      </c>
      <c r="E824">
        <v>13648</v>
      </c>
      <c r="F824">
        <v>149</v>
      </c>
      <c r="G824">
        <f t="shared" si="50"/>
        <v>488.84516000000002</v>
      </c>
      <c r="H824" t="s">
        <v>2686</v>
      </c>
      <c r="I824" t="s">
        <v>2704</v>
      </c>
      <c r="J824" t="str">
        <f t="shared" si="52"/>
        <v>Jakenstein</v>
      </c>
      <c r="K824">
        <v>8.077</v>
      </c>
      <c r="L824">
        <f t="shared" si="51"/>
        <v>18.06776438</v>
      </c>
      <c r="M824">
        <v>12.8</v>
      </c>
      <c r="N824">
        <v>184.5</v>
      </c>
      <c r="O824">
        <v>149.9</v>
      </c>
      <c r="P824">
        <v>181</v>
      </c>
    </row>
    <row r="825" spans="1:16" hidden="1" x14ac:dyDescent="0.45">
      <c r="A825" t="s">
        <v>637</v>
      </c>
      <c r="B825">
        <v>32186.9</v>
      </c>
      <c r="C825">
        <f t="shared" si="49"/>
        <v>20.000012427423844</v>
      </c>
      <c r="D825">
        <v>4200</v>
      </c>
      <c r="E825">
        <v>4200</v>
      </c>
      <c r="F825">
        <v>0</v>
      </c>
      <c r="G825">
        <f t="shared" si="50"/>
        <v>0</v>
      </c>
      <c r="H825" t="s">
        <v>2686</v>
      </c>
      <c r="I825" t="s">
        <v>2701</v>
      </c>
      <c r="J825" t="str">
        <f t="shared" si="52"/>
        <v>Gym Spin Bike</v>
      </c>
      <c r="K825">
        <v>7.6639999999999997</v>
      </c>
      <c r="L825">
        <f t="shared" si="51"/>
        <v>17.143908159999999</v>
      </c>
      <c r="M825">
        <v>0</v>
      </c>
    </row>
    <row r="826" spans="1:16" hidden="1" x14ac:dyDescent="0.45">
      <c r="A826" t="s">
        <v>638</v>
      </c>
      <c r="B826">
        <v>1668.8</v>
      </c>
      <c r="C826">
        <f t="shared" si="49"/>
        <v>1.036944245605663</v>
      </c>
      <c r="D826">
        <v>869</v>
      </c>
      <c r="E826">
        <v>1260</v>
      </c>
      <c r="F826">
        <v>8.5</v>
      </c>
      <c r="G826">
        <f t="shared" si="50"/>
        <v>27.887139999999999</v>
      </c>
      <c r="H826" t="s">
        <v>2689</v>
      </c>
      <c r="I826" t="s">
        <v>2717</v>
      </c>
      <c r="J826" t="str">
        <f t="shared" si="52"/>
        <v>No Match</v>
      </c>
      <c r="K826">
        <v>1.92</v>
      </c>
      <c r="L826">
        <f t="shared" si="51"/>
        <v>4.2949248000000004</v>
      </c>
      <c r="M826">
        <v>3.8</v>
      </c>
    </row>
    <row r="827" spans="1:16" hidden="1" x14ac:dyDescent="0.45">
      <c r="A827" t="s">
        <v>639</v>
      </c>
      <c r="B827">
        <v>804.7</v>
      </c>
      <c r="C827">
        <f t="shared" si="49"/>
        <v>0.50001739839338266</v>
      </c>
      <c r="D827">
        <v>955</v>
      </c>
      <c r="E827">
        <v>955</v>
      </c>
      <c r="F827">
        <v>0</v>
      </c>
      <c r="G827">
        <f t="shared" si="50"/>
        <v>0</v>
      </c>
      <c r="H827" t="s">
        <v>2692</v>
      </c>
      <c r="J827" t="str">
        <f t="shared" si="52"/>
        <v>No Match</v>
      </c>
      <c r="K827">
        <v>0.84299999999999997</v>
      </c>
      <c r="L827">
        <f t="shared" si="51"/>
        <v>1.8857404200000001</v>
      </c>
      <c r="M827">
        <v>0</v>
      </c>
    </row>
    <row r="828" spans="1:16" hidden="1" x14ac:dyDescent="0.45">
      <c r="A828" t="s">
        <v>640</v>
      </c>
      <c r="B828">
        <v>33796.300000000003</v>
      </c>
      <c r="C828">
        <f t="shared" si="49"/>
        <v>21.000047224210611</v>
      </c>
      <c r="D828">
        <v>4500</v>
      </c>
      <c r="E828">
        <v>4500</v>
      </c>
      <c r="F828">
        <v>0</v>
      </c>
      <c r="G828">
        <f t="shared" si="50"/>
        <v>0</v>
      </c>
      <c r="H828" t="s">
        <v>2686</v>
      </c>
      <c r="I828" t="s">
        <v>2701</v>
      </c>
      <c r="J828" t="str">
        <f t="shared" si="52"/>
        <v>Gym Spin Bike</v>
      </c>
      <c r="K828">
        <v>7.51</v>
      </c>
      <c r="L828">
        <f t="shared" si="51"/>
        <v>16.799419400000001</v>
      </c>
      <c r="M828">
        <v>0</v>
      </c>
    </row>
    <row r="829" spans="1:16" hidden="1" x14ac:dyDescent="0.45">
      <c r="A829" t="s">
        <v>641</v>
      </c>
      <c r="B829">
        <v>26553</v>
      </c>
      <c r="C829">
        <f t="shared" si="49"/>
        <v>16.499269267477928</v>
      </c>
      <c r="D829">
        <v>3737</v>
      </c>
      <c r="E829">
        <v>3797</v>
      </c>
      <c r="F829">
        <v>75</v>
      </c>
      <c r="G829">
        <f t="shared" si="50"/>
        <v>246.06299999999999</v>
      </c>
      <c r="H829" t="s">
        <v>2686</v>
      </c>
      <c r="I829" t="s">
        <v>2704</v>
      </c>
      <c r="J829" t="str">
        <f t="shared" si="52"/>
        <v>Jakenstein</v>
      </c>
      <c r="K829">
        <v>7.1050000000000004</v>
      </c>
      <c r="L829">
        <f t="shared" si="51"/>
        <v>15.893458700000002</v>
      </c>
      <c r="M829">
        <v>9.6999999999999993</v>
      </c>
      <c r="N829">
        <v>166.2</v>
      </c>
      <c r="O829">
        <v>128.1</v>
      </c>
      <c r="P829">
        <v>151</v>
      </c>
    </row>
    <row r="830" spans="1:16" hidden="1" x14ac:dyDescent="0.45">
      <c r="A830" t="s">
        <v>642</v>
      </c>
      <c r="B830">
        <v>11702.6</v>
      </c>
      <c r="C830">
        <f t="shared" si="49"/>
        <v>7.2716585142766244</v>
      </c>
      <c r="D830">
        <v>7699</v>
      </c>
      <c r="E830">
        <v>10525</v>
      </c>
      <c r="F830">
        <v>21.7</v>
      </c>
      <c r="G830">
        <f t="shared" si="50"/>
        <v>71.194227999999995</v>
      </c>
      <c r="H830" t="s">
        <v>2689</v>
      </c>
      <c r="I830" t="s">
        <v>2717</v>
      </c>
      <c r="J830" t="str">
        <f t="shared" si="52"/>
        <v>No Match</v>
      </c>
      <c r="K830">
        <v>1.52</v>
      </c>
      <c r="L830">
        <f t="shared" si="51"/>
        <v>3.4001488000000002</v>
      </c>
      <c r="M830">
        <v>3.1</v>
      </c>
    </row>
    <row r="831" spans="1:16" hidden="1" x14ac:dyDescent="0.45">
      <c r="A831" t="s">
        <v>643</v>
      </c>
      <c r="B831">
        <v>1609.4</v>
      </c>
      <c r="C831">
        <f t="shared" si="49"/>
        <v>1.0000347967867653</v>
      </c>
      <c r="D831">
        <v>1550</v>
      </c>
      <c r="E831">
        <v>1550</v>
      </c>
      <c r="F831">
        <v>0</v>
      </c>
      <c r="G831">
        <f t="shared" si="50"/>
        <v>0</v>
      </c>
      <c r="H831" t="s">
        <v>2692</v>
      </c>
      <c r="J831" t="str">
        <f t="shared" si="52"/>
        <v>No Match</v>
      </c>
      <c r="K831">
        <v>1.038</v>
      </c>
      <c r="L831">
        <f t="shared" si="51"/>
        <v>2.3219437200000002</v>
      </c>
      <c r="M831">
        <v>0</v>
      </c>
    </row>
    <row r="832" spans="1:16" hidden="1" x14ac:dyDescent="0.45">
      <c r="A832" t="s">
        <v>644</v>
      </c>
      <c r="B832">
        <v>82454</v>
      </c>
      <c r="C832">
        <f t="shared" si="49"/>
        <v>51.234540284737136</v>
      </c>
      <c r="D832">
        <v>10631</v>
      </c>
      <c r="E832">
        <v>12214</v>
      </c>
      <c r="F832">
        <v>114</v>
      </c>
      <c r="G832">
        <f t="shared" si="50"/>
        <v>374.01576</v>
      </c>
      <c r="H832" t="s">
        <v>2686</v>
      </c>
      <c r="I832" t="s">
        <v>2704</v>
      </c>
      <c r="J832" t="str">
        <f t="shared" si="52"/>
        <v>Jakenstein</v>
      </c>
      <c r="K832">
        <v>7.7560000000000002</v>
      </c>
      <c r="L832">
        <f t="shared" si="51"/>
        <v>17.349706640000001</v>
      </c>
      <c r="M832">
        <v>11.9</v>
      </c>
      <c r="N832">
        <v>167.8</v>
      </c>
      <c r="O832">
        <v>147.30000000000001</v>
      </c>
      <c r="P832">
        <v>183</v>
      </c>
    </row>
    <row r="833" spans="1:16" hidden="1" x14ac:dyDescent="0.45">
      <c r="A833" t="s">
        <v>645</v>
      </c>
      <c r="B833">
        <v>27358.9</v>
      </c>
      <c r="C833">
        <f t="shared" si="49"/>
        <v>17.000032311301997</v>
      </c>
      <c r="D833">
        <v>3600</v>
      </c>
      <c r="E833">
        <v>3600</v>
      </c>
      <c r="F833">
        <v>0</v>
      </c>
      <c r="G833">
        <f t="shared" si="50"/>
        <v>0</v>
      </c>
      <c r="H833" t="s">
        <v>2686</v>
      </c>
      <c r="I833" t="s">
        <v>2701</v>
      </c>
      <c r="J833" t="str">
        <f t="shared" si="52"/>
        <v>Gym Spin Bike</v>
      </c>
      <c r="K833">
        <v>7.6</v>
      </c>
      <c r="L833">
        <f t="shared" si="51"/>
        <v>17.000744000000001</v>
      </c>
      <c r="M833">
        <v>0</v>
      </c>
    </row>
    <row r="834" spans="1:16" hidden="1" x14ac:dyDescent="0.45">
      <c r="A834" t="s">
        <v>646</v>
      </c>
      <c r="B834">
        <v>30464</v>
      </c>
      <c r="C834">
        <f t="shared" si="49"/>
        <v>18.929452000318143</v>
      </c>
      <c r="D834">
        <v>4102</v>
      </c>
      <c r="E834">
        <v>4299</v>
      </c>
      <c r="F834">
        <v>95</v>
      </c>
      <c r="G834">
        <f t="shared" si="50"/>
        <v>311.6798</v>
      </c>
      <c r="H834" t="s">
        <v>2686</v>
      </c>
      <c r="I834" t="s">
        <v>2704</v>
      </c>
      <c r="J834" t="str">
        <f t="shared" si="52"/>
        <v>Jakenstein</v>
      </c>
      <c r="K834">
        <v>7.4269999999999996</v>
      </c>
      <c r="L834">
        <f t="shared" si="51"/>
        <v>16.613753379999999</v>
      </c>
      <c r="M834">
        <v>12</v>
      </c>
      <c r="N834">
        <v>192.9</v>
      </c>
      <c r="O834">
        <v>151.9</v>
      </c>
      <c r="P834">
        <v>174</v>
      </c>
    </row>
    <row r="835" spans="1:16" hidden="1" x14ac:dyDescent="0.45">
      <c r="A835" t="s">
        <v>647</v>
      </c>
      <c r="B835">
        <v>2000</v>
      </c>
      <c r="C835">
        <f t="shared" ref="C835:C898" si="53">CONVERT(B835, "m", "mi")</f>
        <v>1.2427423844746679</v>
      </c>
      <c r="D835">
        <v>2040</v>
      </c>
      <c r="E835">
        <v>2040</v>
      </c>
      <c r="F835">
        <v>0</v>
      </c>
      <c r="G835">
        <f t="shared" ref="G835:G898" si="54">F835 * 3.28084</f>
        <v>0</v>
      </c>
      <c r="H835" t="s">
        <v>2692</v>
      </c>
      <c r="J835" t="str">
        <f t="shared" si="52"/>
        <v>No Match</v>
      </c>
      <c r="K835">
        <v>0.98</v>
      </c>
      <c r="L835">
        <f t="shared" ref="L835:L898" si="55">K835 * 2.23694</f>
        <v>2.1922012</v>
      </c>
      <c r="M835">
        <v>0</v>
      </c>
    </row>
    <row r="836" spans="1:16" hidden="1" x14ac:dyDescent="0.45">
      <c r="A836" t="s">
        <v>648</v>
      </c>
      <c r="B836">
        <v>33995</v>
      </c>
      <c r="C836">
        <f t="shared" si="53"/>
        <v>21.123513680108168</v>
      </c>
      <c r="D836">
        <v>4179</v>
      </c>
      <c r="E836">
        <v>4342</v>
      </c>
      <c r="F836">
        <v>37</v>
      </c>
      <c r="G836">
        <f t="shared" si="54"/>
        <v>121.39108</v>
      </c>
      <c r="H836" t="s">
        <v>2686</v>
      </c>
      <c r="I836" t="s">
        <v>2704</v>
      </c>
      <c r="J836" t="str">
        <f t="shared" si="52"/>
        <v>Jakenstein</v>
      </c>
      <c r="K836">
        <v>8.1349999999999998</v>
      </c>
      <c r="L836">
        <f t="shared" si="55"/>
        <v>18.1975069</v>
      </c>
      <c r="M836">
        <v>11.7</v>
      </c>
      <c r="N836">
        <v>237.1</v>
      </c>
    </row>
    <row r="837" spans="1:16" hidden="1" x14ac:dyDescent="0.45">
      <c r="A837" t="s">
        <v>649</v>
      </c>
      <c r="B837">
        <v>1618.1</v>
      </c>
      <c r="C837">
        <f t="shared" si="53"/>
        <v>1.0054407261592302</v>
      </c>
      <c r="D837">
        <v>1540</v>
      </c>
      <c r="E837">
        <v>2330</v>
      </c>
      <c r="F837">
        <v>0</v>
      </c>
      <c r="G837">
        <f t="shared" si="54"/>
        <v>0</v>
      </c>
      <c r="H837" t="s">
        <v>2692</v>
      </c>
      <c r="J837" t="str">
        <f t="shared" si="52"/>
        <v>No Match</v>
      </c>
      <c r="K837">
        <v>1.0509999999999999</v>
      </c>
      <c r="L837">
        <f t="shared" si="55"/>
        <v>2.3510239400000001</v>
      </c>
      <c r="M837">
        <v>1.9</v>
      </c>
    </row>
    <row r="838" spans="1:16" hidden="1" x14ac:dyDescent="0.45">
      <c r="A838" t="s">
        <v>650</v>
      </c>
      <c r="B838">
        <v>64504.5</v>
      </c>
      <c r="C838">
        <f t="shared" si="53"/>
        <v>40.081238069673113</v>
      </c>
      <c r="D838">
        <v>8953</v>
      </c>
      <c r="E838">
        <v>9213</v>
      </c>
      <c r="F838">
        <v>225.6</v>
      </c>
      <c r="G838">
        <f t="shared" si="54"/>
        <v>740.15750400000002</v>
      </c>
      <c r="H838" t="s">
        <v>2686</v>
      </c>
      <c r="I838" t="s">
        <v>2704</v>
      </c>
      <c r="J838" t="str">
        <f t="shared" si="52"/>
        <v>Jakenstein</v>
      </c>
      <c r="K838">
        <v>7.2050000000000001</v>
      </c>
      <c r="L838">
        <f t="shared" si="55"/>
        <v>16.117152700000002</v>
      </c>
      <c r="M838">
        <v>12.3</v>
      </c>
      <c r="N838">
        <v>180.1</v>
      </c>
      <c r="O838">
        <v>131.4</v>
      </c>
      <c r="P838">
        <v>154</v>
      </c>
    </row>
    <row r="839" spans="1:16" hidden="1" x14ac:dyDescent="0.45">
      <c r="A839" t="s">
        <v>651</v>
      </c>
      <c r="B839">
        <v>80515</v>
      </c>
      <c r="C839">
        <f t="shared" si="53"/>
        <v>50.029701542988946</v>
      </c>
      <c r="D839">
        <v>10322</v>
      </c>
      <c r="E839">
        <v>11977</v>
      </c>
      <c r="F839">
        <v>145</v>
      </c>
      <c r="G839">
        <f t="shared" si="54"/>
        <v>475.72179999999997</v>
      </c>
      <c r="H839" t="s">
        <v>2686</v>
      </c>
      <c r="I839" t="s">
        <v>2702</v>
      </c>
      <c r="J839" t="str">
        <f t="shared" si="52"/>
        <v>Cannondale SuperSix Evo</v>
      </c>
      <c r="K839">
        <v>7.8</v>
      </c>
      <c r="L839">
        <f t="shared" si="55"/>
        <v>17.448132000000001</v>
      </c>
      <c r="M839">
        <v>12</v>
      </c>
      <c r="N839">
        <v>194.1</v>
      </c>
      <c r="O839">
        <v>147.4</v>
      </c>
      <c r="P839">
        <v>180</v>
      </c>
    </row>
    <row r="840" spans="1:16" hidden="1" x14ac:dyDescent="0.45">
      <c r="A840" t="s">
        <v>652</v>
      </c>
      <c r="B840">
        <v>1609.4</v>
      </c>
      <c r="C840">
        <f t="shared" si="53"/>
        <v>1.0000347967867653</v>
      </c>
      <c r="D840">
        <v>1635</v>
      </c>
      <c r="E840">
        <v>1635</v>
      </c>
      <c r="F840">
        <v>0</v>
      </c>
      <c r="G840">
        <f t="shared" si="54"/>
        <v>0</v>
      </c>
      <c r="H840" t="s">
        <v>2692</v>
      </c>
      <c r="J840" t="str">
        <f t="shared" si="52"/>
        <v>No Match</v>
      </c>
      <c r="K840">
        <v>0.98399999999999999</v>
      </c>
      <c r="L840">
        <f t="shared" si="55"/>
        <v>2.2011489600000003</v>
      </c>
      <c r="M840">
        <v>0</v>
      </c>
    </row>
    <row r="841" spans="1:16" hidden="1" x14ac:dyDescent="0.45">
      <c r="A841" t="s">
        <v>653</v>
      </c>
      <c r="B841">
        <v>20438.7</v>
      </c>
      <c r="C841">
        <f t="shared" si="53"/>
        <v>12.700019386781198</v>
      </c>
      <c r="D841">
        <v>2700</v>
      </c>
      <c r="E841">
        <v>2700</v>
      </c>
      <c r="F841">
        <v>0</v>
      </c>
      <c r="G841">
        <f t="shared" si="54"/>
        <v>0</v>
      </c>
      <c r="H841" t="s">
        <v>2686</v>
      </c>
      <c r="I841" t="s">
        <v>2702</v>
      </c>
      <c r="J841" t="str">
        <f t="shared" si="52"/>
        <v>Cannondale SuperSix Evo</v>
      </c>
      <c r="K841">
        <v>7.57</v>
      </c>
      <c r="L841">
        <f t="shared" si="55"/>
        <v>16.933635800000001</v>
      </c>
      <c r="M841">
        <v>0</v>
      </c>
    </row>
    <row r="842" spans="1:16" hidden="1" x14ac:dyDescent="0.45">
      <c r="A842" t="s">
        <v>654</v>
      </c>
      <c r="B842">
        <v>1366.8</v>
      </c>
      <c r="C842">
        <f t="shared" si="53"/>
        <v>0.84929014554998805</v>
      </c>
      <c r="D842">
        <v>745</v>
      </c>
      <c r="E842">
        <v>827</v>
      </c>
      <c r="F842">
        <v>0</v>
      </c>
      <c r="G842">
        <f t="shared" si="54"/>
        <v>0</v>
      </c>
      <c r="H842" t="s">
        <v>2689</v>
      </c>
      <c r="I842" t="s">
        <v>2717</v>
      </c>
      <c r="J842" t="str">
        <f t="shared" si="52"/>
        <v>No Match</v>
      </c>
      <c r="K842">
        <v>1.835</v>
      </c>
      <c r="L842">
        <f t="shared" si="55"/>
        <v>4.1047849000000003</v>
      </c>
      <c r="M842">
        <v>3.5</v>
      </c>
    </row>
    <row r="843" spans="1:16" hidden="1" x14ac:dyDescent="0.45">
      <c r="A843" t="s">
        <v>655</v>
      </c>
      <c r="B843">
        <v>1200</v>
      </c>
      <c r="C843">
        <f t="shared" si="53"/>
        <v>0.74564543068480071</v>
      </c>
      <c r="D843">
        <v>1143</v>
      </c>
      <c r="E843">
        <v>1143</v>
      </c>
      <c r="F843">
        <v>0</v>
      </c>
      <c r="G843">
        <f t="shared" si="54"/>
        <v>0</v>
      </c>
      <c r="H843" t="s">
        <v>2692</v>
      </c>
      <c r="J843" t="str">
        <f t="shared" ref="J843:J906" si="56">_xlfn.SWITCH(I843,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843">
        <v>1.05</v>
      </c>
      <c r="L843">
        <f t="shared" si="55"/>
        <v>2.3487870000000002</v>
      </c>
      <c r="M843">
        <v>0</v>
      </c>
    </row>
    <row r="844" spans="1:16" hidden="1" x14ac:dyDescent="0.45">
      <c r="A844" t="s">
        <v>656</v>
      </c>
      <c r="B844">
        <v>1684.6</v>
      </c>
      <c r="C844">
        <f t="shared" si="53"/>
        <v>1.0467619104430128</v>
      </c>
      <c r="D844">
        <v>1607</v>
      </c>
      <c r="E844">
        <v>1916</v>
      </c>
      <c r="F844">
        <v>0</v>
      </c>
      <c r="G844">
        <f t="shared" si="54"/>
        <v>0</v>
      </c>
      <c r="H844" t="s">
        <v>2692</v>
      </c>
      <c r="J844" t="str">
        <f t="shared" si="56"/>
        <v>No Match</v>
      </c>
      <c r="K844">
        <v>1.048</v>
      </c>
      <c r="L844">
        <f t="shared" si="55"/>
        <v>2.3443131200000003</v>
      </c>
      <c r="M844">
        <v>4.5</v>
      </c>
    </row>
    <row r="845" spans="1:16" hidden="1" x14ac:dyDescent="0.45">
      <c r="A845" t="s">
        <v>657</v>
      </c>
      <c r="B845">
        <v>38832</v>
      </c>
      <c r="C845">
        <f t="shared" si="53"/>
        <v>24.129086136960154</v>
      </c>
      <c r="D845">
        <v>5118</v>
      </c>
      <c r="E845">
        <v>5245</v>
      </c>
      <c r="F845">
        <v>62</v>
      </c>
      <c r="G845">
        <f t="shared" si="54"/>
        <v>203.41208</v>
      </c>
      <c r="H845" t="s">
        <v>2686</v>
      </c>
      <c r="I845" t="s">
        <v>2704</v>
      </c>
      <c r="J845" t="str">
        <f t="shared" si="56"/>
        <v>Jakenstein</v>
      </c>
      <c r="K845">
        <v>7.5869999999999997</v>
      </c>
      <c r="L845">
        <f t="shared" si="55"/>
        <v>16.97166378</v>
      </c>
      <c r="M845">
        <v>13</v>
      </c>
      <c r="N845">
        <v>183.7</v>
      </c>
      <c r="O845">
        <v>132.30000000000001</v>
      </c>
      <c r="P845">
        <v>170</v>
      </c>
    </row>
    <row r="846" spans="1:16" hidden="1" x14ac:dyDescent="0.45">
      <c r="A846" t="s">
        <v>658</v>
      </c>
      <c r="B846">
        <v>32186.9</v>
      </c>
      <c r="C846">
        <f t="shared" si="53"/>
        <v>20.000012427423844</v>
      </c>
      <c r="D846">
        <v>4200</v>
      </c>
      <c r="E846">
        <v>4200</v>
      </c>
      <c r="F846">
        <v>0</v>
      </c>
      <c r="G846">
        <f t="shared" si="54"/>
        <v>0</v>
      </c>
      <c r="H846" t="s">
        <v>2686</v>
      </c>
      <c r="I846" t="s">
        <v>2701</v>
      </c>
      <c r="J846" t="str">
        <f t="shared" si="56"/>
        <v>Gym Spin Bike</v>
      </c>
      <c r="K846">
        <v>7.6639999999999997</v>
      </c>
      <c r="L846">
        <f t="shared" si="55"/>
        <v>17.143908159999999</v>
      </c>
      <c r="M846">
        <v>0</v>
      </c>
    </row>
    <row r="847" spans="1:16" hidden="1" x14ac:dyDescent="0.45">
      <c r="A847" t="s">
        <v>659</v>
      </c>
      <c r="B847">
        <v>1200</v>
      </c>
      <c r="C847">
        <f t="shared" si="53"/>
        <v>0.74564543068480071</v>
      </c>
      <c r="D847">
        <v>1180</v>
      </c>
      <c r="E847">
        <v>1180</v>
      </c>
      <c r="F847">
        <v>0</v>
      </c>
      <c r="G847">
        <f t="shared" si="54"/>
        <v>0</v>
      </c>
      <c r="H847" t="s">
        <v>2692</v>
      </c>
      <c r="J847" t="str">
        <f t="shared" si="56"/>
        <v>No Match</v>
      </c>
      <c r="K847">
        <v>1.0169999999999999</v>
      </c>
      <c r="L847">
        <f t="shared" si="55"/>
        <v>2.27496798</v>
      </c>
      <c r="M847">
        <v>0</v>
      </c>
    </row>
    <row r="848" spans="1:16" hidden="1" x14ac:dyDescent="0.45">
      <c r="A848" t="s">
        <v>660</v>
      </c>
      <c r="B848">
        <v>32186.9</v>
      </c>
      <c r="C848">
        <f t="shared" si="53"/>
        <v>20.000012427423844</v>
      </c>
      <c r="D848">
        <v>4380</v>
      </c>
      <c r="E848">
        <v>4380</v>
      </c>
      <c r="F848">
        <v>0</v>
      </c>
      <c r="G848">
        <f t="shared" si="54"/>
        <v>0</v>
      </c>
      <c r="H848" t="s">
        <v>2686</v>
      </c>
      <c r="I848" t="s">
        <v>2701</v>
      </c>
      <c r="J848" t="str">
        <f t="shared" si="56"/>
        <v>Gym Spin Bike</v>
      </c>
      <c r="K848">
        <v>7.3490000000000002</v>
      </c>
      <c r="L848">
        <f t="shared" si="55"/>
        <v>16.43927206</v>
      </c>
      <c r="M848">
        <v>0</v>
      </c>
    </row>
    <row r="849" spans="1:16" hidden="1" x14ac:dyDescent="0.45">
      <c r="A849" t="s">
        <v>661</v>
      </c>
      <c r="B849">
        <v>27358.9</v>
      </c>
      <c r="C849">
        <f t="shared" si="53"/>
        <v>17.000032311301997</v>
      </c>
      <c r="D849">
        <v>3600</v>
      </c>
      <c r="E849">
        <v>3600</v>
      </c>
      <c r="F849">
        <v>0</v>
      </c>
      <c r="G849">
        <f t="shared" si="54"/>
        <v>0</v>
      </c>
      <c r="H849" t="s">
        <v>2686</v>
      </c>
      <c r="I849" t="s">
        <v>2701</v>
      </c>
      <c r="J849" t="str">
        <f t="shared" si="56"/>
        <v>Gym Spin Bike</v>
      </c>
      <c r="K849">
        <v>7.6</v>
      </c>
      <c r="L849">
        <f t="shared" si="55"/>
        <v>17.000744000000001</v>
      </c>
      <c r="M849">
        <v>0</v>
      </c>
    </row>
    <row r="850" spans="1:16" hidden="1" x14ac:dyDescent="0.45">
      <c r="A850" t="s">
        <v>662</v>
      </c>
      <c r="B850">
        <v>32186.9</v>
      </c>
      <c r="C850">
        <f t="shared" si="53"/>
        <v>20.000012427423844</v>
      </c>
      <c r="D850">
        <v>4200</v>
      </c>
      <c r="E850">
        <v>4200</v>
      </c>
      <c r="F850">
        <v>0</v>
      </c>
      <c r="G850">
        <f t="shared" si="54"/>
        <v>0</v>
      </c>
      <c r="H850" t="s">
        <v>2686</v>
      </c>
      <c r="I850" t="s">
        <v>2701</v>
      </c>
      <c r="J850" t="str">
        <f t="shared" si="56"/>
        <v>Gym Spin Bike</v>
      </c>
      <c r="K850">
        <v>7.6639999999999997</v>
      </c>
      <c r="L850">
        <f t="shared" si="55"/>
        <v>17.143908159999999</v>
      </c>
      <c r="M850">
        <v>0</v>
      </c>
    </row>
    <row r="851" spans="1:16" hidden="1" x14ac:dyDescent="0.45">
      <c r="A851" t="s">
        <v>584</v>
      </c>
      <c r="B851">
        <v>81111</v>
      </c>
      <c r="C851">
        <f t="shared" si="53"/>
        <v>50.400038773562393</v>
      </c>
      <c r="D851">
        <v>10209</v>
      </c>
      <c r="E851">
        <v>11973</v>
      </c>
      <c r="F851">
        <v>107</v>
      </c>
      <c r="G851">
        <f t="shared" si="54"/>
        <v>351.04987999999997</v>
      </c>
      <c r="H851" t="s">
        <v>2686</v>
      </c>
      <c r="I851" t="s">
        <v>2704</v>
      </c>
      <c r="J851" t="str">
        <f t="shared" si="56"/>
        <v>Jakenstein</v>
      </c>
      <c r="K851">
        <v>7.9450000000000003</v>
      </c>
      <c r="L851">
        <f t="shared" si="55"/>
        <v>17.772488300000003</v>
      </c>
      <c r="M851">
        <v>12.5</v>
      </c>
      <c r="N851">
        <v>168</v>
      </c>
      <c r="O851">
        <v>134.6</v>
      </c>
      <c r="P851">
        <v>177</v>
      </c>
    </row>
    <row r="852" spans="1:16" hidden="1" x14ac:dyDescent="0.45">
      <c r="A852" t="s">
        <v>663</v>
      </c>
      <c r="B852">
        <v>500</v>
      </c>
      <c r="C852">
        <f t="shared" si="53"/>
        <v>0.31068559611866697</v>
      </c>
      <c r="D852">
        <v>600</v>
      </c>
      <c r="E852">
        <v>600</v>
      </c>
      <c r="F852">
        <v>0</v>
      </c>
      <c r="G852">
        <f t="shared" si="54"/>
        <v>0</v>
      </c>
      <c r="H852" t="s">
        <v>2692</v>
      </c>
      <c r="J852" t="str">
        <f t="shared" si="56"/>
        <v>No Match</v>
      </c>
      <c r="K852">
        <v>0.83299999999999996</v>
      </c>
      <c r="L852">
        <f t="shared" si="55"/>
        <v>1.86337102</v>
      </c>
      <c r="M852">
        <v>0</v>
      </c>
    </row>
    <row r="853" spans="1:16" hidden="1" x14ac:dyDescent="0.45">
      <c r="A853" t="s">
        <v>633</v>
      </c>
      <c r="B853">
        <v>36210.300000000003</v>
      </c>
      <c r="C853">
        <f t="shared" si="53"/>
        <v>22.500037282271535</v>
      </c>
      <c r="D853">
        <v>4200</v>
      </c>
      <c r="E853">
        <v>4200</v>
      </c>
      <c r="F853">
        <v>0</v>
      </c>
      <c r="G853">
        <f t="shared" si="54"/>
        <v>0</v>
      </c>
      <c r="H853" t="s">
        <v>2686</v>
      </c>
      <c r="I853" t="s">
        <v>2701</v>
      </c>
      <c r="J853" t="str">
        <f t="shared" si="56"/>
        <v>Gym Spin Bike</v>
      </c>
      <c r="K853">
        <v>8.6219999999999999</v>
      </c>
      <c r="L853">
        <f t="shared" si="55"/>
        <v>19.286896680000002</v>
      </c>
      <c r="M853">
        <v>0</v>
      </c>
    </row>
    <row r="854" spans="1:16" hidden="1" x14ac:dyDescent="0.45">
      <c r="A854" t="s">
        <v>664</v>
      </c>
      <c r="B854">
        <v>54891</v>
      </c>
      <c r="C854">
        <f t="shared" si="53"/>
        <v>34.107686113099497</v>
      </c>
      <c r="D854">
        <v>7284</v>
      </c>
      <c r="E854">
        <v>7347</v>
      </c>
      <c r="F854">
        <v>326</v>
      </c>
      <c r="G854">
        <f t="shared" si="54"/>
        <v>1069.55384</v>
      </c>
      <c r="H854" t="s">
        <v>2686</v>
      </c>
      <c r="I854" t="s">
        <v>2704</v>
      </c>
      <c r="J854" t="str">
        <f t="shared" si="56"/>
        <v>Jakenstein</v>
      </c>
      <c r="K854">
        <v>7.5359999999999996</v>
      </c>
      <c r="L854">
        <f t="shared" si="55"/>
        <v>16.85757984</v>
      </c>
      <c r="M854">
        <v>11.5</v>
      </c>
      <c r="N854">
        <v>177.5</v>
      </c>
      <c r="O854">
        <v>140.9</v>
      </c>
      <c r="P854">
        <v>163</v>
      </c>
    </row>
    <row r="855" spans="1:16" hidden="1" x14ac:dyDescent="0.45">
      <c r="A855" t="s">
        <v>665</v>
      </c>
      <c r="B855">
        <v>70846</v>
      </c>
      <c r="C855">
        <f t="shared" si="53"/>
        <v>44.021663485246165</v>
      </c>
      <c r="D855">
        <v>8763</v>
      </c>
      <c r="E855">
        <v>9761</v>
      </c>
      <c r="F855">
        <v>141</v>
      </c>
      <c r="G855">
        <f t="shared" si="54"/>
        <v>462.59843999999998</v>
      </c>
      <c r="H855" t="s">
        <v>2686</v>
      </c>
      <c r="I855" t="s">
        <v>2704</v>
      </c>
      <c r="J855" t="str">
        <f t="shared" si="56"/>
        <v>Jakenstein</v>
      </c>
      <c r="K855">
        <v>8.0850000000000009</v>
      </c>
      <c r="L855">
        <f t="shared" si="55"/>
        <v>18.085659900000003</v>
      </c>
      <c r="M855">
        <v>11</v>
      </c>
      <c r="N855">
        <v>180.1</v>
      </c>
      <c r="O855">
        <v>141</v>
      </c>
      <c r="P855">
        <v>160</v>
      </c>
    </row>
    <row r="856" spans="1:16" hidden="1" x14ac:dyDescent="0.45">
      <c r="A856" t="s">
        <v>666</v>
      </c>
      <c r="B856">
        <v>128792</v>
      </c>
      <c r="C856">
        <f t="shared" si="53"/>
        <v>80.027638590630715</v>
      </c>
      <c r="D856">
        <v>14491</v>
      </c>
      <c r="E856">
        <v>17614</v>
      </c>
      <c r="F856">
        <v>197</v>
      </c>
      <c r="G856">
        <f t="shared" si="54"/>
        <v>646.32547999999997</v>
      </c>
      <c r="H856" t="s">
        <v>2686</v>
      </c>
      <c r="I856" t="s">
        <v>2702</v>
      </c>
      <c r="J856" t="str">
        <f t="shared" si="56"/>
        <v>Cannondale SuperSix Evo</v>
      </c>
      <c r="K856">
        <v>8.8879999999999999</v>
      </c>
      <c r="L856">
        <f t="shared" si="55"/>
        <v>19.881922720000002</v>
      </c>
      <c r="M856">
        <v>13.6</v>
      </c>
      <c r="N856">
        <v>191.7</v>
      </c>
      <c r="O856">
        <v>146.6</v>
      </c>
      <c r="P856">
        <v>171</v>
      </c>
    </row>
    <row r="857" spans="1:16" hidden="1" x14ac:dyDescent="0.45">
      <c r="A857" t="s">
        <v>667</v>
      </c>
      <c r="B857">
        <v>9888.6</v>
      </c>
      <c r="C857">
        <f t="shared" si="53"/>
        <v>6.1444911715581005</v>
      </c>
      <c r="D857">
        <v>1607</v>
      </c>
      <c r="E857">
        <v>1617</v>
      </c>
      <c r="F857">
        <v>68.8</v>
      </c>
      <c r="G857">
        <f t="shared" si="54"/>
        <v>225.72179199999999</v>
      </c>
      <c r="H857" t="s">
        <v>2686</v>
      </c>
      <c r="I857" t="s">
        <v>2715</v>
      </c>
      <c r="J857" t="str">
        <f t="shared" si="56"/>
        <v>Stafford Cruiser</v>
      </c>
      <c r="K857">
        <v>6.1529999999999996</v>
      </c>
      <c r="L857">
        <f t="shared" si="55"/>
        <v>13.76389182</v>
      </c>
      <c r="M857">
        <v>13.7</v>
      </c>
      <c r="N857">
        <v>177.3</v>
      </c>
    </row>
    <row r="858" spans="1:16" hidden="1" x14ac:dyDescent="0.45">
      <c r="A858" t="s">
        <v>668</v>
      </c>
      <c r="B858">
        <v>9783</v>
      </c>
      <c r="C858">
        <f t="shared" si="53"/>
        <v>6.0788743736578379</v>
      </c>
      <c r="D858">
        <v>1871</v>
      </c>
      <c r="E858">
        <v>1908</v>
      </c>
      <c r="F858">
        <v>64.8</v>
      </c>
      <c r="G858">
        <f t="shared" si="54"/>
        <v>212.598432</v>
      </c>
      <c r="H858" t="s">
        <v>2686</v>
      </c>
      <c r="I858" t="s">
        <v>2715</v>
      </c>
      <c r="J858" t="str">
        <f t="shared" si="56"/>
        <v>Stafford Cruiser</v>
      </c>
      <c r="K858">
        <v>5.2290000000000001</v>
      </c>
      <c r="L858">
        <f t="shared" si="55"/>
        <v>11.696959260000002</v>
      </c>
      <c r="M858">
        <v>10</v>
      </c>
      <c r="N858">
        <v>137.9</v>
      </c>
    </row>
    <row r="859" spans="1:16" hidden="1" x14ac:dyDescent="0.45">
      <c r="A859" t="s">
        <v>669</v>
      </c>
      <c r="B859">
        <v>52330</v>
      </c>
      <c r="C859">
        <f t="shared" si="53"/>
        <v>32.516354489779687</v>
      </c>
      <c r="D859">
        <v>6348</v>
      </c>
      <c r="E859">
        <v>7278</v>
      </c>
      <c r="F859">
        <v>136</v>
      </c>
      <c r="G859">
        <f t="shared" si="54"/>
        <v>446.19423999999998</v>
      </c>
      <c r="H859" t="s">
        <v>2686</v>
      </c>
      <c r="I859" t="s">
        <v>2702</v>
      </c>
      <c r="J859" t="str">
        <f t="shared" si="56"/>
        <v>Cannondale SuperSix Evo</v>
      </c>
      <c r="K859">
        <v>8.2439999999999998</v>
      </c>
      <c r="L859">
        <f t="shared" si="55"/>
        <v>18.441333360000002</v>
      </c>
      <c r="M859">
        <v>18</v>
      </c>
      <c r="N859">
        <v>180.8</v>
      </c>
      <c r="O859">
        <v>136.9</v>
      </c>
      <c r="P859">
        <v>166</v>
      </c>
    </row>
    <row r="860" spans="1:16" hidden="1" x14ac:dyDescent="0.45">
      <c r="A860" t="s">
        <v>670</v>
      </c>
      <c r="B860">
        <v>99963</v>
      </c>
      <c r="C860">
        <f t="shared" si="53"/>
        <v>62.114128489620619</v>
      </c>
      <c r="D860">
        <v>13042</v>
      </c>
      <c r="E860">
        <v>13918</v>
      </c>
      <c r="F860">
        <v>160</v>
      </c>
      <c r="G860">
        <f t="shared" si="54"/>
        <v>524.93439999999998</v>
      </c>
      <c r="H860" t="s">
        <v>2686</v>
      </c>
      <c r="I860" t="s">
        <v>2704</v>
      </c>
      <c r="J860" t="str">
        <f t="shared" si="56"/>
        <v>Jakenstein</v>
      </c>
      <c r="K860">
        <v>7.665</v>
      </c>
      <c r="L860">
        <f t="shared" si="55"/>
        <v>17.146145100000002</v>
      </c>
      <c r="M860">
        <v>11.4</v>
      </c>
      <c r="N860">
        <v>180.9</v>
      </c>
      <c r="O860">
        <v>128.19999999999999</v>
      </c>
      <c r="P860">
        <v>172</v>
      </c>
    </row>
    <row r="861" spans="1:16" hidden="1" x14ac:dyDescent="0.45">
      <c r="A861" t="s">
        <v>671</v>
      </c>
      <c r="B861">
        <v>46022</v>
      </c>
      <c r="C861">
        <f t="shared" si="53"/>
        <v>28.596745009146584</v>
      </c>
      <c r="D861">
        <v>6769</v>
      </c>
      <c r="E861">
        <v>7233</v>
      </c>
      <c r="F861">
        <v>86</v>
      </c>
      <c r="G861">
        <f t="shared" si="54"/>
        <v>282.15224000000001</v>
      </c>
      <c r="H861" t="s">
        <v>2686</v>
      </c>
      <c r="I861" t="s">
        <v>2704</v>
      </c>
      <c r="J861" t="str">
        <f t="shared" si="56"/>
        <v>Jakenstein</v>
      </c>
      <c r="K861">
        <v>6.7990000000000004</v>
      </c>
      <c r="L861">
        <f t="shared" si="55"/>
        <v>15.208955060000003</v>
      </c>
      <c r="M861">
        <v>13.2</v>
      </c>
      <c r="N861">
        <v>170</v>
      </c>
    </row>
    <row r="862" spans="1:16" hidden="1" x14ac:dyDescent="0.45">
      <c r="A862" t="s">
        <v>672</v>
      </c>
      <c r="B862">
        <v>4987.3999999999996</v>
      </c>
      <c r="C862">
        <f t="shared" si="53"/>
        <v>3.0990266841644796</v>
      </c>
      <c r="D862">
        <v>1486</v>
      </c>
      <c r="E862">
        <v>1486</v>
      </c>
      <c r="F862">
        <v>8.3000000000000007</v>
      </c>
      <c r="G862">
        <f t="shared" si="54"/>
        <v>27.230972000000001</v>
      </c>
      <c r="H862" t="s">
        <v>2691</v>
      </c>
      <c r="I862" t="s">
        <v>2714</v>
      </c>
      <c r="J862" t="str">
        <f t="shared" si="56"/>
        <v>No Match</v>
      </c>
      <c r="K862">
        <v>3.3559999999999999</v>
      </c>
      <c r="L862">
        <f t="shared" si="55"/>
        <v>7.50717064</v>
      </c>
      <c r="M862">
        <v>3.9</v>
      </c>
    </row>
    <row r="863" spans="1:16" hidden="1" x14ac:dyDescent="0.45">
      <c r="A863" t="s">
        <v>673</v>
      </c>
      <c r="B863">
        <v>106801</v>
      </c>
      <c r="C863">
        <f t="shared" si="53"/>
        <v>66.363064702139511</v>
      </c>
      <c r="D863">
        <v>13600</v>
      </c>
      <c r="E863">
        <v>16603</v>
      </c>
      <c r="F863">
        <v>144</v>
      </c>
      <c r="G863">
        <f t="shared" si="54"/>
        <v>472.44096000000002</v>
      </c>
      <c r="H863" t="s">
        <v>2686</v>
      </c>
      <c r="I863" t="s">
        <v>2704</v>
      </c>
      <c r="J863" t="str">
        <f t="shared" si="56"/>
        <v>Jakenstein</v>
      </c>
      <c r="K863">
        <v>7.8529999999999998</v>
      </c>
      <c r="L863">
        <f t="shared" si="55"/>
        <v>17.566689820000001</v>
      </c>
      <c r="M863">
        <v>11.4</v>
      </c>
      <c r="N863">
        <v>189.4</v>
      </c>
      <c r="O863">
        <v>139.1</v>
      </c>
      <c r="P863">
        <v>167</v>
      </c>
    </row>
    <row r="864" spans="1:16" hidden="1" x14ac:dyDescent="0.45">
      <c r="A864" t="s">
        <v>674</v>
      </c>
      <c r="B864">
        <v>1609.4</v>
      </c>
      <c r="C864">
        <f t="shared" si="53"/>
        <v>1.0000347967867653</v>
      </c>
      <c r="D864">
        <v>2280</v>
      </c>
      <c r="E864">
        <v>2280</v>
      </c>
      <c r="F864">
        <v>0</v>
      </c>
      <c r="G864">
        <f t="shared" si="54"/>
        <v>0</v>
      </c>
      <c r="H864" t="s">
        <v>2692</v>
      </c>
      <c r="J864" t="str">
        <f t="shared" si="56"/>
        <v>No Match</v>
      </c>
      <c r="K864">
        <v>0.70599999999999996</v>
      </c>
      <c r="L864">
        <f t="shared" si="55"/>
        <v>1.57927964</v>
      </c>
      <c r="M864">
        <v>0</v>
      </c>
    </row>
    <row r="865" spans="1:16" hidden="1" x14ac:dyDescent="0.45">
      <c r="A865" t="s">
        <v>675</v>
      </c>
      <c r="B865">
        <v>4987.8</v>
      </c>
      <c r="C865">
        <f t="shared" si="53"/>
        <v>3.0992752326413742</v>
      </c>
      <c r="D865">
        <v>1470</v>
      </c>
      <c r="E865">
        <v>1495</v>
      </c>
      <c r="F865">
        <v>6.3</v>
      </c>
      <c r="G865">
        <f t="shared" si="54"/>
        <v>20.669291999999999</v>
      </c>
      <c r="H865" t="s">
        <v>2691</v>
      </c>
      <c r="I865" t="s">
        <v>2714</v>
      </c>
      <c r="J865" t="str">
        <f t="shared" si="56"/>
        <v>No Match</v>
      </c>
      <c r="K865">
        <v>3.3929999999999998</v>
      </c>
      <c r="L865">
        <f t="shared" si="55"/>
        <v>7.58993742</v>
      </c>
      <c r="M865">
        <v>4</v>
      </c>
    </row>
    <row r="866" spans="1:16" hidden="1" x14ac:dyDescent="0.45">
      <c r="A866" t="s">
        <v>676</v>
      </c>
      <c r="B866">
        <v>27426</v>
      </c>
      <c r="C866">
        <f t="shared" si="53"/>
        <v>17.041726318301123</v>
      </c>
      <c r="D866">
        <v>3019</v>
      </c>
      <c r="E866">
        <v>3019</v>
      </c>
      <c r="F866">
        <v>67</v>
      </c>
      <c r="G866">
        <f t="shared" si="54"/>
        <v>219.81628000000001</v>
      </c>
      <c r="H866" t="s">
        <v>2686</v>
      </c>
      <c r="I866" t="s">
        <v>2702</v>
      </c>
      <c r="J866" t="str">
        <f t="shared" si="56"/>
        <v>Cannondale SuperSix Evo</v>
      </c>
      <c r="K866">
        <v>9.0839999999999996</v>
      </c>
      <c r="L866">
        <f t="shared" si="55"/>
        <v>20.320362960000001</v>
      </c>
      <c r="M866">
        <v>13.2</v>
      </c>
      <c r="N866">
        <v>203.2</v>
      </c>
      <c r="O866">
        <v>156.30000000000001</v>
      </c>
      <c r="P866">
        <v>168</v>
      </c>
    </row>
    <row r="867" spans="1:16" hidden="1" x14ac:dyDescent="0.45">
      <c r="A867" t="s">
        <v>677</v>
      </c>
      <c r="B867">
        <v>80595</v>
      </c>
      <c r="C867">
        <f t="shared" si="53"/>
        <v>50.079411238367932</v>
      </c>
      <c r="D867">
        <v>10343</v>
      </c>
      <c r="E867">
        <v>12361</v>
      </c>
      <c r="F867">
        <v>113</v>
      </c>
      <c r="G867">
        <f t="shared" si="54"/>
        <v>370.73491999999999</v>
      </c>
      <c r="H867" t="s">
        <v>2686</v>
      </c>
      <c r="I867" t="s">
        <v>2702</v>
      </c>
      <c r="J867" t="str">
        <f t="shared" si="56"/>
        <v>Cannondale SuperSix Evo</v>
      </c>
      <c r="K867">
        <v>7.7919999999999998</v>
      </c>
      <c r="L867">
        <f t="shared" si="55"/>
        <v>17.430236480000001</v>
      </c>
      <c r="M867">
        <v>14.7</v>
      </c>
      <c r="N867">
        <v>167.8</v>
      </c>
      <c r="O867">
        <v>135</v>
      </c>
      <c r="P867">
        <v>177</v>
      </c>
    </row>
    <row r="868" spans="1:16" hidden="1" x14ac:dyDescent="0.45">
      <c r="A868" t="s">
        <v>678</v>
      </c>
      <c r="B868">
        <v>200</v>
      </c>
      <c r="C868">
        <f t="shared" si="53"/>
        <v>0.12427423844746679</v>
      </c>
      <c r="D868">
        <v>250</v>
      </c>
      <c r="E868">
        <v>250</v>
      </c>
      <c r="F868">
        <v>0</v>
      </c>
      <c r="G868">
        <f t="shared" si="54"/>
        <v>0</v>
      </c>
      <c r="H868" t="s">
        <v>2692</v>
      </c>
      <c r="J868" t="str">
        <f t="shared" si="56"/>
        <v>No Match</v>
      </c>
      <c r="K868">
        <v>0.8</v>
      </c>
      <c r="L868">
        <f t="shared" si="55"/>
        <v>1.7895520000000003</v>
      </c>
      <c r="M868">
        <v>0</v>
      </c>
    </row>
    <row r="869" spans="1:16" hidden="1" x14ac:dyDescent="0.45">
      <c r="A869" t="s">
        <v>679</v>
      </c>
      <c r="B869">
        <v>28968.2</v>
      </c>
      <c r="C869">
        <f t="shared" si="53"/>
        <v>18.000004970969538</v>
      </c>
      <c r="D869">
        <v>3900</v>
      </c>
      <c r="E869">
        <v>3900</v>
      </c>
      <c r="F869">
        <v>0</v>
      </c>
      <c r="G869">
        <f t="shared" si="54"/>
        <v>0</v>
      </c>
      <c r="H869" t="s">
        <v>2686</v>
      </c>
      <c r="I869" t="s">
        <v>2701</v>
      </c>
      <c r="J869" t="str">
        <f t="shared" si="56"/>
        <v>Gym Spin Bike</v>
      </c>
      <c r="K869">
        <v>7.4279999999999999</v>
      </c>
      <c r="L869">
        <f t="shared" si="55"/>
        <v>16.615990320000002</v>
      </c>
      <c r="M869">
        <v>0</v>
      </c>
    </row>
    <row r="870" spans="1:16" hidden="1" x14ac:dyDescent="0.45">
      <c r="A870" t="s">
        <v>680</v>
      </c>
      <c r="B870">
        <v>1200</v>
      </c>
      <c r="C870">
        <f t="shared" si="53"/>
        <v>0.74564543068480071</v>
      </c>
      <c r="D870">
        <v>1440</v>
      </c>
      <c r="E870">
        <v>1440</v>
      </c>
      <c r="F870">
        <v>0</v>
      </c>
      <c r="G870">
        <f t="shared" si="54"/>
        <v>0</v>
      </c>
      <c r="H870" t="s">
        <v>2692</v>
      </c>
      <c r="J870" t="str">
        <f t="shared" si="56"/>
        <v>No Match</v>
      </c>
      <c r="K870">
        <v>0.83299999999999996</v>
      </c>
      <c r="L870">
        <f t="shared" si="55"/>
        <v>1.86337102</v>
      </c>
      <c r="M870">
        <v>0</v>
      </c>
    </row>
    <row r="871" spans="1:16" hidden="1" x14ac:dyDescent="0.45">
      <c r="A871" t="s">
        <v>681</v>
      </c>
      <c r="B871">
        <v>24944.9</v>
      </c>
      <c r="C871">
        <f t="shared" si="53"/>
        <v>15.500042253241071</v>
      </c>
      <c r="D871">
        <v>3300</v>
      </c>
      <c r="E871">
        <v>3300</v>
      </c>
      <c r="F871">
        <v>0</v>
      </c>
      <c r="G871">
        <f t="shared" si="54"/>
        <v>0</v>
      </c>
      <c r="H871" t="s">
        <v>2686</v>
      </c>
      <c r="I871" t="s">
        <v>2701</v>
      </c>
      <c r="J871" t="str">
        <f t="shared" si="56"/>
        <v>Gym Spin Bike</v>
      </c>
      <c r="K871">
        <v>7.5590000000000002</v>
      </c>
      <c r="L871">
        <f t="shared" si="55"/>
        <v>16.909029460000003</v>
      </c>
      <c r="M871">
        <v>0</v>
      </c>
    </row>
    <row r="872" spans="1:16" hidden="1" x14ac:dyDescent="0.45">
      <c r="A872" t="s">
        <v>682</v>
      </c>
      <c r="B872">
        <v>27297.3</v>
      </c>
      <c r="C872">
        <f t="shared" si="53"/>
        <v>16.961755845860175</v>
      </c>
      <c r="D872">
        <v>3316</v>
      </c>
      <c r="E872">
        <v>3415</v>
      </c>
      <c r="F872">
        <v>125</v>
      </c>
      <c r="G872">
        <f t="shared" si="54"/>
        <v>410.10500000000002</v>
      </c>
      <c r="H872" t="s">
        <v>2686</v>
      </c>
      <c r="I872" t="s">
        <v>2704</v>
      </c>
      <c r="J872" t="str">
        <f t="shared" si="56"/>
        <v>Jakenstein</v>
      </c>
      <c r="K872">
        <v>8.2319999999999993</v>
      </c>
      <c r="L872">
        <f t="shared" si="55"/>
        <v>18.41449008</v>
      </c>
      <c r="M872">
        <v>13.8</v>
      </c>
      <c r="N872">
        <v>248.5</v>
      </c>
    </row>
    <row r="873" spans="1:16" hidden="1" x14ac:dyDescent="0.45">
      <c r="A873" t="s">
        <v>683</v>
      </c>
      <c r="B873">
        <v>53547</v>
      </c>
      <c r="C873">
        <f t="shared" si="53"/>
        <v>33.272563230732523</v>
      </c>
      <c r="D873">
        <v>7405</v>
      </c>
      <c r="E873">
        <v>7598</v>
      </c>
      <c r="F873">
        <v>134</v>
      </c>
      <c r="G873">
        <f t="shared" si="54"/>
        <v>439.63256000000001</v>
      </c>
      <c r="H873" t="s">
        <v>2686</v>
      </c>
      <c r="I873" t="s">
        <v>2704</v>
      </c>
      <c r="J873" t="str">
        <f t="shared" si="56"/>
        <v>Jakenstein</v>
      </c>
      <c r="K873">
        <v>7.2309999999999999</v>
      </c>
      <c r="L873">
        <f t="shared" si="55"/>
        <v>16.17531314</v>
      </c>
      <c r="M873">
        <v>12.1</v>
      </c>
      <c r="N873">
        <v>186.7</v>
      </c>
      <c r="O873">
        <v>154.9</v>
      </c>
      <c r="P873">
        <v>175</v>
      </c>
    </row>
    <row r="874" spans="1:16" hidden="1" x14ac:dyDescent="0.45">
      <c r="A874" t="s">
        <v>684</v>
      </c>
      <c r="B874">
        <v>25749.599999999999</v>
      </c>
      <c r="C874">
        <f t="shared" si="53"/>
        <v>16.000059651634455</v>
      </c>
      <c r="D874">
        <v>3600</v>
      </c>
      <c r="E874">
        <v>3600</v>
      </c>
      <c r="F874">
        <v>0</v>
      </c>
      <c r="G874">
        <f t="shared" si="54"/>
        <v>0</v>
      </c>
      <c r="H874" t="s">
        <v>2686</v>
      </c>
      <c r="I874" t="s">
        <v>2701</v>
      </c>
      <c r="J874" t="str">
        <f t="shared" si="56"/>
        <v>Gym Spin Bike</v>
      </c>
      <c r="K874">
        <v>7.1529999999999996</v>
      </c>
      <c r="L874">
        <f t="shared" si="55"/>
        <v>16.000831819999998</v>
      </c>
      <c r="M874">
        <v>0</v>
      </c>
    </row>
    <row r="875" spans="1:16" hidden="1" x14ac:dyDescent="0.45">
      <c r="A875" t="s">
        <v>685</v>
      </c>
      <c r="B875">
        <v>3458.4</v>
      </c>
      <c r="C875">
        <f t="shared" si="53"/>
        <v>2.1489501312335957</v>
      </c>
      <c r="D875">
        <v>1440</v>
      </c>
      <c r="E875">
        <v>1440</v>
      </c>
      <c r="F875">
        <v>136.5</v>
      </c>
      <c r="G875">
        <f t="shared" si="54"/>
        <v>447.83465999999999</v>
      </c>
      <c r="H875" t="s">
        <v>2691</v>
      </c>
      <c r="I875" t="s">
        <v>2717</v>
      </c>
      <c r="J875" t="str">
        <f t="shared" si="56"/>
        <v>No Match</v>
      </c>
      <c r="K875">
        <v>2.4020000000000001</v>
      </c>
      <c r="L875">
        <f t="shared" si="55"/>
        <v>5.3731298800000005</v>
      </c>
      <c r="M875">
        <v>5.8</v>
      </c>
    </row>
    <row r="876" spans="1:16" hidden="1" x14ac:dyDescent="0.45">
      <c r="A876" t="s">
        <v>634</v>
      </c>
      <c r="B876">
        <v>30628.7</v>
      </c>
      <c r="C876">
        <f t="shared" si="53"/>
        <v>19.031791835679631</v>
      </c>
      <c r="D876">
        <v>4336</v>
      </c>
      <c r="E876">
        <v>4336</v>
      </c>
      <c r="F876">
        <v>365</v>
      </c>
      <c r="G876">
        <f t="shared" si="54"/>
        <v>1197.5065999999999</v>
      </c>
      <c r="H876" t="s">
        <v>2686</v>
      </c>
      <c r="I876" t="s">
        <v>2704</v>
      </c>
      <c r="J876" t="str">
        <f t="shared" si="56"/>
        <v>Jakenstein</v>
      </c>
      <c r="K876">
        <v>7.0640000000000001</v>
      </c>
      <c r="L876">
        <f t="shared" si="55"/>
        <v>15.801744160000002</v>
      </c>
      <c r="M876">
        <v>16.2</v>
      </c>
      <c r="N876">
        <v>206.7</v>
      </c>
    </row>
    <row r="877" spans="1:16" hidden="1" x14ac:dyDescent="0.45">
      <c r="A877" t="s">
        <v>686</v>
      </c>
      <c r="B877">
        <v>10406</v>
      </c>
      <c r="C877">
        <f t="shared" si="53"/>
        <v>6.465988626421697</v>
      </c>
      <c r="D877">
        <v>2306</v>
      </c>
      <c r="E877">
        <v>2531</v>
      </c>
      <c r="F877">
        <v>55</v>
      </c>
      <c r="G877">
        <f t="shared" si="54"/>
        <v>180.4462</v>
      </c>
      <c r="H877" t="s">
        <v>2686</v>
      </c>
      <c r="I877" t="s">
        <v>2715</v>
      </c>
      <c r="J877" t="str">
        <f t="shared" si="56"/>
        <v>Stafford Cruiser</v>
      </c>
      <c r="K877">
        <v>4.5129999999999999</v>
      </c>
      <c r="L877">
        <f t="shared" si="55"/>
        <v>10.09531022</v>
      </c>
      <c r="M877">
        <v>11</v>
      </c>
      <c r="N877">
        <v>103</v>
      </c>
    </row>
    <row r="878" spans="1:16" hidden="1" x14ac:dyDescent="0.45">
      <c r="A878" t="s">
        <v>687</v>
      </c>
      <c r="B878">
        <v>12892.1</v>
      </c>
      <c r="C878">
        <f t="shared" si="53"/>
        <v>8.0107795474429331</v>
      </c>
      <c r="D878">
        <v>3070</v>
      </c>
      <c r="E878">
        <v>3366</v>
      </c>
      <c r="F878">
        <v>53.9</v>
      </c>
      <c r="G878">
        <f t="shared" si="54"/>
        <v>176.837276</v>
      </c>
      <c r="H878" t="s">
        <v>2686</v>
      </c>
      <c r="I878" t="s">
        <v>2715</v>
      </c>
      <c r="J878" t="str">
        <f t="shared" si="56"/>
        <v>Stafford Cruiser</v>
      </c>
      <c r="K878">
        <v>4.1989999999999998</v>
      </c>
      <c r="L878">
        <f t="shared" si="55"/>
        <v>9.3929110599999994</v>
      </c>
      <c r="M878">
        <v>10</v>
      </c>
      <c r="N878">
        <v>99.1</v>
      </c>
    </row>
    <row r="879" spans="1:16" hidden="1" x14ac:dyDescent="0.45">
      <c r="A879" t="s">
        <v>688</v>
      </c>
      <c r="B879">
        <v>73265.399999999994</v>
      </c>
      <c r="C879">
        <f t="shared" si="53"/>
        <v>45.525008947745171</v>
      </c>
      <c r="D879">
        <v>8903</v>
      </c>
      <c r="E879">
        <v>10150</v>
      </c>
      <c r="F879">
        <v>162</v>
      </c>
      <c r="G879">
        <f t="shared" si="54"/>
        <v>531.49608000000001</v>
      </c>
      <c r="H879" t="s">
        <v>2686</v>
      </c>
      <c r="I879" t="s">
        <v>2704</v>
      </c>
      <c r="J879" t="str">
        <f t="shared" si="56"/>
        <v>Jakenstein</v>
      </c>
      <c r="K879">
        <v>8.2289999999999992</v>
      </c>
      <c r="L879">
        <f t="shared" si="55"/>
        <v>18.407779259999998</v>
      </c>
      <c r="M879">
        <v>13.5</v>
      </c>
      <c r="N879">
        <v>141.1</v>
      </c>
    </row>
    <row r="880" spans="1:16" hidden="1" x14ac:dyDescent="0.45">
      <c r="A880" t="s">
        <v>689</v>
      </c>
      <c r="B880">
        <v>36030.300000000003</v>
      </c>
      <c r="C880">
        <f t="shared" si="53"/>
        <v>22.388190467668814</v>
      </c>
      <c r="D880">
        <v>4504</v>
      </c>
      <c r="E880">
        <v>4745</v>
      </c>
      <c r="F880">
        <v>104</v>
      </c>
      <c r="G880">
        <f t="shared" si="54"/>
        <v>341.20735999999999</v>
      </c>
      <c r="H880" t="s">
        <v>2686</v>
      </c>
      <c r="I880" t="s">
        <v>2704</v>
      </c>
      <c r="J880" t="str">
        <f t="shared" si="56"/>
        <v>Jakenstein</v>
      </c>
      <c r="K880">
        <v>8</v>
      </c>
      <c r="L880">
        <f t="shared" si="55"/>
        <v>17.895520000000001</v>
      </c>
      <c r="M880">
        <v>12.9</v>
      </c>
      <c r="N880">
        <v>209.9</v>
      </c>
      <c r="O880">
        <v>142.19999999999999</v>
      </c>
      <c r="P880">
        <v>158</v>
      </c>
    </row>
    <row r="881" spans="1:16" hidden="1" x14ac:dyDescent="0.45">
      <c r="A881" t="s">
        <v>690</v>
      </c>
      <c r="B881">
        <v>200</v>
      </c>
      <c r="C881">
        <f t="shared" si="53"/>
        <v>0.12427423844746679</v>
      </c>
      <c r="D881">
        <v>300</v>
      </c>
      <c r="E881">
        <v>300</v>
      </c>
      <c r="F881">
        <v>0</v>
      </c>
      <c r="G881">
        <f t="shared" si="54"/>
        <v>0</v>
      </c>
      <c r="H881" t="s">
        <v>2692</v>
      </c>
      <c r="J881" t="str">
        <f t="shared" si="56"/>
        <v>No Match</v>
      </c>
      <c r="K881">
        <v>0.66700000000000004</v>
      </c>
      <c r="L881">
        <f t="shared" si="55"/>
        <v>1.4920389800000002</v>
      </c>
      <c r="M881">
        <v>0</v>
      </c>
    </row>
    <row r="882" spans="1:16" hidden="1" x14ac:dyDescent="0.45">
      <c r="A882" t="s">
        <v>691</v>
      </c>
      <c r="B882">
        <v>29772.9</v>
      </c>
      <c r="C882">
        <f t="shared" si="53"/>
        <v>18.50002236936292</v>
      </c>
      <c r="D882">
        <v>3900</v>
      </c>
      <c r="E882">
        <v>3900</v>
      </c>
      <c r="F882">
        <v>0</v>
      </c>
      <c r="G882">
        <f t="shared" si="54"/>
        <v>0</v>
      </c>
      <c r="H882" t="s">
        <v>2686</v>
      </c>
      <c r="I882" t="s">
        <v>2701</v>
      </c>
      <c r="J882" t="str">
        <f t="shared" si="56"/>
        <v>Gym Spin Bike</v>
      </c>
      <c r="K882">
        <v>7.6340000000000003</v>
      </c>
      <c r="L882">
        <f t="shared" si="55"/>
        <v>17.076799960000002</v>
      </c>
      <c r="M882">
        <v>0</v>
      </c>
    </row>
    <row r="883" spans="1:16" hidden="1" x14ac:dyDescent="0.45">
      <c r="A883" t="s">
        <v>692</v>
      </c>
      <c r="B883">
        <v>4992.7</v>
      </c>
      <c r="C883">
        <f t="shared" si="53"/>
        <v>3.1023199514833375</v>
      </c>
      <c r="D883">
        <v>1414</v>
      </c>
      <c r="E883">
        <v>1414</v>
      </c>
      <c r="F883">
        <v>5.4</v>
      </c>
      <c r="G883">
        <f t="shared" si="54"/>
        <v>17.716536000000001</v>
      </c>
      <c r="H883" t="s">
        <v>2691</v>
      </c>
      <c r="I883" t="s">
        <v>2714</v>
      </c>
      <c r="J883" t="str">
        <f t="shared" si="56"/>
        <v>No Match</v>
      </c>
      <c r="K883">
        <v>3.5310000000000001</v>
      </c>
      <c r="L883">
        <f t="shared" si="55"/>
        <v>7.8986351400000006</v>
      </c>
      <c r="M883">
        <v>4.2</v>
      </c>
    </row>
    <row r="884" spans="1:16" hidden="1" x14ac:dyDescent="0.45">
      <c r="A884" t="s">
        <v>693</v>
      </c>
      <c r="B884">
        <v>5722.7</v>
      </c>
      <c r="C884">
        <f t="shared" si="53"/>
        <v>3.555920921816591</v>
      </c>
      <c r="D884">
        <v>2791</v>
      </c>
      <c r="E884">
        <v>2867</v>
      </c>
      <c r="F884">
        <v>268.60000000000002</v>
      </c>
      <c r="G884">
        <f t="shared" si="54"/>
        <v>881.23362400000008</v>
      </c>
      <c r="H884" t="s">
        <v>2691</v>
      </c>
      <c r="I884" t="s">
        <v>2714</v>
      </c>
      <c r="J884" t="str">
        <f t="shared" si="56"/>
        <v>No Match</v>
      </c>
      <c r="K884">
        <v>2.0499999999999998</v>
      </c>
      <c r="L884">
        <f t="shared" si="55"/>
        <v>4.5857270000000003</v>
      </c>
      <c r="M884">
        <v>5.4</v>
      </c>
      <c r="O884">
        <v>149.9</v>
      </c>
      <c r="P884">
        <v>178</v>
      </c>
    </row>
    <row r="885" spans="1:16" hidden="1" x14ac:dyDescent="0.45">
      <c r="A885" t="s">
        <v>694</v>
      </c>
      <c r="B885">
        <v>29772.9</v>
      </c>
      <c r="C885">
        <f t="shared" si="53"/>
        <v>18.50002236936292</v>
      </c>
      <c r="D885">
        <v>3900</v>
      </c>
      <c r="E885">
        <v>3900</v>
      </c>
      <c r="F885">
        <v>0</v>
      </c>
      <c r="G885">
        <f t="shared" si="54"/>
        <v>0</v>
      </c>
      <c r="H885" t="s">
        <v>2686</v>
      </c>
      <c r="I885" t="s">
        <v>2701</v>
      </c>
      <c r="J885" t="str">
        <f t="shared" si="56"/>
        <v>Gym Spin Bike</v>
      </c>
      <c r="K885">
        <v>7.6340000000000003</v>
      </c>
      <c r="L885">
        <f t="shared" si="55"/>
        <v>17.076799960000002</v>
      </c>
      <c r="M885">
        <v>0</v>
      </c>
    </row>
    <row r="886" spans="1:16" hidden="1" x14ac:dyDescent="0.45">
      <c r="A886" t="s">
        <v>695</v>
      </c>
      <c r="B886">
        <v>102680</v>
      </c>
      <c r="C886">
        <f t="shared" si="53"/>
        <v>63.802394018929455</v>
      </c>
      <c r="D886">
        <v>12676</v>
      </c>
      <c r="E886">
        <v>15421</v>
      </c>
      <c r="F886">
        <v>273</v>
      </c>
      <c r="G886">
        <f t="shared" si="54"/>
        <v>895.66931999999997</v>
      </c>
      <c r="H886" t="s">
        <v>2686</v>
      </c>
      <c r="I886" t="s">
        <v>2704</v>
      </c>
      <c r="J886" t="str">
        <f t="shared" si="56"/>
        <v>Jakenstein</v>
      </c>
      <c r="K886">
        <v>8.1</v>
      </c>
      <c r="L886">
        <f t="shared" si="55"/>
        <v>18.119213999999999</v>
      </c>
      <c r="M886">
        <v>14.7</v>
      </c>
      <c r="N886">
        <v>180.4</v>
      </c>
      <c r="O886">
        <v>140.69999999999999</v>
      </c>
      <c r="P886">
        <v>175</v>
      </c>
    </row>
    <row r="887" spans="1:16" hidden="1" x14ac:dyDescent="0.45">
      <c r="A887" t="s">
        <v>696</v>
      </c>
      <c r="B887">
        <v>25930.400000000001</v>
      </c>
      <c r="C887">
        <f t="shared" si="53"/>
        <v>16.112403563190966</v>
      </c>
      <c r="D887">
        <v>3962</v>
      </c>
      <c r="E887">
        <v>4150</v>
      </c>
      <c r="F887">
        <v>158</v>
      </c>
      <c r="G887">
        <f t="shared" si="54"/>
        <v>518.37271999999996</v>
      </c>
      <c r="H887" t="s">
        <v>2686</v>
      </c>
      <c r="I887" t="s">
        <v>2704</v>
      </c>
      <c r="J887" t="str">
        <f t="shared" si="56"/>
        <v>Jakenstein</v>
      </c>
      <c r="K887">
        <v>6.5449999999999999</v>
      </c>
      <c r="L887">
        <f t="shared" si="55"/>
        <v>14.6407723</v>
      </c>
      <c r="M887">
        <v>13.7</v>
      </c>
      <c r="N887">
        <v>168.6</v>
      </c>
      <c r="O887">
        <v>144.1</v>
      </c>
      <c r="P887">
        <v>173</v>
      </c>
    </row>
    <row r="888" spans="1:16" hidden="1" x14ac:dyDescent="0.45">
      <c r="A888" t="s">
        <v>697</v>
      </c>
      <c r="B888">
        <v>26336.7</v>
      </c>
      <c r="C888">
        <f t="shared" si="53"/>
        <v>16.364866678596993</v>
      </c>
      <c r="D888">
        <v>3390</v>
      </c>
      <c r="E888">
        <v>3443</v>
      </c>
      <c r="F888">
        <v>44</v>
      </c>
      <c r="G888">
        <f t="shared" si="54"/>
        <v>144.35695999999999</v>
      </c>
      <c r="H888" t="s">
        <v>2686</v>
      </c>
      <c r="I888" t="s">
        <v>2702</v>
      </c>
      <c r="J888" t="str">
        <f t="shared" si="56"/>
        <v>Cannondale SuperSix Evo</v>
      </c>
      <c r="K888">
        <v>7.7690000000000001</v>
      </c>
      <c r="L888">
        <f t="shared" si="55"/>
        <v>17.378786860000002</v>
      </c>
      <c r="M888">
        <v>11.3</v>
      </c>
      <c r="N888">
        <v>127.9</v>
      </c>
      <c r="O888">
        <v>158.4</v>
      </c>
      <c r="P888">
        <v>170</v>
      </c>
    </row>
    <row r="889" spans="1:16" hidden="1" x14ac:dyDescent="0.45">
      <c r="A889" t="s">
        <v>698</v>
      </c>
      <c r="B889">
        <v>22530.9</v>
      </c>
      <c r="C889">
        <f t="shared" si="53"/>
        <v>14.000052195180148</v>
      </c>
      <c r="D889">
        <v>3300</v>
      </c>
      <c r="E889">
        <v>3300</v>
      </c>
      <c r="F889">
        <v>0</v>
      </c>
      <c r="G889">
        <f t="shared" si="54"/>
        <v>0</v>
      </c>
      <c r="H889" t="s">
        <v>2686</v>
      </c>
      <c r="I889" t="s">
        <v>2702</v>
      </c>
      <c r="J889" t="str">
        <f t="shared" si="56"/>
        <v>Cannondale SuperSix Evo</v>
      </c>
      <c r="K889">
        <v>6.8280000000000003</v>
      </c>
      <c r="L889">
        <f t="shared" si="55"/>
        <v>15.273826320000001</v>
      </c>
      <c r="M889">
        <v>0</v>
      </c>
    </row>
    <row r="890" spans="1:16" hidden="1" x14ac:dyDescent="0.45">
      <c r="A890" t="s">
        <v>699</v>
      </c>
      <c r="B890">
        <v>4043</v>
      </c>
      <c r="C890">
        <f t="shared" si="53"/>
        <v>2.5122037302155413</v>
      </c>
      <c r="D890">
        <v>1525</v>
      </c>
      <c r="E890">
        <v>1532</v>
      </c>
      <c r="F890">
        <v>147</v>
      </c>
      <c r="G890">
        <f t="shared" si="54"/>
        <v>482.28348</v>
      </c>
      <c r="H890" t="s">
        <v>2691</v>
      </c>
      <c r="I890" t="s">
        <v>2714</v>
      </c>
      <c r="J890" t="str">
        <f t="shared" si="56"/>
        <v>No Match</v>
      </c>
      <c r="K890">
        <v>2.6509999999999998</v>
      </c>
      <c r="L890">
        <f t="shared" si="55"/>
        <v>5.9301279400000002</v>
      </c>
      <c r="M890">
        <v>3.8</v>
      </c>
    </row>
    <row r="891" spans="1:16" hidden="1" x14ac:dyDescent="0.45">
      <c r="A891" t="s">
        <v>700</v>
      </c>
      <c r="B891">
        <v>5878.6</v>
      </c>
      <c r="C891">
        <f t="shared" si="53"/>
        <v>3.6527926906863915</v>
      </c>
      <c r="D891">
        <v>2449</v>
      </c>
      <c r="E891">
        <v>2449</v>
      </c>
      <c r="F891">
        <v>213</v>
      </c>
      <c r="G891">
        <f t="shared" si="54"/>
        <v>698.81892000000005</v>
      </c>
      <c r="H891" t="s">
        <v>2691</v>
      </c>
      <c r="I891" t="s">
        <v>2714</v>
      </c>
      <c r="J891" t="str">
        <f t="shared" si="56"/>
        <v>No Match</v>
      </c>
      <c r="K891">
        <v>2.4</v>
      </c>
      <c r="L891">
        <f t="shared" si="55"/>
        <v>5.3686560000000005</v>
      </c>
      <c r="M891">
        <v>3.3</v>
      </c>
    </row>
    <row r="892" spans="1:16" hidden="1" x14ac:dyDescent="0.45">
      <c r="A892" t="s">
        <v>701</v>
      </c>
      <c r="B892">
        <v>2400</v>
      </c>
      <c r="C892">
        <f t="shared" si="53"/>
        <v>1.4912908613696014</v>
      </c>
      <c r="D892">
        <v>1200</v>
      </c>
      <c r="E892">
        <v>1200</v>
      </c>
      <c r="F892">
        <v>0</v>
      </c>
      <c r="G892">
        <f t="shared" si="54"/>
        <v>0</v>
      </c>
      <c r="H892" t="s">
        <v>2689</v>
      </c>
      <c r="I892" t="s">
        <v>2717</v>
      </c>
      <c r="J892" t="str">
        <f t="shared" si="56"/>
        <v>No Match</v>
      </c>
      <c r="K892">
        <v>2</v>
      </c>
      <c r="L892">
        <f t="shared" si="55"/>
        <v>4.4738800000000003</v>
      </c>
      <c r="M892">
        <v>0</v>
      </c>
    </row>
    <row r="893" spans="1:16" hidden="1" x14ac:dyDescent="0.45">
      <c r="A893" t="s">
        <v>702</v>
      </c>
      <c r="B893">
        <v>63946.400000000001</v>
      </c>
      <c r="C893">
        <f t="shared" si="53"/>
        <v>39.734450807285455</v>
      </c>
      <c r="D893">
        <v>7342</v>
      </c>
      <c r="E893">
        <v>8710</v>
      </c>
      <c r="F893">
        <v>105</v>
      </c>
      <c r="G893">
        <f t="shared" si="54"/>
        <v>344.48820000000001</v>
      </c>
      <c r="H893" t="s">
        <v>2686</v>
      </c>
      <c r="I893" t="s">
        <v>2702</v>
      </c>
      <c r="J893" t="str">
        <f t="shared" si="56"/>
        <v>Cannondale SuperSix Evo</v>
      </c>
      <c r="K893">
        <v>8.7100000000000009</v>
      </c>
      <c r="L893">
        <f t="shared" si="55"/>
        <v>19.483747400000002</v>
      </c>
      <c r="M893">
        <v>14.1</v>
      </c>
      <c r="N893">
        <v>182.6</v>
      </c>
      <c r="O893">
        <v>157</v>
      </c>
      <c r="P893">
        <v>178</v>
      </c>
    </row>
    <row r="894" spans="1:16" hidden="1" x14ac:dyDescent="0.45">
      <c r="A894" t="s">
        <v>703</v>
      </c>
      <c r="B894">
        <v>27358.9</v>
      </c>
      <c r="C894">
        <f t="shared" si="53"/>
        <v>17.000032311301997</v>
      </c>
      <c r="D894">
        <v>3600</v>
      </c>
      <c r="E894">
        <v>3600</v>
      </c>
      <c r="F894">
        <v>0</v>
      </c>
      <c r="G894">
        <f t="shared" si="54"/>
        <v>0</v>
      </c>
      <c r="H894" t="s">
        <v>2686</v>
      </c>
      <c r="I894" t="s">
        <v>2701</v>
      </c>
      <c r="J894" t="str">
        <f t="shared" si="56"/>
        <v>Gym Spin Bike</v>
      </c>
      <c r="K894">
        <v>7.6</v>
      </c>
      <c r="L894">
        <f t="shared" si="55"/>
        <v>17.000744000000001</v>
      </c>
      <c r="M894">
        <v>0</v>
      </c>
    </row>
    <row r="895" spans="1:16" hidden="1" x14ac:dyDescent="0.45">
      <c r="A895" t="s">
        <v>704</v>
      </c>
      <c r="B895">
        <v>1611.1</v>
      </c>
      <c r="C895">
        <f t="shared" si="53"/>
        <v>1.0010911278135688</v>
      </c>
      <c r="D895">
        <v>789</v>
      </c>
      <c r="E895">
        <v>879</v>
      </c>
      <c r="F895">
        <v>0</v>
      </c>
      <c r="G895">
        <f t="shared" si="54"/>
        <v>0</v>
      </c>
      <c r="H895" t="s">
        <v>2689</v>
      </c>
      <c r="I895" t="s">
        <v>2717</v>
      </c>
      <c r="J895" t="str">
        <f t="shared" si="56"/>
        <v>No Match</v>
      </c>
      <c r="K895">
        <v>2.0419999999999998</v>
      </c>
      <c r="L895">
        <f t="shared" si="55"/>
        <v>4.5678314799999997</v>
      </c>
      <c r="M895">
        <v>7.4</v>
      </c>
    </row>
    <row r="896" spans="1:16" hidden="1" x14ac:dyDescent="0.45">
      <c r="A896" t="s">
        <v>705</v>
      </c>
      <c r="B896">
        <v>5006</v>
      </c>
      <c r="C896">
        <f t="shared" si="53"/>
        <v>3.110584188340094</v>
      </c>
      <c r="D896">
        <v>2139</v>
      </c>
      <c r="E896">
        <v>2302</v>
      </c>
      <c r="F896">
        <v>239.8</v>
      </c>
      <c r="G896">
        <f t="shared" si="54"/>
        <v>786.74543200000005</v>
      </c>
      <c r="H896" t="s">
        <v>2691</v>
      </c>
      <c r="I896" t="s">
        <v>2717</v>
      </c>
      <c r="J896" t="str">
        <f t="shared" si="56"/>
        <v>No Match</v>
      </c>
      <c r="K896">
        <v>2.34</v>
      </c>
      <c r="L896">
        <f t="shared" si="55"/>
        <v>5.2344396</v>
      </c>
      <c r="M896">
        <v>5</v>
      </c>
    </row>
    <row r="897" spans="1:16" hidden="1" x14ac:dyDescent="0.45">
      <c r="A897" t="s">
        <v>706</v>
      </c>
      <c r="B897">
        <v>65654.7</v>
      </c>
      <c r="C897">
        <f t="shared" si="53"/>
        <v>40.795939214984493</v>
      </c>
      <c r="D897">
        <v>7965</v>
      </c>
      <c r="E897">
        <v>8986</v>
      </c>
      <c r="F897">
        <v>413</v>
      </c>
      <c r="G897">
        <f t="shared" si="54"/>
        <v>1354.9869200000001</v>
      </c>
      <c r="H897" t="s">
        <v>2686</v>
      </c>
      <c r="I897" t="s">
        <v>2702</v>
      </c>
      <c r="J897" t="str">
        <f t="shared" si="56"/>
        <v>Cannondale SuperSix Evo</v>
      </c>
      <c r="K897">
        <v>8.2430000000000003</v>
      </c>
      <c r="L897">
        <f t="shared" si="55"/>
        <v>18.439096420000002</v>
      </c>
      <c r="M897">
        <v>15</v>
      </c>
      <c r="N897">
        <v>185.9</v>
      </c>
      <c r="O897">
        <v>147.5</v>
      </c>
      <c r="P897">
        <v>169</v>
      </c>
    </row>
    <row r="898" spans="1:16" hidden="1" x14ac:dyDescent="0.45">
      <c r="A898" t="s">
        <v>707</v>
      </c>
      <c r="B898">
        <v>58322.5</v>
      </c>
      <c r="C898">
        <f t="shared" si="53"/>
        <v>36.239921359261913</v>
      </c>
      <c r="D898">
        <v>7532</v>
      </c>
      <c r="E898">
        <v>8740</v>
      </c>
      <c r="F898">
        <v>124</v>
      </c>
      <c r="G898">
        <f t="shared" si="54"/>
        <v>406.82416000000001</v>
      </c>
      <c r="H898" t="s">
        <v>2686</v>
      </c>
      <c r="I898" t="s">
        <v>2702</v>
      </c>
      <c r="J898" t="str">
        <f t="shared" si="56"/>
        <v>Cannondale SuperSix Evo</v>
      </c>
      <c r="K898">
        <v>7.7430000000000003</v>
      </c>
      <c r="L898">
        <f t="shared" si="55"/>
        <v>17.320626420000004</v>
      </c>
      <c r="M898">
        <v>15.1</v>
      </c>
      <c r="N898">
        <v>137.4</v>
      </c>
      <c r="O898">
        <v>145.4</v>
      </c>
      <c r="P898">
        <v>174</v>
      </c>
    </row>
    <row r="899" spans="1:16" hidden="1" x14ac:dyDescent="0.45">
      <c r="A899" t="s">
        <v>679</v>
      </c>
      <c r="B899">
        <v>32186.9</v>
      </c>
      <c r="C899">
        <f t="shared" ref="C899:C962" si="57">CONVERT(B899, "m", "mi")</f>
        <v>20.000012427423844</v>
      </c>
      <c r="D899">
        <v>4200</v>
      </c>
      <c r="E899">
        <v>4200</v>
      </c>
      <c r="F899">
        <v>0</v>
      </c>
      <c r="G899">
        <f t="shared" ref="G899:G962" si="58">F899 * 3.28084</f>
        <v>0</v>
      </c>
      <c r="H899" t="s">
        <v>2686</v>
      </c>
      <c r="I899" t="s">
        <v>2701</v>
      </c>
      <c r="J899" t="str">
        <f t="shared" si="56"/>
        <v>Gym Spin Bike</v>
      </c>
      <c r="K899">
        <v>7.6639999999999997</v>
      </c>
      <c r="L899">
        <f t="shared" ref="L899:L962" si="59">K899 * 2.23694</f>
        <v>17.143908159999999</v>
      </c>
      <c r="M899">
        <v>0</v>
      </c>
    </row>
    <row r="900" spans="1:16" hidden="1" x14ac:dyDescent="0.45">
      <c r="A900" t="s">
        <v>708</v>
      </c>
      <c r="B900">
        <v>2107.4</v>
      </c>
      <c r="C900">
        <f t="shared" si="57"/>
        <v>1.3094776505209575</v>
      </c>
      <c r="D900">
        <v>699</v>
      </c>
      <c r="E900">
        <v>733</v>
      </c>
      <c r="F900">
        <v>5.2</v>
      </c>
      <c r="G900">
        <f t="shared" si="58"/>
        <v>17.060368</v>
      </c>
      <c r="H900" t="s">
        <v>2691</v>
      </c>
      <c r="I900" t="s">
        <v>2714</v>
      </c>
      <c r="J900" t="str">
        <f t="shared" si="56"/>
        <v>No Match</v>
      </c>
      <c r="K900">
        <v>3.0150000000000001</v>
      </c>
      <c r="L900">
        <f t="shared" si="59"/>
        <v>6.7443741000000008</v>
      </c>
      <c r="M900">
        <v>8.5</v>
      </c>
    </row>
    <row r="901" spans="1:16" hidden="1" x14ac:dyDescent="0.45">
      <c r="A901" t="s">
        <v>709</v>
      </c>
      <c r="B901">
        <v>27358.9</v>
      </c>
      <c r="C901">
        <f t="shared" si="57"/>
        <v>17.000032311301997</v>
      </c>
      <c r="D901">
        <v>3600</v>
      </c>
      <c r="E901">
        <v>3600</v>
      </c>
      <c r="F901">
        <v>0</v>
      </c>
      <c r="G901">
        <f t="shared" si="58"/>
        <v>0</v>
      </c>
      <c r="H901" t="s">
        <v>2686</v>
      </c>
      <c r="I901" t="s">
        <v>2708</v>
      </c>
      <c r="J901" t="str">
        <f t="shared" si="56"/>
        <v>Peloton Bike</v>
      </c>
      <c r="K901">
        <v>7.6</v>
      </c>
      <c r="L901">
        <f t="shared" si="59"/>
        <v>17.000744000000001</v>
      </c>
      <c r="M901">
        <v>0</v>
      </c>
    </row>
    <row r="902" spans="1:16" hidden="1" x14ac:dyDescent="0.45">
      <c r="A902" t="s">
        <v>710</v>
      </c>
      <c r="B902">
        <v>2084.5</v>
      </c>
      <c r="C902">
        <f t="shared" si="57"/>
        <v>1.2952482502187226</v>
      </c>
      <c r="D902">
        <v>598</v>
      </c>
      <c r="E902">
        <v>635</v>
      </c>
      <c r="F902">
        <v>2.8</v>
      </c>
      <c r="G902">
        <f t="shared" si="58"/>
        <v>9.1863519999999994</v>
      </c>
      <c r="H902" t="s">
        <v>2691</v>
      </c>
      <c r="I902" t="s">
        <v>2714</v>
      </c>
      <c r="J902" t="str">
        <f t="shared" si="56"/>
        <v>No Match</v>
      </c>
      <c r="K902">
        <v>3.4860000000000002</v>
      </c>
      <c r="L902">
        <f t="shared" si="59"/>
        <v>7.7979728400000008</v>
      </c>
      <c r="M902">
        <v>15.3</v>
      </c>
    </row>
    <row r="903" spans="1:16" hidden="1" x14ac:dyDescent="0.45">
      <c r="A903" t="s">
        <v>711</v>
      </c>
      <c r="B903">
        <v>3218.7</v>
      </c>
      <c r="C903">
        <f t="shared" si="57"/>
        <v>2.0000074564543069</v>
      </c>
      <c r="D903">
        <v>1440</v>
      </c>
      <c r="E903">
        <v>1440</v>
      </c>
      <c r="F903">
        <v>0</v>
      </c>
      <c r="G903">
        <f t="shared" si="58"/>
        <v>0</v>
      </c>
      <c r="H903" t="s">
        <v>2689</v>
      </c>
      <c r="I903" t="s">
        <v>2717</v>
      </c>
      <c r="J903" t="str">
        <f t="shared" si="56"/>
        <v>No Match</v>
      </c>
      <c r="K903">
        <v>2.2349999999999999</v>
      </c>
      <c r="L903">
        <f t="shared" si="59"/>
        <v>4.9995608999999996</v>
      </c>
      <c r="M903">
        <v>0</v>
      </c>
    </row>
    <row r="904" spans="1:16" hidden="1" x14ac:dyDescent="0.45">
      <c r="A904" t="s">
        <v>712</v>
      </c>
      <c r="B904">
        <v>64531.6</v>
      </c>
      <c r="C904">
        <f t="shared" si="57"/>
        <v>40.098077228982739</v>
      </c>
      <c r="D904">
        <v>7662</v>
      </c>
      <c r="E904">
        <v>8520</v>
      </c>
      <c r="F904">
        <v>122</v>
      </c>
      <c r="G904">
        <f t="shared" si="58"/>
        <v>400.26247999999998</v>
      </c>
      <c r="H904" t="s">
        <v>2686</v>
      </c>
      <c r="I904" t="s">
        <v>2702</v>
      </c>
      <c r="J904" t="str">
        <f t="shared" si="56"/>
        <v>Cannondale SuperSix Evo</v>
      </c>
      <c r="K904">
        <v>8.4220000000000006</v>
      </c>
      <c r="L904">
        <f t="shared" si="59"/>
        <v>18.839508680000002</v>
      </c>
      <c r="M904">
        <v>12.3</v>
      </c>
      <c r="N904">
        <v>167.9</v>
      </c>
    </row>
    <row r="905" spans="1:16" hidden="1" x14ac:dyDescent="0.45">
      <c r="A905" t="s">
        <v>713</v>
      </c>
      <c r="B905">
        <v>81379.7</v>
      </c>
      <c r="C905">
        <f t="shared" si="57"/>
        <v>50.567001212916566</v>
      </c>
      <c r="D905">
        <v>9994</v>
      </c>
      <c r="E905">
        <v>12056</v>
      </c>
      <c r="F905">
        <v>105</v>
      </c>
      <c r="G905">
        <f t="shared" si="58"/>
        <v>344.48820000000001</v>
      </c>
      <c r="H905" t="s">
        <v>2686</v>
      </c>
      <c r="I905" t="s">
        <v>2702</v>
      </c>
      <c r="J905" t="str">
        <f t="shared" si="56"/>
        <v>Cannondale SuperSix Evo</v>
      </c>
      <c r="K905">
        <v>8.1430000000000007</v>
      </c>
      <c r="L905">
        <f t="shared" si="59"/>
        <v>18.215402420000004</v>
      </c>
      <c r="M905">
        <v>13.5</v>
      </c>
      <c r="N905">
        <v>147.5</v>
      </c>
    </row>
    <row r="906" spans="1:16" hidden="1" x14ac:dyDescent="0.45">
      <c r="A906" t="s">
        <v>714</v>
      </c>
      <c r="B906">
        <v>29889.599999999999</v>
      </c>
      <c r="C906">
        <f t="shared" si="57"/>
        <v>18.572536387497017</v>
      </c>
      <c r="D906">
        <v>3462</v>
      </c>
      <c r="E906">
        <v>3591</v>
      </c>
      <c r="F906">
        <v>51</v>
      </c>
      <c r="G906">
        <f t="shared" si="58"/>
        <v>167.32283999999999</v>
      </c>
      <c r="H906" t="s">
        <v>2686</v>
      </c>
      <c r="I906" t="s">
        <v>2702</v>
      </c>
      <c r="J906" t="str">
        <f t="shared" si="56"/>
        <v>Cannondale SuperSix Evo</v>
      </c>
      <c r="K906">
        <v>8.6340000000000003</v>
      </c>
      <c r="L906">
        <f t="shared" si="59"/>
        <v>19.313739960000003</v>
      </c>
      <c r="M906">
        <v>11.3</v>
      </c>
      <c r="N906">
        <v>168.6</v>
      </c>
    </row>
    <row r="907" spans="1:16" hidden="1" x14ac:dyDescent="0.45">
      <c r="A907" t="s">
        <v>715</v>
      </c>
      <c r="B907">
        <v>4835.8</v>
      </c>
      <c r="C907">
        <f t="shared" si="57"/>
        <v>3.0048268114212995</v>
      </c>
      <c r="D907">
        <v>1579</v>
      </c>
      <c r="E907">
        <v>1624</v>
      </c>
      <c r="F907">
        <v>10.7</v>
      </c>
      <c r="G907">
        <f t="shared" si="58"/>
        <v>35.104987999999999</v>
      </c>
      <c r="H907" t="s">
        <v>2691</v>
      </c>
      <c r="I907" t="s">
        <v>2714</v>
      </c>
      <c r="J907" t="str">
        <f t="shared" ref="J907:J970" si="60">_xlfn.SWITCH(I907,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907">
        <v>3.0630000000000002</v>
      </c>
      <c r="L907">
        <f t="shared" si="59"/>
        <v>6.8517472200000009</v>
      </c>
      <c r="M907">
        <v>3.9</v>
      </c>
    </row>
    <row r="908" spans="1:16" hidden="1" x14ac:dyDescent="0.45">
      <c r="A908" t="s">
        <v>716</v>
      </c>
      <c r="B908">
        <v>27358.9</v>
      </c>
      <c r="C908">
        <f t="shared" si="57"/>
        <v>17.000032311301997</v>
      </c>
      <c r="D908">
        <v>3600</v>
      </c>
      <c r="E908">
        <v>3600</v>
      </c>
      <c r="F908">
        <v>0</v>
      </c>
      <c r="G908">
        <f t="shared" si="58"/>
        <v>0</v>
      </c>
      <c r="H908" t="s">
        <v>2686</v>
      </c>
      <c r="I908" t="s">
        <v>2700</v>
      </c>
      <c r="J908" t="str">
        <f t="shared" si="60"/>
        <v>Gym Recumbent</v>
      </c>
      <c r="K908">
        <v>7.6</v>
      </c>
      <c r="L908">
        <f t="shared" si="59"/>
        <v>17.000744000000001</v>
      </c>
      <c r="M908">
        <v>0</v>
      </c>
    </row>
    <row r="909" spans="1:16" hidden="1" x14ac:dyDescent="0.45">
      <c r="A909" t="s">
        <v>717</v>
      </c>
      <c r="B909">
        <v>25105.8</v>
      </c>
      <c r="C909">
        <f t="shared" si="57"/>
        <v>15.600020878072058</v>
      </c>
      <c r="D909">
        <v>3300</v>
      </c>
      <c r="E909">
        <v>3300</v>
      </c>
      <c r="F909">
        <v>0</v>
      </c>
      <c r="G909">
        <f t="shared" si="58"/>
        <v>0</v>
      </c>
      <c r="H909" t="s">
        <v>2686</v>
      </c>
      <c r="I909" t="s">
        <v>2708</v>
      </c>
      <c r="J909" t="str">
        <f t="shared" si="60"/>
        <v>Peloton Bike</v>
      </c>
      <c r="K909">
        <v>7.6079999999999997</v>
      </c>
      <c r="L909">
        <f t="shared" si="59"/>
        <v>17.018639520000001</v>
      </c>
      <c r="M909">
        <v>0</v>
      </c>
    </row>
    <row r="910" spans="1:16" hidden="1" x14ac:dyDescent="0.45">
      <c r="A910" t="s">
        <v>718</v>
      </c>
      <c r="B910">
        <v>20921.5</v>
      </c>
      <c r="C910">
        <f t="shared" si="57"/>
        <v>13.000017398393382</v>
      </c>
      <c r="D910">
        <v>2700</v>
      </c>
      <c r="E910">
        <v>2700</v>
      </c>
      <c r="F910">
        <v>0</v>
      </c>
      <c r="G910">
        <f t="shared" si="58"/>
        <v>0</v>
      </c>
      <c r="H910" t="s">
        <v>2686</v>
      </c>
      <c r="I910" t="s">
        <v>2708</v>
      </c>
      <c r="J910" t="str">
        <f t="shared" si="60"/>
        <v>Peloton Bike</v>
      </c>
      <c r="K910">
        <v>7.7489999999999997</v>
      </c>
      <c r="L910">
        <f t="shared" si="59"/>
        <v>17.334048060000001</v>
      </c>
      <c r="M910">
        <v>0</v>
      </c>
    </row>
    <row r="911" spans="1:16" hidden="1" x14ac:dyDescent="0.45">
      <c r="A911" t="s">
        <v>719</v>
      </c>
      <c r="B911">
        <v>33796.300000000003</v>
      </c>
      <c r="C911">
        <f t="shared" si="57"/>
        <v>21.000047224210611</v>
      </c>
      <c r="D911">
        <v>4500</v>
      </c>
      <c r="E911">
        <v>4500</v>
      </c>
      <c r="F911">
        <v>0</v>
      </c>
      <c r="G911">
        <f t="shared" si="58"/>
        <v>0</v>
      </c>
      <c r="H911" t="s">
        <v>2686</v>
      </c>
      <c r="I911" t="s">
        <v>2708</v>
      </c>
      <c r="J911" t="str">
        <f t="shared" si="60"/>
        <v>Peloton Bike</v>
      </c>
      <c r="K911">
        <v>7.51</v>
      </c>
      <c r="L911">
        <f t="shared" si="59"/>
        <v>16.799419400000001</v>
      </c>
      <c r="M911">
        <v>0</v>
      </c>
    </row>
    <row r="912" spans="1:16" hidden="1" x14ac:dyDescent="0.45">
      <c r="A912" t="s">
        <v>720</v>
      </c>
      <c r="B912">
        <v>28163.599999999999</v>
      </c>
      <c r="C912">
        <f t="shared" si="57"/>
        <v>17.500049709695379</v>
      </c>
      <c r="D912">
        <v>3780</v>
      </c>
      <c r="E912">
        <v>3780</v>
      </c>
      <c r="F912">
        <v>0</v>
      </c>
      <c r="G912">
        <f t="shared" si="58"/>
        <v>0</v>
      </c>
      <c r="H912" t="s">
        <v>2686</v>
      </c>
      <c r="I912" t="s">
        <v>2708</v>
      </c>
      <c r="J912" t="str">
        <f t="shared" si="60"/>
        <v>Peloton Bike</v>
      </c>
      <c r="K912">
        <v>7.4509999999999996</v>
      </c>
      <c r="L912">
        <f t="shared" si="59"/>
        <v>16.667439940000001</v>
      </c>
      <c r="M912">
        <v>0</v>
      </c>
    </row>
    <row r="913" spans="1:14" hidden="1" x14ac:dyDescent="0.45">
      <c r="A913" t="s">
        <v>721</v>
      </c>
      <c r="B913">
        <v>28324.5</v>
      </c>
      <c r="C913">
        <f t="shared" si="57"/>
        <v>17.600028334526368</v>
      </c>
      <c r="D913">
        <v>3720</v>
      </c>
      <c r="E913">
        <v>3720</v>
      </c>
      <c r="F913">
        <v>0</v>
      </c>
      <c r="G913">
        <f t="shared" si="58"/>
        <v>0</v>
      </c>
      <c r="H913" t="s">
        <v>2686</v>
      </c>
      <c r="I913" t="s">
        <v>2708</v>
      </c>
      <c r="J913" t="str">
        <f t="shared" si="60"/>
        <v>Peloton Bike</v>
      </c>
      <c r="K913">
        <v>7.6139999999999999</v>
      </c>
      <c r="L913">
        <f t="shared" si="59"/>
        <v>17.032061160000001</v>
      </c>
      <c r="M913">
        <v>0</v>
      </c>
    </row>
    <row r="914" spans="1:14" hidden="1" x14ac:dyDescent="0.45">
      <c r="A914" t="s">
        <v>722</v>
      </c>
      <c r="B914">
        <v>1609.4</v>
      </c>
      <c r="C914">
        <f t="shared" si="57"/>
        <v>1.0000347967867653</v>
      </c>
      <c r="D914">
        <v>900</v>
      </c>
      <c r="E914">
        <v>900</v>
      </c>
      <c r="F914">
        <v>0</v>
      </c>
      <c r="G914">
        <f t="shared" si="58"/>
        <v>0</v>
      </c>
      <c r="H914" t="s">
        <v>2689</v>
      </c>
      <c r="I914" t="s">
        <v>2717</v>
      </c>
      <c r="J914" t="str">
        <f t="shared" si="60"/>
        <v>No Match</v>
      </c>
      <c r="K914">
        <v>1.788</v>
      </c>
      <c r="L914">
        <f t="shared" si="59"/>
        <v>3.9996487200000002</v>
      </c>
      <c r="M914">
        <v>0</v>
      </c>
    </row>
    <row r="915" spans="1:14" hidden="1" x14ac:dyDescent="0.45">
      <c r="A915" t="s">
        <v>723</v>
      </c>
      <c r="B915">
        <v>17702.8</v>
      </c>
      <c r="C915">
        <f t="shared" si="57"/>
        <v>11.000009941939076</v>
      </c>
      <c r="D915">
        <v>2700</v>
      </c>
      <c r="E915">
        <v>2700</v>
      </c>
      <c r="F915">
        <v>0</v>
      </c>
      <c r="G915">
        <f t="shared" si="58"/>
        <v>0</v>
      </c>
      <c r="H915" t="s">
        <v>2686</v>
      </c>
      <c r="I915" t="s">
        <v>2700</v>
      </c>
      <c r="J915" t="str">
        <f t="shared" si="60"/>
        <v>Gym Recumbent</v>
      </c>
      <c r="K915">
        <v>6.5570000000000004</v>
      </c>
      <c r="L915">
        <f t="shared" si="59"/>
        <v>14.667615580000001</v>
      </c>
      <c r="M915">
        <v>0</v>
      </c>
    </row>
    <row r="916" spans="1:14" hidden="1" x14ac:dyDescent="0.45">
      <c r="A916" t="s">
        <v>724</v>
      </c>
      <c r="B916">
        <v>1609.4</v>
      </c>
      <c r="C916">
        <f t="shared" si="57"/>
        <v>1.0000347967867653</v>
      </c>
      <c r="D916">
        <v>900</v>
      </c>
      <c r="E916">
        <v>900</v>
      </c>
      <c r="F916">
        <v>0</v>
      </c>
      <c r="G916">
        <f t="shared" si="58"/>
        <v>0</v>
      </c>
      <c r="H916" t="s">
        <v>2689</v>
      </c>
      <c r="I916" t="s">
        <v>2717</v>
      </c>
      <c r="J916" t="str">
        <f t="shared" si="60"/>
        <v>No Match</v>
      </c>
      <c r="K916">
        <v>1.788</v>
      </c>
      <c r="L916">
        <f t="shared" si="59"/>
        <v>3.9996487200000002</v>
      </c>
      <c r="M916">
        <v>0</v>
      </c>
    </row>
    <row r="917" spans="1:14" hidden="1" x14ac:dyDescent="0.45">
      <c r="A917" t="s">
        <v>725</v>
      </c>
      <c r="B917">
        <v>25189.200000000001</v>
      </c>
      <c r="C917">
        <f t="shared" si="57"/>
        <v>15.651843235504654</v>
      </c>
      <c r="D917">
        <v>2906</v>
      </c>
      <c r="E917">
        <v>2906</v>
      </c>
      <c r="F917">
        <v>76</v>
      </c>
      <c r="G917">
        <f t="shared" si="58"/>
        <v>249.34384</v>
      </c>
      <c r="H917" t="s">
        <v>2686</v>
      </c>
      <c r="I917" t="s">
        <v>2704</v>
      </c>
      <c r="J917" t="str">
        <f t="shared" si="60"/>
        <v>Jakenstein</v>
      </c>
      <c r="K917">
        <v>8.6679999999999993</v>
      </c>
      <c r="L917">
        <f t="shared" si="59"/>
        <v>19.389795920000001</v>
      </c>
      <c r="M917">
        <v>11.8</v>
      </c>
      <c r="N917">
        <v>234.3</v>
      </c>
    </row>
    <row r="918" spans="1:14" hidden="1" x14ac:dyDescent="0.45">
      <c r="A918" t="s">
        <v>726</v>
      </c>
      <c r="B918">
        <v>55363.8</v>
      </c>
      <c r="C918">
        <f t="shared" si="57"/>
        <v>34.401470412789308</v>
      </c>
      <c r="D918">
        <v>6659</v>
      </c>
      <c r="E918">
        <v>6802</v>
      </c>
      <c r="F918">
        <v>229</v>
      </c>
      <c r="G918">
        <f t="shared" si="58"/>
        <v>751.31236000000001</v>
      </c>
      <c r="H918" t="s">
        <v>2686</v>
      </c>
      <c r="I918" t="s">
        <v>2702</v>
      </c>
      <c r="J918" t="str">
        <f t="shared" si="60"/>
        <v>Cannondale SuperSix Evo</v>
      </c>
      <c r="K918">
        <v>8.3140000000000001</v>
      </c>
      <c r="L918">
        <f t="shared" si="59"/>
        <v>18.59791916</v>
      </c>
      <c r="M918">
        <v>15.3</v>
      </c>
      <c r="N918">
        <v>157.9</v>
      </c>
    </row>
    <row r="919" spans="1:14" hidden="1" x14ac:dyDescent="0.45">
      <c r="A919" t="s">
        <v>727</v>
      </c>
      <c r="B919">
        <v>27358.9</v>
      </c>
      <c r="C919">
        <f t="shared" si="57"/>
        <v>17.000032311301997</v>
      </c>
      <c r="D919">
        <v>3600</v>
      </c>
      <c r="E919">
        <v>3600</v>
      </c>
      <c r="F919">
        <v>0</v>
      </c>
      <c r="G919">
        <f t="shared" si="58"/>
        <v>0</v>
      </c>
      <c r="H919" t="s">
        <v>2686</v>
      </c>
      <c r="I919" t="s">
        <v>2708</v>
      </c>
      <c r="J919" t="str">
        <f t="shared" si="60"/>
        <v>Peloton Bike</v>
      </c>
      <c r="K919">
        <v>7.6</v>
      </c>
      <c r="L919">
        <f t="shared" si="59"/>
        <v>17.000744000000001</v>
      </c>
      <c r="M919">
        <v>0</v>
      </c>
    </row>
    <row r="920" spans="1:14" hidden="1" x14ac:dyDescent="0.45">
      <c r="A920" t="s">
        <v>728</v>
      </c>
      <c r="B920">
        <v>1639.2</v>
      </c>
      <c r="C920">
        <f t="shared" si="57"/>
        <v>1.0185516583154379</v>
      </c>
      <c r="D920">
        <v>405</v>
      </c>
      <c r="E920">
        <v>597</v>
      </c>
      <c r="F920">
        <v>0</v>
      </c>
      <c r="G920">
        <f t="shared" si="58"/>
        <v>0</v>
      </c>
      <c r="H920" t="s">
        <v>2691</v>
      </c>
      <c r="I920" t="s">
        <v>2717</v>
      </c>
      <c r="J920" t="str">
        <f t="shared" si="60"/>
        <v>No Match</v>
      </c>
      <c r="K920">
        <v>4.0469999999999997</v>
      </c>
      <c r="L920">
        <f t="shared" si="59"/>
        <v>9.0528961799999994</v>
      </c>
      <c r="M920">
        <v>12.2</v>
      </c>
    </row>
    <row r="921" spans="1:14" hidden="1" x14ac:dyDescent="0.45">
      <c r="A921" t="s">
        <v>729</v>
      </c>
      <c r="B921">
        <v>27358.9</v>
      </c>
      <c r="C921">
        <f t="shared" si="57"/>
        <v>17.000032311301997</v>
      </c>
      <c r="D921">
        <v>3600</v>
      </c>
      <c r="E921">
        <v>3600</v>
      </c>
      <c r="F921">
        <v>0</v>
      </c>
      <c r="G921">
        <f t="shared" si="58"/>
        <v>0</v>
      </c>
      <c r="H921" t="s">
        <v>2686</v>
      </c>
      <c r="I921" t="s">
        <v>2700</v>
      </c>
      <c r="J921" t="str">
        <f t="shared" si="60"/>
        <v>Gym Recumbent</v>
      </c>
      <c r="K921">
        <v>7.6</v>
      </c>
      <c r="L921">
        <f t="shared" si="59"/>
        <v>17.000744000000001</v>
      </c>
      <c r="M921">
        <v>0</v>
      </c>
    </row>
    <row r="922" spans="1:14" hidden="1" x14ac:dyDescent="0.45">
      <c r="A922" t="s">
        <v>730</v>
      </c>
      <c r="B922">
        <v>27627.1</v>
      </c>
      <c r="C922">
        <f t="shared" si="57"/>
        <v>17.16668406506005</v>
      </c>
      <c r="D922">
        <v>3086</v>
      </c>
      <c r="E922">
        <v>3086</v>
      </c>
      <c r="F922">
        <v>74</v>
      </c>
      <c r="G922">
        <f t="shared" si="58"/>
        <v>242.78216</v>
      </c>
      <c r="H922" t="s">
        <v>2686</v>
      </c>
      <c r="I922" t="s">
        <v>2702</v>
      </c>
      <c r="J922" t="str">
        <f t="shared" si="60"/>
        <v>Cannondale SuperSix Evo</v>
      </c>
      <c r="K922">
        <v>8.952</v>
      </c>
      <c r="L922">
        <f t="shared" si="59"/>
        <v>20.02508688</v>
      </c>
      <c r="M922">
        <v>14.1</v>
      </c>
      <c r="N922">
        <v>187</v>
      </c>
    </row>
    <row r="923" spans="1:14" hidden="1" x14ac:dyDescent="0.45">
      <c r="A923" t="s">
        <v>731</v>
      </c>
      <c r="B923">
        <v>4989</v>
      </c>
      <c r="C923">
        <f t="shared" si="57"/>
        <v>3.1000208780720593</v>
      </c>
      <c r="D923">
        <v>1550</v>
      </c>
      <c r="E923">
        <v>1550</v>
      </c>
      <c r="F923">
        <v>0</v>
      </c>
      <c r="G923">
        <f t="shared" si="58"/>
        <v>0</v>
      </c>
      <c r="H923" t="s">
        <v>2691</v>
      </c>
      <c r="I923" t="s">
        <v>2714</v>
      </c>
      <c r="J923" t="str">
        <f t="shared" si="60"/>
        <v>No Match</v>
      </c>
      <c r="K923">
        <v>3.2189999999999999</v>
      </c>
      <c r="L923">
        <f t="shared" si="59"/>
        <v>7.2007098599999999</v>
      </c>
      <c r="M923">
        <v>0</v>
      </c>
    </row>
    <row r="924" spans="1:14" hidden="1" x14ac:dyDescent="0.45">
      <c r="A924" t="s">
        <v>732</v>
      </c>
      <c r="B924">
        <v>20116.8</v>
      </c>
      <c r="C924">
        <f t="shared" si="57"/>
        <v>12.5</v>
      </c>
      <c r="D924">
        <v>2700</v>
      </c>
      <c r="E924">
        <v>2700</v>
      </c>
      <c r="F924">
        <v>0</v>
      </c>
      <c r="G924">
        <f t="shared" si="58"/>
        <v>0</v>
      </c>
      <c r="H924" t="s">
        <v>2686</v>
      </c>
      <c r="I924" t="s">
        <v>2700</v>
      </c>
      <c r="J924" t="str">
        <f t="shared" si="60"/>
        <v>Gym Recumbent</v>
      </c>
      <c r="K924">
        <v>7.4509999999999996</v>
      </c>
      <c r="L924">
        <f t="shared" si="59"/>
        <v>16.667439940000001</v>
      </c>
      <c r="M924">
        <v>0</v>
      </c>
    </row>
    <row r="925" spans="1:14" hidden="1" x14ac:dyDescent="0.45">
      <c r="A925" t="s">
        <v>733</v>
      </c>
      <c r="B925">
        <v>27358.9</v>
      </c>
      <c r="C925">
        <f t="shared" si="57"/>
        <v>17.000032311301997</v>
      </c>
      <c r="D925">
        <v>3600</v>
      </c>
      <c r="E925">
        <v>3600</v>
      </c>
      <c r="F925">
        <v>0</v>
      </c>
      <c r="G925">
        <f t="shared" si="58"/>
        <v>0</v>
      </c>
      <c r="H925" t="s">
        <v>2686</v>
      </c>
      <c r="I925" t="s">
        <v>2708</v>
      </c>
      <c r="J925" t="str">
        <f t="shared" si="60"/>
        <v>Peloton Bike</v>
      </c>
      <c r="K925">
        <v>7.6</v>
      </c>
      <c r="L925">
        <f t="shared" si="59"/>
        <v>17.000744000000001</v>
      </c>
      <c r="M925">
        <v>0</v>
      </c>
    </row>
    <row r="926" spans="1:14" hidden="1" x14ac:dyDescent="0.45">
      <c r="A926" t="s">
        <v>734</v>
      </c>
      <c r="B926">
        <v>27358.9</v>
      </c>
      <c r="C926">
        <f t="shared" si="57"/>
        <v>17.000032311301997</v>
      </c>
      <c r="D926">
        <v>3600</v>
      </c>
      <c r="E926">
        <v>3600</v>
      </c>
      <c r="F926">
        <v>0</v>
      </c>
      <c r="G926">
        <f t="shared" si="58"/>
        <v>0</v>
      </c>
      <c r="H926" t="s">
        <v>2686</v>
      </c>
      <c r="I926" t="s">
        <v>2708</v>
      </c>
      <c r="J926" t="str">
        <f t="shared" si="60"/>
        <v>Peloton Bike</v>
      </c>
      <c r="K926">
        <v>7.6</v>
      </c>
      <c r="L926">
        <f t="shared" si="59"/>
        <v>17.000744000000001</v>
      </c>
      <c r="M926">
        <v>0</v>
      </c>
    </row>
    <row r="927" spans="1:14" hidden="1" x14ac:dyDescent="0.45">
      <c r="A927" t="s">
        <v>735</v>
      </c>
      <c r="B927">
        <v>1369.2</v>
      </c>
      <c r="C927">
        <f t="shared" si="57"/>
        <v>0.85078143641135762</v>
      </c>
      <c r="D927">
        <v>686</v>
      </c>
      <c r="E927">
        <v>686</v>
      </c>
      <c r="F927">
        <v>4.3</v>
      </c>
      <c r="G927">
        <f t="shared" si="58"/>
        <v>14.107612</v>
      </c>
      <c r="H927" t="s">
        <v>2689</v>
      </c>
      <c r="I927" t="s">
        <v>2717</v>
      </c>
      <c r="J927" t="str">
        <f t="shared" si="60"/>
        <v>No Match</v>
      </c>
      <c r="K927">
        <v>1.996</v>
      </c>
      <c r="L927">
        <f t="shared" si="59"/>
        <v>4.4649322400000004</v>
      </c>
      <c r="M927">
        <v>3.2</v>
      </c>
    </row>
    <row r="928" spans="1:14" hidden="1" x14ac:dyDescent="0.45">
      <c r="A928" t="s">
        <v>736</v>
      </c>
      <c r="B928">
        <v>5044.7</v>
      </c>
      <c r="C928">
        <f t="shared" si="57"/>
        <v>3.1346312534796787</v>
      </c>
      <c r="D928">
        <v>1505</v>
      </c>
      <c r="E928">
        <v>1558</v>
      </c>
      <c r="F928">
        <v>24.1</v>
      </c>
      <c r="G928">
        <f t="shared" si="58"/>
        <v>79.068244000000007</v>
      </c>
      <c r="H928" t="s">
        <v>2691</v>
      </c>
      <c r="I928" t="s">
        <v>2714</v>
      </c>
      <c r="J928" t="str">
        <f t="shared" si="60"/>
        <v>No Match</v>
      </c>
      <c r="K928">
        <v>3.3519999999999999</v>
      </c>
      <c r="L928">
        <f t="shared" si="59"/>
        <v>7.4982228800000001</v>
      </c>
      <c r="M928">
        <v>9.6</v>
      </c>
    </row>
    <row r="929" spans="1:14" hidden="1" x14ac:dyDescent="0.45">
      <c r="A929" t="s">
        <v>737</v>
      </c>
      <c r="B929">
        <v>35405.599999999999</v>
      </c>
      <c r="C929">
        <f t="shared" si="57"/>
        <v>22.000019883878153</v>
      </c>
      <c r="D929">
        <v>3900</v>
      </c>
      <c r="E929">
        <v>3900</v>
      </c>
      <c r="F929">
        <v>0</v>
      </c>
      <c r="G929">
        <f t="shared" si="58"/>
        <v>0</v>
      </c>
      <c r="H929" t="s">
        <v>2686</v>
      </c>
      <c r="I929" t="s">
        <v>2708</v>
      </c>
      <c r="J929" t="str">
        <f t="shared" si="60"/>
        <v>Peloton Bike</v>
      </c>
      <c r="K929">
        <v>9.0779999999999994</v>
      </c>
      <c r="L929">
        <f t="shared" si="59"/>
        <v>20.30694132</v>
      </c>
      <c r="M929">
        <v>0</v>
      </c>
    </row>
    <row r="930" spans="1:14" hidden="1" x14ac:dyDescent="0.45">
      <c r="A930" t="s">
        <v>738</v>
      </c>
      <c r="B930">
        <v>41790</v>
      </c>
      <c r="C930">
        <f t="shared" si="57"/>
        <v>25.967102123598188</v>
      </c>
      <c r="D930">
        <v>7334</v>
      </c>
      <c r="E930">
        <v>7758</v>
      </c>
      <c r="F930">
        <v>197</v>
      </c>
      <c r="G930">
        <f t="shared" si="58"/>
        <v>646.32547999999997</v>
      </c>
      <c r="H930" t="s">
        <v>2686</v>
      </c>
      <c r="I930" t="s">
        <v>2704</v>
      </c>
      <c r="J930" t="str">
        <f t="shared" si="60"/>
        <v>Jakenstein</v>
      </c>
      <c r="K930">
        <v>5.6980000000000004</v>
      </c>
      <c r="L930">
        <f t="shared" si="59"/>
        <v>12.746084120000003</v>
      </c>
      <c r="M930">
        <v>14.8</v>
      </c>
      <c r="N930">
        <v>97.7</v>
      </c>
    </row>
    <row r="931" spans="1:14" hidden="1" x14ac:dyDescent="0.45">
      <c r="A931" t="s">
        <v>739</v>
      </c>
      <c r="B931">
        <v>18507.5</v>
      </c>
      <c r="C931">
        <f t="shared" si="57"/>
        <v>11.500027340332458</v>
      </c>
      <c r="D931">
        <v>2400</v>
      </c>
      <c r="E931">
        <v>2400</v>
      </c>
      <c r="F931">
        <v>0</v>
      </c>
      <c r="G931">
        <f t="shared" si="58"/>
        <v>0</v>
      </c>
      <c r="H931" t="s">
        <v>2686</v>
      </c>
      <c r="I931" t="s">
        <v>2708</v>
      </c>
      <c r="J931" t="str">
        <f t="shared" si="60"/>
        <v>Peloton Bike</v>
      </c>
      <c r="K931">
        <v>7.7110000000000003</v>
      </c>
      <c r="L931">
        <f t="shared" si="59"/>
        <v>17.249044340000001</v>
      </c>
      <c r="M931">
        <v>0</v>
      </c>
    </row>
    <row r="932" spans="1:14" hidden="1" x14ac:dyDescent="0.45">
      <c r="A932" t="s">
        <v>740</v>
      </c>
      <c r="B932">
        <v>2861.3</v>
      </c>
      <c r="C932">
        <f t="shared" si="57"/>
        <v>1.7779293923486836</v>
      </c>
      <c r="D932">
        <v>1515</v>
      </c>
      <c r="E932">
        <v>1595</v>
      </c>
      <c r="F932">
        <v>7.7</v>
      </c>
      <c r="G932">
        <f t="shared" si="58"/>
        <v>25.262468000000002</v>
      </c>
      <c r="H932" t="s">
        <v>2689</v>
      </c>
      <c r="I932" t="s">
        <v>2717</v>
      </c>
      <c r="J932" t="str">
        <f t="shared" si="60"/>
        <v>No Match</v>
      </c>
      <c r="K932">
        <v>1.889</v>
      </c>
      <c r="L932">
        <f t="shared" si="59"/>
        <v>4.2255796600000002</v>
      </c>
      <c r="M932">
        <v>8.3000000000000007</v>
      </c>
    </row>
    <row r="933" spans="1:14" hidden="1" x14ac:dyDescent="0.45">
      <c r="A933" t="s">
        <v>741</v>
      </c>
      <c r="B933">
        <v>23335.5</v>
      </c>
      <c r="C933">
        <f t="shared" si="57"/>
        <v>14.500007456454307</v>
      </c>
      <c r="D933">
        <v>3000</v>
      </c>
      <c r="E933">
        <v>3000</v>
      </c>
      <c r="F933">
        <v>0</v>
      </c>
      <c r="G933">
        <f t="shared" si="58"/>
        <v>0</v>
      </c>
      <c r="H933" t="s">
        <v>2686</v>
      </c>
      <c r="I933" t="s">
        <v>2708</v>
      </c>
      <c r="J933" t="str">
        <f t="shared" si="60"/>
        <v>Peloton Bike</v>
      </c>
      <c r="K933">
        <v>7.7779999999999996</v>
      </c>
      <c r="L933">
        <f t="shared" si="59"/>
        <v>17.398919320000001</v>
      </c>
      <c r="M933">
        <v>0</v>
      </c>
    </row>
    <row r="934" spans="1:14" hidden="1" x14ac:dyDescent="0.45">
      <c r="A934" t="s">
        <v>710</v>
      </c>
      <c r="B934">
        <v>2873.5</v>
      </c>
      <c r="C934">
        <f t="shared" si="57"/>
        <v>1.7855101208939792</v>
      </c>
      <c r="D934">
        <v>1243</v>
      </c>
      <c r="E934">
        <v>1243</v>
      </c>
      <c r="F934">
        <v>2.8</v>
      </c>
      <c r="G934">
        <f t="shared" si="58"/>
        <v>9.1863519999999994</v>
      </c>
      <c r="H934" t="s">
        <v>2689</v>
      </c>
      <c r="I934" t="s">
        <v>2717</v>
      </c>
      <c r="J934" t="str">
        <f t="shared" si="60"/>
        <v>No Match</v>
      </c>
      <c r="K934">
        <v>2.3119999999999998</v>
      </c>
      <c r="L934">
        <f t="shared" si="59"/>
        <v>5.1718052800000001</v>
      </c>
      <c r="M934">
        <v>11.3</v>
      </c>
    </row>
    <row r="935" spans="1:14" hidden="1" x14ac:dyDescent="0.45">
      <c r="A935" t="s">
        <v>742</v>
      </c>
      <c r="B935">
        <v>451.2</v>
      </c>
      <c r="C935">
        <f t="shared" si="57"/>
        <v>0.28036268193748509</v>
      </c>
      <c r="D935">
        <v>197</v>
      </c>
      <c r="E935">
        <v>223</v>
      </c>
      <c r="F935">
        <v>2.4</v>
      </c>
      <c r="G935">
        <f t="shared" si="58"/>
        <v>7.8740159999999992</v>
      </c>
      <c r="H935" t="s">
        <v>2689</v>
      </c>
      <c r="I935" t="s">
        <v>2717</v>
      </c>
      <c r="J935" t="str">
        <f t="shared" si="60"/>
        <v>No Match</v>
      </c>
      <c r="K935">
        <v>2.29</v>
      </c>
      <c r="L935">
        <f t="shared" si="59"/>
        <v>5.1225926000000008</v>
      </c>
      <c r="M935">
        <v>3.5</v>
      </c>
    </row>
    <row r="936" spans="1:14" hidden="1" x14ac:dyDescent="0.45">
      <c r="A936" t="s">
        <v>743</v>
      </c>
      <c r="B936">
        <v>8218</v>
      </c>
      <c r="C936">
        <f t="shared" si="57"/>
        <v>5.1064284578064107</v>
      </c>
      <c r="D936">
        <v>2462</v>
      </c>
      <c r="E936">
        <v>2485</v>
      </c>
      <c r="F936">
        <v>22.8</v>
      </c>
      <c r="G936">
        <f t="shared" si="58"/>
        <v>74.803151999999997</v>
      </c>
      <c r="H936" t="s">
        <v>2691</v>
      </c>
      <c r="I936" t="s">
        <v>2714</v>
      </c>
      <c r="J936" t="str">
        <f t="shared" si="60"/>
        <v>No Match</v>
      </c>
      <c r="K936">
        <v>3.3380000000000001</v>
      </c>
      <c r="L936">
        <f t="shared" si="59"/>
        <v>7.4669057200000006</v>
      </c>
      <c r="M936">
        <v>9.6</v>
      </c>
    </row>
    <row r="937" spans="1:14" hidden="1" x14ac:dyDescent="0.45">
      <c r="A937" t="s">
        <v>744</v>
      </c>
      <c r="B937">
        <v>30577.599999999999</v>
      </c>
      <c r="C937">
        <f t="shared" si="57"/>
        <v>19.000039767756302</v>
      </c>
      <c r="D937">
        <v>3900</v>
      </c>
      <c r="E937">
        <v>3900</v>
      </c>
      <c r="F937">
        <v>0</v>
      </c>
      <c r="G937">
        <f t="shared" si="58"/>
        <v>0</v>
      </c>
      <c r="H937" t="s">
        <v>2686</v>
      </c>
      <c r="I937" t="s">
        <v>2700</v>
      </c>
      <c r="J937" t="str">
        <f t="shared" si="60"/>
        <v>Gym Recumbent</v>
      </c>
      <c r="K937">
        <v>7.84</v>
      </c>
      <c r="L937">
        <f t="shared" si="59"/>
        <v>17.5376096</v>
      </c>
      <c r="M937">
        <v>0</v>
      </c>
    </row>
    <row r="938" spans="1:14" hidden="1" x14ac:dyDescent="0.45">
      <c r="A938" t="s">
        <v>745</v>
      </c>
      <c r="B938">
        <v>27358.9</v>
      </c>
      <c r="C938">
        <f t="shared" si="57"/>
        <v>17.000032311301997</v>
      </c>
      <c r="D938">
        <v>3600</v>
      </c>
      <c r="E938">
        <v>3600</v>
      </c>
      <c r="F938">
        <v>0</v>
      </c>
      <c r="G938">
        <f t="shared" si="58"/>
        <v>0</v>
      </c>
      <c r="H938" t="s">
        <v>2686</v>
      </c>
      <c r="I938" t="s">
        <v>2700</v>
      </c>
      <c r="J938" t="str">
        <f t="shared" si="60"/>
        <v>Gym Recumbent</v>
      </c>
      <c r="K938">
        <v>7.6</v>
      </c>
      <c r="L938">
        <f t="shared" si="59"/>
        <v>17.000744000000001</v>
      </c>
      <c r="M938">
        <v>0</v>
      </c>
    </row>
    <row r="939" spans="1:14" hidden="1" x14ac:dyDescent="0.45">
      <c r="A939" t="s">
        <v>746</v>
      </c>
      <c r="B939">
        <v>30577.599999999999</v>
      </c>
      <c r="C939">
        <f t="shared" si="57"/>
        <v>19.000039767756302</v>
      </c>
      <c r="D939">
        <v>3900</v>
      </c>
      <c r="E939">
        <v>3900</v>
      </c>
      <c r="F939">
        <v>0</v>
      </c>
      <c r="G939">
        <f t="shared" si="58"/>
        <v>0</v>
      </c>
      <c r="H939" t="s">
        <v>2686</v>
      </c>
      <c r="I939" t="s">
        <v>2708</v>
      </c>
      <c r="J939" t="str">
        <f t="shared" si="60"/>
        <v>Peloton Bike</v>
      </c>
      <c r="K939">
        <v>7.84</v>
      </c>
      <c r="L939">
        <f t="shared" si="59"/>
        <v>17.5376096</v>
      </c>
      <c r="M939">
        <v>0</v>
      </c>
    </row>
    <row r="940" spans="1:14" hidden="1" x14ac:dyDescent="0.45">
      <c r="A940" t="s">
        <v>747</v>
      </c>
      <c r="B940">
        <v>27358.9</v>
      </c>
      <c r="C940">
        <f t="shared" si="57"/>
        <v>17.000032311301997</v>
      </c>
      <c r="D940">
        <v>3600</v>
      </c>
      <c r="E940">
        <v>3600</v>
      </c>
      <c r="F940">
        <v>0</v>
      </c>
      <c r="G940">
        <f t="shared" si="58"/>
        <v>0</v>
      </c>
      <c r="H940" t="s">
        <v>2686</v>
      </c>
      <c r="I940" t="s">
        <v>2701</v>
      </c>
      <c r="J940" t="str">
        <f t="shared" si="60"/>
        <v>Gym Spin Bike</v>
      </c>
      <c r="K940">
        <v>7.6</v>
      </c>
      <c r="L940">
        <f t="shared" si="59"/>
        <v>17.000744000000001</v>
      </c>
      <c r="M940">
        <v>0</v>
      </c>
    </row>
    <row r="941" spans="1:14" hidden="1" x14ac:dyDescent="0.45">
      <c r="A941" t="s">
        <v>748</v>
      </c>
      <c r="B941">
        <v>11265.4</v>
      </c>
      <c r="C941">
        <f t="shared" si="57"/>
        <v>6.9999950290304618</v>
      </c>
      <c r="D941">
        <v>1800</v>
      </c>
      <c r="E941">
        <v>1800</v>
      </c>
      <c r="F941">
        <v>0</v>
      </c>
      <c r="G941">
        <f t="shared" si="58"/>
        <v>0</v>
      </c>
      <c r="H941" t="s">
        <v>2686</v>
      </c>
      <c r="I941" t="s">
        <v>2700</v>
      </c>
      <c r="J941" t="str">
        <f t="shared" si="60"/>
        <v>Gym Recumbent</v>
      </c>
      <c r="K941">
        <v>6.2590000000000003</v>
      </c>
      <c r="L941">
        <f t="shared" si="59"/>
        <v>14.001007460000002</v>
      </c>
      <c r="M941">
        <v>0</v>
      </c>
    </row>
    <row r="942" spans="1:14" hidden="1" x14ac:dyDescent="0.45">
      <c r="A942" t="s">
        <v>749</v>
      </c>
      <c r="B942">
        <v>4989</v>
      </c>
      <c r="C942">
        <f t="shared" si="57"/>
        <v>3.1000208780720593</v>
      </c>
      <c r="D942">
        <v>1430</v>
      </c>
      <c r="E942">
        <v>1430</v>
      </c>
      <c r="F942">
        <v>0</v>
      </c>
      <c r="G942">
        <f t="shared" si="58"/>
        <v>0</v>
      </c>
      <c r="H942" t="s">
        <v>2691</v>
      </c>
      <c r="I942" t="s">
        <v>2714</v>
      </c>
      <c r="J942" t="str">
        <f t="shared" si="60"/>
        <v>No Match</v>
      </c>
      <c r="K942">
        <v>3.4889999999999999</v>
      </c>
      <c r="L942">
        <f t="shared" si="59"/>
        <v>7.8046836600000002</v>
      </c>
      <c r="M942">
        <v>0</v>
      </c>
    </row>
    <row r="943" spans="1:14" hidden="1" x14ac:dyDescent="0.45">
      <c r="A943" t="s">
        <v>750</v>
      </c>
      <c r="B943">
        <v>27358.9</v>
      </c>
      <c r="C943">
        <f t="shared" si="57"/>
        <v>17.000032311301997</v>
      </c>
      <c r="D943">
        <v>3600</v>
      </c>
      <c r="E943">
        <v>3600</v>
      </c>
      <c r="F943">
        <v>0</v>
      </c>
      <c r="G943">
        <f t="shared" si="58"/>
        <v>0</v>
      </c>
      <c r="H943" t="s">
        <v>2686</v>
      </c>
      <c r="I943" t="s">
        <v>2700</v>
      </c>
      <c r="J943" t="str">
        <f t="shared" si="60"/>
        <v>Gym Recumbent</v>
      </c>
      <c r="K943">
        <v>7.6</v>
      </c>
      <c r="L943">
        <f t="shared" si="59"/>
        <v>17.000744000000001</v>
      </c>
      <c r="M943">
        <v>0</v>
      </c>
    </row>
    <row r="944" spans="1:14" hidden="1" x14ac:dyDescent="0.45">
      <c r="A944" t="s">
        <v>751</v>
      </c>
      <c r="B944">
        <v>27358.9</v>
      </c>
      <c r="C944">
        <f t="shared" si="57"/>
        <v>17.000032311301997</v>
      </c>
      <c r="D944">
        <v>3600</v>
      </c>
      <c r="E944">
        <v>3600</v>
      </c>
      <c r="F944">
        <v>0</v>
      </c>
      <c r="G944">
        <f t="shared" si="58"/>
        <v>0</v>
      </c>
      <c r="H944" t="s">
        <v>2686</v>
      </c>
      <c r="I944" t="s">
        <v>2702</v>
      </c>
      <c r="J944" t="str">
        <f t="shared" si="60"/>
        <v>Cannondale SuperSix Evo</v>
      </c>
      <c r="K944">
        <v>7.6</v>
      </c>
      <c r="L944">
        <f t="shared" si="59"/>
        <v>17.000744000000001</v>
      </c>
      <c r="M944">
        <v>0</v>
      </c>
    </row>
    <row r="945" spans="1:16" hidden="1" x14ac:dyDescent="0.45">
      <c r="A945" t="s">
        <v>752</v>
      </c>
      <c r="B945">
        <v>5632.7</v>
      </c>
      <c r="C945">
        <f t="shared" si="57"/>
        <v>3.4999975145152309</v>
      </c>
      <c r="D945">
        <v>900</v>
      </c>
      <c r="E945">
        <v>900</v>
      </c>
      <c r="F945">
        <v>0</v>
      </c>
      <c r="G945">
        <f t="shared" si="58"/>
        <v>0</v>
      </c>
      <c r="H945" t="s">
        <v>2686</v>
      </c>
      <c r="I945" t="s">
        <v>2701</v>
      </c>
      <c r="J945" t="str">
        <f t="shared" si="60"/>
        <v>Gym Spin Bike</v>
      </c>
      <c r="K945">
        <v>6.2590000000000003</v>
      </c>
      <c r="L945">
        <f t="shared" si="59"/>
        <v>14.001007460000002</v>
      </c>
      <c r="M945">
        <v>0</v>
      </c>
    </row>
    <row r="946" spans="1:16" hidden="1" x14ac:dyDescent="0.45">
      <c r="A946" t="s">
        <v>753</v>
      </c>
      <c r="B946">
        <v>37092.800000000003</v>
      </c>
      <c r="C946">
        <f t="shared" si="57"/>
        <v>23.048397359420981</v>
      </c>
      <c r="D946">
        <v>4084</v>
      </c>
      <c r="E946">
        <v>4391</v>
      </c>
      <c r="F946">
        <v>147</v>
      </c>
      <c r="G946">
        <f t="shared" si="58"/>
        <v>482.28348</v>
      </c>
      <c r="H946" t="s">
        <v>2686</v>
      </c>
      <c r="I946" t="s">
        <v>2702</v>
      </c>
      <c r="J946" t="str">
        <f t="shared" si="60"/>
        <v>Cannondale SuperSix Evo</v>
      </c>
      <c r="K946">
        <v>9.0820000000000007</v>
      </c>
      <c r="L946">
        <f t="shared" si="59"/>
        <v>20.315889080000002</v>
      </c>
      <c r="M946">
        <v>11.7</v>
      </c>
      <c r="N946">
        <v>184.2</v>
      </c>
    </row>
    <row r="947" spans="1:16" hidden="1" x14ac:dyDescent="0.45">
      <c r="A947" t="s">
        <v>754</v>
      </c>
      <c r="B947">
        <v>19312.2</v>
      </c>
      <c r="C947">
        <f t="shared" si="57"/>
        <v>12.00004473872584</v>
      </c>
      <c r="D947">
        <v>2700</v>
      </c>
      <c r="E947">
        <v>2700</v>
      </c>
      <c r="F947">
        <v>0</v>
      </c>
      <c r="G947">
        <f t="shared" si="58"/>
        <v>0</v>
      </c>
      <c r="H947" t="s">
        <v>2686</v>
      </c>
      <c r="I947" t="s">
        <v>2701</v>
      </c>
      <c r="J947" t="str">
        <f t="shared" si="60"/>
        <v>Gym Spin Bike</v>
      </c>
      <c r="K947">
        <v>7.1529999999999996</v>
      </c>
      <c r="L947">
        <f t="shared" si="59"/>
        <v>16.000831819999998</v>
      </c>
      <c r="M947">
        <v>0</v>
      </c>
    </row>
    <row r="948" spans="1:16" hidden="1" x14ac:dyDescent="0.45">
      <c r="A948" t="s">
        <v>755</v>
      </c>
      <c r="B948">
        <v>4992.7</v>
      </c>
      <c r="C948">
        <f t="shared" si="57"/>
        <v>3.1023199514833375</v>
      </c>
      <c r="D948">
        <v>1573</v>
      </c>
      <c r="E948">
        <v>1599</v>
      </c>
      <c r="F948">
        <v>17.399999999999999</v>
      </c>
      <c r="G948">
        <f t="shared" si="58"/>
        <v>57.086615999999992</v>
      </c>
      <c r="H948" t="s">
        <v>2691</v>
      </c>
      <c r="I948" t="s">
        <v>2714</v>
      </c>
      <c r="J948" t="str">
        <f t="shared" si="60"/>
        <v>No Match</v>
      </c>
      <c r="K948">
        <v>3.1739999999999999</v>
      </c>
      <c r="L948">
        <f t="shared" si="59"/>
        <v>7.1000475600000001</v>
      </c>
      <c r="M948">
        <v>4.2</v>
      </c>
    </row>
    <row r="949" spans="1:16" hidden="1" x14ac:dyDescent="0.45">
      <c r="A949" t="s">
        <v>756</v>
      </c>
      <c r="B949">
        <v>13679.5</v>
      </c>
      <c r="C949">
        <f t="shared" si="57"/>
        <v>8.5000472242106095</v>
      </c>
      <c r="D949">
        <v>1800</v>
      </c>
      <c r="E949">
        <v>1800</v>
      </c>
      <c r="F949">
        <v>0</v>
      </c>
      <c r="G949">
        <f t="shared" si="58"/>
        <v>0</v>
      </c>
      <c r="H949" t="s">
        <v>2686</v>
      </c>
      <c r="I949" t="s">
        <v>2700</v>
      </c>
      <c r="J949" t="str">
        <f t="shared" si="60"/>
        <v>Gym Recumbent</v>
      </c>
      <c r="K949">
        <v>7.6</v>
      </c>
      <c r="L949">
        <f t="shared" si="59"/>
        <v>17.000744000000001</v>
      </c>
      <c r="M949">
        <v>0</v>
      </c>
    </row>
    <row r="950" spans="1:16" hidden="1" x14ac:dyDescent="0.45">
      <c r="A950" t="s">
        <v>757</v>
      </c>
      <c r="B950">
        <v>25749.599999999999</v>
      </c>
      <c r="C950">
        <f t="shared" si="57"/>
        <v>16.000059651634455</v>
      </c>
      <c r="D950">
        <v>3600</v>
      </c>
      <c r="E950">
        <v>3600</v>
      </c>
      <c r="F950">
        <v>0</v>
      </c>
      <c r="G950">
        <f t="shared" si="58"/>
        <v>0</v>
      </c>
      <c r="H950" t="s">
        <v>2686</v>
      </c>
      <c r="I950" t="s">
        <v>2700</v>
      </c>
      <c r="J950" t="str">
        <f t="shared" si="60"/>
        <v>Gym Recumbent</v>
      </c>
      <c r="K950">
        <v>7.1529999999999996</v>
      </c>
      <c r="L950">
        <f t="shared" si="59"/>
        <v>16.000831819999998</v>
      </c>
      <c r="M950">
        <v>0</v>
      </c>
    </row>
    <row r="951" spans="1:16" hidden="1" x14ac:dyDescent="0.45">
      <c r="A951" t="s">
        <v>758</v>
      </c>
      <c r="B951">
        <v>29772.9</v>
      </c>
      <c r="C951">
        <f t="shared" si="57"/>
        <v>18.50002236936292</v>
      </c>
      <c r="D951">
        <v>3900</v>
      </c>
      <c r="E951">
        <v>3900</v>
      </c>
      <c r="F951">
        <v>0</v>
      </c>
      <c r="G951">
        <f t="shared" si="58"/>
        <v>0</v>
      </c>
      <c r="H951" t="s">
        <v>2686</v>
      </c>
      <c r="I951" t="s">
        <v>2708</v>
      </c>
      <c r="J951" t="str">
        <f t="shared" si="60"/>
        <v>Peloton Bike</v>
      </c>
      <c r="K951">
        <v>7.6340000000000003</v>
      </c>
      <c r="L951">
        <f t="shared" si="59"/>
        <v>17.076799960000002</v>
      </c>
      <c r="M951">
        <v>0</v>
      </c>
    </row>
    <row r="952" spans="1:16" hidden="1" x14ac:dyDescent="0.45">
      <c r="A952" t="s">
        <v>759</v>
      </c>
      <c r="B952">
        <v>5001</v>
      </c>
      <c r="C952">
        <f t="shared" si="57"/>
        <v>3.1074773323789073</v>
      </c>
      <c r="D952">
        <v>1540</v>
      </c>
      <c r="E952">
        <v>1548</v>
      </c>
      <c r="F952">
        <v>11.1</v>
      </c>
      <c r="G952">
        <f t="shared" si="58"/>
        <v>36.417324000000001</v>
      </c>
      <c r="H952" t="s">
        <v>2691</v>
      </c>
      <c r="I952" t="s">
        <v>2714</v>
      </c>
      <c r="J952" t="str">
        <f t="shared" si="60"/>
        <v>No Match</v>
      </c>
      <c r="K952">
        <v>3.2469999999999999</v>
      </c>
      <c r="L952">
        <f t="shared" si="59"/>
        <v>7.2633441799999998</v>
      </c>
      <c r="M952">
        <v>4.5</v>
      </c>
      <c r="O952">
        <v>156.5</v>
      </c>
      <c r="P952">
        <v>178</v>
      </c>
    </row>
    <row r="953" spans="1:16" hidden="1" x14ac:dyDescent="0.45">
      <c r="A953" t="s">
        <v>760</v>
      </c>
      <c r="B953">
        <v>500</v>
      </c>
      <c r="C953">
        <f t="shared" si="57"/>
        <v>0.31068559611866697</v>
      </c>
      <c r="D953">
        <v>540</v>
      </c>
      <c r="E953">
        <v>540</v>
      </c>
      <c r="F953">
        <v>0</v>
      </c>
      <c r="G953">
        <f t="shared" si="58"/>
        <v>0</v>
      </c>
      <c r="H953" t="s">
        <v>2692</v>
      </c>
      <c r="J953" t="str">
        <f t="shared" si="60"/>
        <v>No Match</v>
      </c>
      <c r="K953">
        <v>0.92600000000000005</v>
      </c>
      <c r="L953">
        <f t="shared" si="59"/>
        <v>2.0714064400000001</v>
      </c>
      <c r="M953">
        <v>0</v>
      </c>
    </row>
    <row r="954" spans="1:16" hidden="1" x14ac:dyDescent="0.45">
      <c r="A954" t="s">
        <v>761</v>
      </c>
      <c r="B954">
        <v>27358.9</v>
      </c>
      <c r="C954">
        <f t="shared" si="57"/>
        <v>17.000032311301997</v>
      </c>
      <c r="D954">
        <v>3600</v>
      </c>
      <c r="E954">
        <v>3600</v>
      </c>
      <c r="F954">
        <v>0</v>
      </c>
      <c r="G954">
        <f t="shared" si="58"/>
        <v>0</v>
      </c>
      <c r="H954" t="s">
        <v>2686</v>
      </c>
      <c r="I954" t="s">
        <v>2701</v>
      </c>
      <c r="J954" t="str">
        <f t="shared" si="60"/>
        <v>Gym Spin Bike</v>
      </c>
      <c r="K954">
        <v>7.6</v>
      </c>
      <c r="L954">
        <f t="shared" si="59"/>
        <v>17.000744000000001</v>
      </c>
      <c r="M954">
        <v>0</v>
      </c>
    </row>
    <row r="955" spans="1:16" hidden="1" x14ac:dyDescent="0.45">
      <c r="A955" t="s">
        <v>762</v>
      </c>
      <c r="B955">
        <v>24140.2</v>
      </c>
      <c r="C955">
        <f t="shared" si="57"/>
        <v>15.000024854847689</v>
      </c>
      <c r="D955">
        <v>3000</v>
      </c>
      <c r="E955">
        <v>3000</v>
      </c>
      <c r="F955">
        <v>0</v>
      </c>
      <c r="G955">
        <f t="shared" si="58"/>
        <v>0</v>
      </c>
      <c r="H955" t="s">
        <v>2686</v>
      </c>
      <c r="I955" t="s">
        <v>2702</v>
      </c>
      <c r="J955" t="str">
        <f t="shared" si="60"/>
        <v>Cannondale SuperSix Evo</v>
      </c>
      <c r="K955">
        <v>8.0470000000000006</v>
      </c>
      <c r="L955">
        <f t="shared" si="59"/>
        <v>18.000656180000004</v>
      </c>
      <c r="M955">
        <v>0</v>
      </c>
    </row>
    <row r="956" spans="1:16" hidden="1" x14ac:dyDescent="0.45">
      <c r="A956" t="s">
        <v>763</v>
      </c>
      <c r="B956">
        <v>20921.5</v>
      </c>
      <c r="C956">
        <f t="shared" si="57"/>
        <v>13.000017398393382</v>
      </c>
      <c r="D956">
        <v>2700</v>
      </c>
      <c r="E956">
        <v>2700</v>
      </c>
      <c r="F956">
        <v>0</v>
      </c>
      <c r="G956">
        <f t="shared" si="58"/>
        <v>0</v>
      </c>
      <c r="H956" t="s">
        <v>2686</v>
      </c>
      <c r="I956" t="s">
        <v>2701</v>
      </c>
      <c r="J956" t="str">
        <f t="shared" si="60"/>
        <v>Gym Spin Bike</v>
      </c>
      <c r="K956">
        <v>7.7489999999999997</v>
      </c>
      <c r="L956">
        <f t="shared" si="59"/>
        <v>17.334048060000001</v>
      </c>
      <c r="M956">
        <v>0</v>
      </c>
    </row>
    <row r="957" spans="1:16" hidden="1" x14ac:dyDescent="0.45">
      <c r="A957" t="s">
        <v>764</v>
      </c>
      <c r="B957">
        <v>2896.8</v>
      </c>
      <c r="C957">
        <f t="shared" si="57"/>
        <v>1.799988069673109</v>
      </c>
      <c r="D957">
        <v>1200</v>
      </c>
      <c r="E957">
        <v>1200</v>
      </c>
      <c r="F957">
        <v>0</v>
      </c>
      <c r="G957">
        <f t="shared" si="58"/>
        <v>0</v>
      </c>
      <c r="H957" t="s">
        <v>2691</v>
      </c>
      <c r="I957" t="s">
        <v>2717</v>
      </c>
      <c r="J957" t="str">
        <f t="shared" si="60"/>
        <v>No Match</v>
      </c>
      <c r="K957">
        <v>2.4140000000000001</v>
      </c>
      <c r="L957">
        <f t="shared" si="59"/>
        <v>5.3999731600000009</v>
      </c>
      <c r="M957">
        <v>0</v>
      </c>
    </row>
    <row r="958" spans="1:16" hidden="1" x14ac:dyDescent="0.45">
      <c r="A958" t="s">
        <v>765</v>
      </c>
      <c r="B958">
        <v>27358.9</v>
      </c>
      <c r="C958">
        <f t="shared" si="57"/>
        <v>17.000032311301997</v>
      </c>
      <c r="D958">
        <v>3600</v>
      </c>
      <c r="E958">
        <v>3600</v>
      </c>
      <c r="F958">
        <v>0</v>
      </c>
      <c r="G958">
        <f t="shared" si="58"/>
        <v>0</v>
      </c>
      <c r="H958" t="s">
        <v>2686</v>
      </c>
      <c r="I958" t="s">
        <v>2701</v>
      </c>
      <c r="J958" t="str">
        <f t="shared" si="60"/>
        <v>Gym Spin Bike</v>
      </c>
      <c r="K958">
        <v>7.6</v>
      </c>
      <c r="L958">
        <f t="shared" si="59"/>
        <v>17.000744000000001</v>
      </c>
      <c r="M958">
        <v>0</v>
      </c>
    </row>
    <row r="959" spans="1:16" hidden="1" x14ac:dyDescent="0.45">
      <c r="A959" t="s">
        <v>766</v>
      </c>
      <c r="B959">
        <v>2451.9</v>
      </c>
      <c r="C959">
        <f t="shared" si="57"/>
        <v>1.5235400262467191</v>
      </c>
      <c r="D959">
        <v>836</v>
      </c>
      <c r="E959">
        <v>848</v>
      </c>
      <c r="F959">
        <v>0</v>
      </c>
      <c r="G959">
        <f t="shared" si="58"/>
        <v>0</v>
      </c>
      <c r="H959" t="s">
        <v>2691</v>
      </c>
      <c r="I959" t="s">
        <v>2714</v>
      </c>
      <c r="J959" t="str">
        <f t="shared" si="60"/>
        <v>No Match</v>
      </c>
      <c r="K959">
        <v>2.9329999999999998</v>
      </c>
      <c r="L959">
        <f t="shared" si="59"/>
        <v>6.5609450200000001</v>
      </c>
      <c r="M959">
        <v>3.7</v>
      </c>
    </row>
    <row r="960" spans="1:16" hidden="1" x14ac:dyDescent="0.45">
      <c r="A960" t="s">
        <v>767</v>
      </c>
      <c r="B960">
        <v>23335.5</v>
      </c>
      <c r="C960">
        <f t="shared" si="57"/>
        <v>14.500007456454307</v>
      </c>
      <c r="D960">
        <v>3000</v>
      </c>
      <c r="E960">
        <v>3000</v>
      </c>
      <c r="F960">
        <v>0</v>
      </c>
      <c r="G960">
        <f t="shared" si="58"/>
        <v>0</v>
      </c>
      <c r="H960" t="s">
        <v>2686</v>
      </c>
      <c r="I960" t="s">
        <v>2701</v>
      </c>
      <c r="J960" t="str">
        <f t="shared" si="60"/>
        <v>Gym Spin Bike</v>
      </c>
      <c r="K960">
        <v>7.7779999999999996</v>
      </c>
      <c r="L960">
        <f t="shared" si="59"/>
        <v>17.398919320000001</v>
      </c>
      <c r="M960">
        <v>0</v>
      </c>
    </row>
    <row r="961" spans="1:14" hidden="1" x14ac:dyDescent="0.45">
      <c r="A961" t="s">
        <v>768</v>
      </c>
      <c r="B961">
        <v>2972.6</v>
      </c>
      <c r="C961">
        <f t="shared" si="57"/>
        <v>1.847088006044699</v>
      </c>
      <c r="D961">
        <v>1632</v>
      </c>
      <c r="E961">
        <v>1846</v>
      </c>
      <c r="F961">
        <v>0</v>
      </c>
      <c r="G961">
        <f t="shared" si="58"/>
        <v>0</v>
      </c>
      <c r="H961" t="s">
        <v>2689</v>
      </c>
      <c r="I961" t="s">
        <v>2717</v>
      </c>
      <c r="J961" t="str">
        <f t="shared" si="60"/>
        <v>No Match</v>
      </c>
      <c r="K961">
        <v>1.821</v>
      </c>
      <c r="L961">
        <f t="shared" si="59"/>
        <v>4.0734677399999999</v>
      </c>
      <c r="M961">
        <v>7.2</v>
      </c>
    </row>
    <row r="962" spans="1:14" hidden="1" x14ac:dyDescent="0.45">
      <c r="A962" t="s">
        <v>769</v>
      </c>
      <c r="B962">
        <v>2678.9</v>
      </c>
      <c r="C962">
        <f t="shared" si="57"/>
        <v>1.664591286884594</v>
      </c>
      <c r="D962">
        <v>1402</v>
      </c>
      <c r="E962">
        <v>1402</v>
      </c>
      <c r="F962">
        <v>10.7</v>
      </c>
      <c r="G962">
        <f t="shared" si="58"/>
        <v>35.104987999999999</v>
      </c>
      <c r="H962" t="s">
        <v>2689</v>
      </c>
      <c r="I962" t="s">
        <v>2717</v>
      </c>
      <c r="J962" t="str">
        <f t="shared" si="60"/>
        <v>No Match</v>
      </c>
      <c r="K962">
        <v>1.911</v>
      </c>
      <c r="L962">
        <f t="shared" si="59"/>
        <v>4.2747923400000003</v>
      </c>
      <c r="M962">
        <v>3.9</v>
      </c>
    </row>
    <row r="963" spans="1:14" hidden="1" x14ac:dyDescent="0.45">
      <c r="A963" t="s">
        <v>770</v>
      </c>
      <c r="B963">
        <v>21142.400000000001</v>
      </c>
      <c r="C963">
        <f t="shared" ref="C963:C1026" si="61">CONVERT(B963, "m", "mi")</f>
        <v>13.137278294758609</v>
      </c>
      <c r="D963">
        <v>8239</v>
      </c>
      <c r="E963">
        <v>8239</v>
      </c>
      <c r="F963">
        <v>48.1</v>
      </c>
      <c r="G963">
        <f t="shared" ref="G963:G1026" si="62">F963 * 3.28084</f>
        <v>157.808404</v>
      </c>
      <c r="H963" t="s">
        <v>2691</v>
      </c>
      <c r="I963" t="s">
        <v>2714</v>
      </c>
      <c r="J963" t="str">
        <f t="shared" si="60"/>
        <v>No Match</v>
      </c>
      <c r="K963">
        <v>2.5659999999999998</v>
      </c>
      <c r="L963">
        <f t="shared" ref="L963:L1026" si="63">K963 * 2.23694</f>
        <v>5.7399880400000001</v>
      </c>
      <c r="M963">
        <v>4.3</v>
      </c>
    </row>
    <row r="964" spans="1:14" hidden="1" x14ac:dyDescent="0.45">
      <c r="A964" t="s">
        <v>771</v>
      </c>
      <c r="B964">
        <v>21726.2</v>
      </c>
      <c r="C964">
        <f t="shared" si="61"/>
        <v>13.500034796786766</v>
      </c>
      <c r="D964">
        <v>2820</v>
      </c>
      <c r="E964">
        <v>2820</v>
      </c>
      <c r="F964">
        <v>0</v>
      </c>
      <c r="G964">
        <f t="shared" si="62"/>
        <v>0</v>
      </c>
      <c r="H964" t="s">
        <v>2686</v>
      </c>
      <c r="I964" t="s">
        <v>2708</v>
      </c>
      <c r="J964" t="str">
        <f t="shared" si="60"/>
        <v>Peloton Bike</v>
      </c>
      <c r="K964">
        <v>7.7039999999999997</v>
      </c>
      <c r="L964">
        <f t="shared" si="63"/>
        <v>17.233385760000001</v>
      </c>
      <c r="M964">
        <v>0</v>
      </c>
    </row>
    <row r="965" spans="1:14" hidden="1" x14ac:dyDescent="0.45">
      <c r="A965" t="s">
        <v>772</v>
      </c>
      <c r="B965">
        <v>55217.7</v>
      </c>
      <c r="C965">
        <f t="shared" si="61"/>
        <v>34.310688081603438</v>
      </c>
      <c r="D965">
        <v>7424</v>
      </c>
      <c r="E965">
        <v>7503</v>
      </c>
      <c r="F965">
        <v>155</v>
      </c>
      <c r="G965">
        <f t="shared" si="62"/>
        <v>508.53019999999998</v>
      </c>
      <c r="H965" t="s">
        <v>2686</v>
      </c>
      <c r="I965" t="s">
        <v>2702</v>
      </c>
      <c r="J965" t="str">
        <f t="shared" si="60"/>
        <v>Cannondale SuperSix Evo</v>
      </c>
      <c r="K965">
        <v>7.4379999999999997</v>
      </c>
      <c r="L965">
        <f t="shared" si="63"/>
        <v>16.63835972</v>
      </c>
      <c r="M965">
        <v>11.6</v>
      </c>
      <c r="N965">
        <v>110.3</v>
      </c>
    </row>
    <row r="966" spans="1:14" hidden="1" x14ac:dyDescent="0.45">
      <c r="A966" t="s">
        <v>773</v>
      </c>
      <c r="B966">
        <v>30577.599999999999</v>
      </c>
      <c r="C966">
        <f t="shared" si="61"/>
        <v>19.000039767756302</v>
      </c>
      <c r="D966">
        <v>3900</v>
      </c>
      <c r="E966">
        <v>3900</v>
      </c>
      <c r="F966">
        <v>0</v>
      </c>
      <c r="G966">
        <f t="shared" si="62"/>
        <v>0</v>
      </c>
      <c r="H966" t="s">
        <v>2686</v>
      </c>
      <c r="I966" t="s">
        <v>2708</v>
      </c>
      <c r="J966" t="str">
        <f t="shared" si="60"/>
        <v>Peloton Bike</v>
      </c>
      <c r="K966">
        <v>7.84</v>
      </c>
      <c r="L966">
        <f t="shared" si="63"/>
        <v>17.5376096</v>
      </c>
      <c r="M966">
        <v>0</v>
      </c>
    </row>
    <row r="967" spans="1:14" hidden="1" x14ac:dyDescent="0.45">
      <c r="A967" t="s">
        <v>774</v>
      </c>
      <c r="B967">
        <v>27358.9</v>
      </c>
      <c r="C967">
        <f t="shared" si="61"/>
        <v>17.000032311301997</v>
      </c>
      <c r="D967">
        <v>3600</v>
      </c>
      <c r="E967">
        <v>3600</v>
      </c>
      <c r="F967">
        <v>0</v>
      </c>
      <c r="G967">
        <f t="shared" si="62"/>
        <v>0</v>
      </c>
      <c r="H967" t="s">
        <v>2686</v>
      </c>
      <c r="I967" t="s">
        <v>2700</v>
      </c>
      <c r="J967" t="str">
        <f t="shared" si="60"/>
        <v>Gym Recumbent</v>
      </c>
      <c r="K967">
        <v>7.6</v>
      </c>
      <c r="L967">
        <f t="shared" si="63"/>
        <v>17.000744000000001</v>
      </c>
      <c r="M967">
        <v>0</v>
      </c>
    </row>
    <row r="968" spans="1:14" hidden="1" x14ac:dyDescent="0.45">
      <c r="A968" t="s">
        <v>775</v>
      </c>
      <c r="B968">
        <v>700</v>
      </c>
      <c r="C968">
        <f t="shared" si="61"/>
        <v>0.4349598345661338</v>
      </c>
      <c r="D968">
        <v>900</v>
      </c>
      <c r="E968">
        <v>900</v>
      </c>
      <c r="F968">
        <v>0</v>
      </c>
      <c r="G968">
        <f t="shared" si="62"/>
        <v>0</v>
      </c>
      <c r="H968" t="s">
        <v>2692</v>
      </c>
      <c r="J968" t="str">
        <f t="shared" si="60"/>
        <v>No Match</v>
      </c>
      <c r="K968">
        <v>0.77800000000000002</v>
      </c>
      <c r="L968">
        <f t="shared" si="63"/>
        <v>1.7403393200000001</v>
      </c>
      <c r="M968">
        <v>0</v>
      </c>
    </row>
    <row r="969" spans="1:14" hidden="1" x14ac:dyDescent="0.45">
      <c r="A969" t="s">
        <v>776</v>
      </c>
      <c r="B969">
        <v>27358.9</v>
      </c>
      <c r="C969">
        <f t="shared" si="61"/>
        <v>17.000032311301997</v>
      </c>
      <c r="D969">
        <v>3600</v>
      </c>
      <c r="E969">
        <v>3600</v>
      </c>
      <c r="F969">
        <v>0</v>
      </c>
      <c r="G969">
        <f t="shared" si="62"/>
        <v>0</v>
      </c>
      <c r="H969" t="s">
        <v>2686</v>
      </c>
      <c r="I969" t="s">
        <v>2701</v>
      </c>
      <c r="J969" t="str">
        <f t="shared" si="60"/>
        <v>Gym Spin Bike</v>
      </c>
      <c r="K969">
        <v>7.6</v>
      </c>
      <c r="L969">
        <f t="shared" si="63"/>
        <v>17.000744000000001</v>
      </c>
      <c r="M969">
        <v>0</v>
      </c>
    </row>
    <row r="970" spans="1:14" hidden="1" x14ac:dyDescent="0.45">
      <c r="A970" t="s">
        <v>777</v>
      </c>
      <c r="B970">
        <v>4996.7</v>
      </c>
      <c r="C970">
        <f t="shared" si="61"/>
        <v>3.1048054362522866</v>
      </c>
      <c r="D970">
        <v>1652</v>
      </c>
      <c r="E970">
        <v>1679</v>
      </c>
      <c r="F970">
        <v>38.700000000000003</v>
      </c>
      <c r="G970">
        <f t="shared" si="62"/>
        <v>126.96850800000001</v>
      </c>
      <c r="H970" t="s">
        <v>2691</v>
      </c>
      <c r="I970" t="s">
        <v>2714</v>
      </c>
      <c r="J970" t="str">
        <f t="shared" si="60"/>
        <v>No Match</v>
      </c>
      <c r="K970">
        <v>3.0249999999999999</v>
      </c>
      <c r="L970">
        <f t="shared" si="63"/>
        <v>6.7667435000000005</v>
      </c>
      <c r="M970">
        <v>6.6</v>
      </c>
    </row>
    <row r="971" spans="1:14" hidden="1" x14ac:dyDescent="0.45">
      <c r="A971" t="s">
        <v>778</v>
      </c>
      <c r="B971">
        <v>27358.9</v>
      </c>
      <c r="C971">
        <f t="shared" si="61"/>
        <v>17.000032311301997</v>
      </c>
      <c r="D971">
        <v>3600</v>
      </c>
      <c r="E971">
        <v>3600</v>
      </c>
      <c r="F971">
        <v>0</v>
      </c>
      <c r="G971">
        <f t="shared" si="62"/>
        <v>0</v>
      </c>
      <c r="H971" t="s">
        <v>2686</v>
      </c>
      <c r="I971" t="s">
        <v>2700</v>
      </c>
      <c r="J971" t="str">
        <f t="shared" ref="J971:J1034" si="64">_xlfn.SWITCH(I971,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Recumbent</v>
      </c>
      <c r="K971">
        <v>7.6</v>
      </c>
      <c r="L971">
        <f t="shared" si="63"/>
        <v>17.000744000000001</v>
      </c>
      <c r="M971">
        <v>0</v>
      </c>
    </row>
    <row r="972" spans="1:14" hidden="1" x14ac:dyDescent="0.45">
      <c r="A972" t="s">
        <v>779</v>
      </c>
      <c r="B972">
        <v>27358.9</v>
      </c>
      <c r="C972">
        <f t="shared" si="61"/>
        <v>17.000032311301997</v>
      </c>
      <c r="D972">
        <v>3600</v>
      </c>
      <c r="E972">
        <v>3600</v>
      </c>
      <c r="F972">
        <v>0</v>
      </c>
      <c r="G972">
        <f t="shared" si="62"/>
        <v>0</v>
      </c>
      <c r="H972" t="s">
        <v>2686</v>
      </c>
      <c r="I972" t="s">
        <v>2701</v>
      </c>
      <c r="J972" t="str">
        <f t="shared" si="64"/>
        <v>Gym Spin Bike</v>
      </c>
      <c r="K972">
        <v>7.6</v>
      </c>
      <c r="L972">
        <f t="shared" si="63"/>
        <v>17.000744000000001</v>
      </c>
      <c r="M972">
        <v>0</v>
      </c>
    </row>
    <row r="973" spans="1:14" hidden="1" x14ac:dyDescent="0.45">
      <c r="A973" t="s">
        <v>780</v>
      </c>
      <c r="B973">
        <v>500</v>
      </c>
      <c r="C973">
        <f t="shared" si="61"/>
        <v>0.31068559611866697</v>
      </c>
      <c r="D973">
        <v>600</v>
      </c>
      <c r="E973">
        <v>600</v>
      </c>
      <c r="F973">
        <v>0</v>
      </c>
      <c r="G973">
        <f t="shared" si="62"/>
        <v>0</v>
      </c>
      <c r="H973" t="s">
        <v>2692</v>
      </c>
      <c r="J973" t="str">
        <f t="shared" si="64"/>
        <v>No Match</v>
      </c>
      <c r="K973">
        <v>0.83299999999999996</v>
      </c>
      <c r="L973">
        <f t="shared" si="63"/>
        <v>1.86337102</v>
      </c>
      <c r="M973">
        <v>0</v>
      </c>
    </row>
    <row r="974" spans="1:14" hidden="1" x14ac:dyDescent="0.45">
      <c r="A974" t="s">
        <v>781</v>
      </c>
      <c r="B974">
        <v>2500</v>
      </c>
      <c r="C974">
        <f t="shared" si="61"/>
        <v>1.5534279805933349</v>
      </c>
      <c r="D974">
        <v>709</v>
      </c>
      <c r="E974">
        <v>709</v>
      </c>
      <c r="F974">
        <v>0</v>
      </c>
      <c r="G974">
        <f t="shared" si="62"/>
        <v>0</v>
      </c>
      <c r="H974" t="s">
        <v>2691</v>
      </c>
      <c r="I974" t="s">
        <v>2717</v>
      </c>
      <c r="J974" t="str">
        <f t="shared" si="64"/>
        <v>No Match</v>
      </c>
      <c r="K974">
        <v>3.5259999999999998</v>
      </c>
      <c r="L974">
        <f t="shared" si="63"/>
        <v>7.8874504400000003</v>
      </c>
      <c r="M974">
        <v>0</v>
      </c>
    </row>
    <row r="975" spans="1:14" hidden="1" x14ac:dyDescent="0.45">
      <c r="A975" t="s">
        <v>782</v>
      </c>
      <c r="B975">
        <v>600</v>
      </c>
      <c r="C975">
        <f t="shared" si="61"/>
        <v>0.37282271534240036</v>
      </c>
      <c r="D975">
        <v>720</v>
      </c>
      <c r="E975">
        <v>720</v>
      </c>
      <c r="F975">
        <v>0</v>
      </c>
      <c r="G975">
        <f t="shared" si="62"/>
        <v>0</v>
      </c>
      <c r="H975" t="s">
        <v>2692</v>
      </c>
      <c r="J975" t="str">
        <f t="shared" si="64"/>
        <v>No Match</v>
      </c>
      <c r="K975">
        <v>0.83299999999999996</v>
      </c>
      <c r="L975">
        <f t="shared" si="63"/>
        <v>1.86337102</v>
      </c>
      <c r="M975">
        <v>0</v>
      </c>
    </row>
    <row r="976" spans="1:14" hidden="1" x14ac:dyDescent="0.45">
      <c r="A976" t="s">
        <v>783</v>
      </c>
      <c r="B976">
        <v>13679.5</v>
      </c>
      <c r="C976">
        <f t="shared" si="61"/>
        <v>8.5000472242106095</v>
      </c>
      <c r="D976">
        <v>1800</v>
      </c>
      <c r="E976">
        <v>1800</v>
      </c>
      <c r="F976">
        <v>0</v>
      </c>
      <c r="G976">
        <f t="shared" si="62"/>
        <v>0</v>
      </c>
      <c r="H976" t="s">
        <v>2686</v>
      </c>
      <c r="I976" t="s">
        <v>2701</v>
      </c>
      <c r="J976" t="str">
        <f t="shared" si="64"/>
        <v>Gym Spin Bike</v>
      </c>
      <c r="K976">
        <v>7.6</v>
      </c>
      <c r="L976">
        <f t="shared" si="63"/>
        <v>17.000744000000001</v>
      </c>
      <c r="M976">
        <v>0</v>
      </c>
    </row>
    <row r="977" spans="1:16" hidden="1" x14ac:dyDescent="0.45">
      <c r="A977" t="s">
        <v>784</v>
      </c>
      <c r="B977">
        <v>500</v>
      </c>
      <c r="C977">
        <f t="shared" si="61"/>
        <v>0.31068559611866697</v>
      </c>
      <c r="D977">
        <v>600</v>
      </c>
      <c r="E977">
        <v>600</v>
      </c>
      <c r="F977">
        <v>0</v>
      </c>
      <c r="G977">
        <f t="shared" si="62"/>
        <v>0</v>
      </c>
      <c r="H977" t="s">
        <v>2692</v>
      </c>
      <c r="J977" t="str">
        <f t="shared" si="64"/>
        <v>No Match</v>
      </c>
      <c r="K977">
        <v>0.83299999999999996</v>
      </c>
      <c r="L977">
        <f t="shared" si="63"/>
        <v>1.86337102</v>
      </c>
      <c r="M977">
        <v>0</v>
      </c>
    </row>
    <row r="978" spans="1:16" hidden="1" x14ac:dyDescent="0.45">
      <c r="A978" t="s">
        <v>785</v>
      </c>
      <c r="B978">
        <v>27358.9</v>
      </c>
      <c r="C978">
        <f t="shared" si="61"/>
        <v>17.000032311301997</v>
      </c>
      <c r="D978">
        <v>3600</v>
      </c>
      <c r="E978">
        <v>3600</v>
      </c>
      <c r="F978">
        <v>0</v>
      </c>
      <c r="G978">
        <f t="shared" si="62"/>
        <v>0</v>
      </c>
      <c r="H978" t="s">
        <v>2686</v>
      </c>
      <c r="I978" t="s">
        <v>2701</v>
      </c>
      <c r="J978" t="str">
        <f t="shared" si="64"/>
        <v>Gym Spin Bike</v>
      </c>
      <c r="K978">
        <v>7.6</v>
      </c>
      <c r="L978">
        <f t="shared" si="63"/>
        <v>17.000744000000001</v>
      </c>
      <c r="M978">
        <v>0</v>
      </c>
    </row>
    <row r="979" spans="1:16" hidden="1" x14ac:dyDescent="0.45">
      <c r="A979" t="s">
        <v>786</v>
      </c>
      <c r="B979">
        <v>4990.8</v>
      </c>
      <c r="C979">
        <f t="shared" si="61"/>
        <v>3.1011393462180865</v>
      </c>
      <c r="D979">
        <v>1571</v>
      </c>
      <c r="E979">
        <v>1571</v>
      </c>
      <c r="F979">
        <v>52.2</v>
      </c>
      <c r="G979">
        <f t="shared" si="62"/>
        <v>171.25984800000001</v>
      </c>
      <c r="H979" t="s">
        <v>2691</v>
      </c>
      <c r="I979" t="s">
        <v>2714</v>
      </c>
      <c r="J979" t="str">
        <f t="shared" si="64"/>
        <v>No Match</v>
      </c>
      <c r="K979">
        <v>3.177</v>
      </c>
      <c r="L979">
        <f t="shared" si="63"/>
        <v>7.1067583800000005</v>
      </c>
      <c r="M979">
        <v>4.0999999999999996</v>
      </c>
    </row>
    <row r="980" spans="1:16" hidden="1" x14ac:dyDescent="0.45">
      <c r="A980" t="s">
        <v>787</v>
      </c>
      <c r="B980">
        <v>19312.2</v>
      </c>
      <c r="C980">
        <f t="shared" si="61"/>
        <v>12.00004473872584</v>
      </c>
      <c r="D980">
        <v>2700</v>
      </c>
      <c r="E980">
        <v>2700</v>
      </c>
      <c r="F980">
        <v>0</v>
      </c>
      <c r="G980">
        <f t="shared" si="62"/>
        <v>0</v>
      </c>
      <c r="H980" t="s">
        <v>2686</v>
      </c>
      <c r="I980" t="s">
        <v>2701</v>
      </c>
      <c r="J980" t="str">
        <f t="shared" si="64"/>
        <v>Gym Spin Bike</v>
      </c>
      <c r="K980">
        <v>7.1529999999999996</v>
      </c>
      <c r="L980">
        <f t="shared" si="63"/>
        <v>16.000831819999998</v>
      </c>
      <c r="M980">
        <v>0</v>
      </c>
    </row>
    <row r="981" spans="1:16" hidden="1" x14ac:dyDescent="0.45">
      <c r="A981" t="s">
        <v>788</v>
      </c>
      <c r="B981">
        <v>27358.9</v>
      </c>
      <c r="C981">
        <f t="shared" si="61"/>
        <v>17.000032311301997</v>
      </c>
      <c r="D981">
        <v>3600</v>
      </c>
      <c r="E981">
        <v>3600</v>
      </c>
      <c r="F981">
        <v>0</v>
      </c>
      <c r="G981">
        <f t="shared" si="62"/>
        <v>0</v>
      </c>
      <c r="H981" t="s">
        <v>2686</v>
      </c>
      <c r="I981" t="s">
        <v>2708</v>
      </c>
      <c r="J981" t="str">
        <f t="shared" si="64"/>
        <v>Peloton Bike</v>
      </c>
      <c r="K981">
        <v>7.6</v>
      </c>
      <c r="L981">
        <f t="shared" si="63"/>
        <v>17.000744000000001</v>
      </c>
      <c r="M981">
        <v>0</v>
      </c>
    </row>
    <row r="982" spans="1:16" hidden="1" x14ac:dyDescent="0.45">
      <c r="A982" t="s">
        <v>789</v>
      </c>
      <c r="B982">
        <v>25749.599999999999</v>
      </c>
      <c r="C982">
        <f t="shared" si="61"/>
        <v>16.000059651634455</v>
      </c>
      <c r="D982">
        <v>3000</v>
      </c>
      <c r="E982">
        <v>3000</v>
      </c>
      <c r="F982">
        <v>0</v>
      </c>
      <c r="G982">
        <f t="shared" si="62"/>
        <v>0</v>
      </c>
      <c r="H982" t="s">
        <v>2686</v>
      </c>
      <c r="I982" t="s">
        <v>2708</v>
      </c>
      <c r="J982" t="str">
        <f t="shared" si="64"/>
        <v>Peloton Bike</v>
      </c>
      <c r="K982">
        <v>8.5830000000000002</v>
      </c>
      <c r="L982">
        <f t="shared" si="63"/>
        <v>19.199656020000003</v>
      </c>
      <c r="M982">
        <v>0</v>
      </c>
    </row>
    <row r="983" spans="1:16" hidden="1" x14ac:dyDescent="0.45">
      <c r="A983" t="s">
        <v>790</v>
      </c>
      <c r="B983">
        <v>33329.199999999997</v>
      </c>
      <c r="C983">
        <f t="shared" si="61"/>
        <v>20.709804740316553</v>
      </c>
      <c r="D983">
        <v>3599</v>
      </c>
      <c r="E983">
        <v>3599</v>
      </c>
      <c r="F983">
        <v>0</v>
      </c>
      <c r="G983">
        <f t="shared" si="62"/>
        <v>0</v>
      </c>
      <c r="H983" t="s">
        <v>2686</v>
      </c>
      <c r="I983" t="s">
        <v>2708</v>
      </c>
      <c r="J983" t="str">
        <f t="shared" si="64"/>
        <v>Peloton Bike</v>
      </c>
      <c r="K983">
        <v>9.2609999999999992</v>
      </c>
      <c r="L983">
        <f t="shared" si="63"/>
        <v>20.716301340000001</v>
      </c>
      <c r="M983">
        <v>22.5</v>
      </c>
      <c r="N983">
        <v>186.2</v>
      </c>
      <c r="O983">
        <v>140.6</v>
      </c>
      <c r="P983">
        <v>174</v>
      </c>
    </row>
    <row r="984" spans="1:16" hidden="1" x14ac:dyDescent="0.45">
      <c r="A984" t="s">
        <v>791</v>
      </c>
      <c r="B984">
        <v>23335.5</v>
      </c>
      <c r="C984">
        <f t="shared" si="61"/>
        <v>14.500007456454307</v>
      </c>
      <c r="D984">
        <v>3000</v>
      </c>
      <c r="E984">
        <v>3000</v>
      </c>
      <c r="F984">
        <v>0</v>
      </c>
      <c r="G984">
        <f t="shared" si="62"/>
        <v>0</v>
      </c>
      <c r="H984" t="s">
        <v>2686</v>
      </c>
      <c r="I984" t="s">
        <v>2708</v>
      </c>
      <c r="J984" t="str">
        <f t="shared" si="64"/>
        <v>Peloton Bike</v>
      </c>
      <c r="K984">
        <v>7.7779999999999996</v>
      </c>
      <c r="L984">
        <f t="shared" si="63"/>
        <v>17.398919320000001</v>
      </c>
      <c r="M984">
        <v>0</v>
      </c>
    </row>
    <row r="985" spans="1:16" hidden="1" x14ac:dyDescent="0.45">
      <c r="A985" t="s">
        <v>792</v>
      </c>
      <c r="B985">
        <v>20921.5</v>
      </c>
      <c r="C985">
        <f t="shared" si="61"/>
        <v>13.000017398393382</v>
      </c>
      <c r="D985">
        <v>2700</v>
      </c>
      <c r="E985">
        <v>2700</v>
      </c>
      <c r="F985">
        <v>0</v>
      </c>
      <c r="G985">
        <f t="shared" si="62"/>
        <v>0</v>
      </c>
      <c r="H985" t="s">
        <v>2686</v>
      </c>
      <c r="I985" t="s">
        <v>2708</v>
      </c>
      <c r="J985" t="str">
        <f t="shared" si="64"/>
        <v>Peloton Bike</v>
      </c>
      <c r="K985">
        <v>7.7489999999999997</v>
      </c>
      <c r="L985">
        <f t="shared" si="63"/>
        <v>17.334048060000001</v>
      </c>
      <c r="M985">
        <v>0</v>
      </c>
    </row>
    <row r="986" spans="1:16" hidden="1" x14ac:dyDescent="0.45">
      <c r="A986" t="s">
        <v>793</v>
      </c>
      <c r="B986">
        <v>65100.4</v>
      </c>
      <c r="C986">
        <f t="shared" si="61"/>
        <v>40.451513163127338</v>
      </c>
      <c r="D986">
        <v>8606</v>
      </c>
      <c r="E986">
        <v>8710</v>
      </c>
      <c r="F986">
        <v>92</v>
      </c>
      <c r="G986">
        <f t="shared" si="62"/>
        <v>301.83728000000002</v>
      </c>
      <c r="H986" t="s">
        <v>2686</v>
      </c>
      <c r="I986" t="s">
        <v>2702</v>
      </c>
      <c r="J986" t="str">
        <f t="shared" si="64"/>
        <v>Cannondale SuperSix Evo</v>
      </c>
      <c r="K986">
        <v>7.5650000000000004</v>
      </c>
      <c r="L986">
        <f t="shared" si="63"/>
        <v>16.922451100000004</v>
      </c>
      <c r="M986">
        <v>11.8</v>
      </c>
      <c r="N986">
        <v>110.7</v>
      </c>
      <c r="O986">
        <v>144.4</v>
      </c>
      <c r="P986">
        <v>169</v>
      </c>
    </row>
    <row r="987" spans="1:16" hidden="1" x14ac:dyDescent="0.45">
      <c r="A987" t="s">
        <v>794</v>
      </c>
      <c r="B987">
        <v>8054.9</v>
      </c>
      <c r="C987">
        <f t="shared" si="61"/>
        <v>5.005082816352501</v>
      </c>
      <c r="D987">
        <v>2520</v>
      </c>
      <c r="E987">
        <v>2520</v>
      </c>
      <c r="F987">
        <v>25</v>
      </c>
      <c r="G987">
        <f t="shared" si="62"/>
        <v>82.021000000000001</v>
      </c>
      <c r="H987" t="s">
        <v>2691</v>
      </c>
      <c r="I987" t="s">
        <v>2714</v>
      </c>
      <c r="J987" t="str">
        <f t="shared" si="64"/>
        <v>No Match</v>
      </c>
      <c r="K987">
        <v>3.1960000000000002</v>
      </c>
      <c r="L987">
        <f t="shared" si="63"/>
        <v>7.1492602400000012</v>
      </c>
      <c r="M987">
        <v>4.7</v>
      </c>
    </row>
    <row r="988" spans="1:16" hidden="1" x14ac:dyDescent="0.45">
      <c r="A988" t="s">
        <v>795</v>
      </c>
      <c r="B988">
        <v>30577.599999999999</v>
      </c>
      <c r="C988">
        <f t="shared" si="61"/>
        <v>19.000039767756302</v>
      </c>
      <c r="D988">
        <v>3900</v>
      </c>
      <c r="E988">
        <v>3900</v>
      </c>
      <c r="F988">
        <v>0</v>
      </c>
      <c r="G988">
        <f t="shared" si="62"/>
        <v>0</v>
      </c>
      <c r="H988" t="s">
        <v>2686</v>
      </c>
      <c r="I988" t="s">
        <v>2708</v>
      </c>
      <c r="J988" t="str">
        <f t="shared" si="64"/>
        <v>Peloton Bike</v>
      </c>
      <c r="K988">
        <v>7.84</v>
      </c>
      <c r="L988">
        <f t="shared" si="63"/>
        <v>17.5376096</v>
      </c>
      <c r="M988">
        <v>0</v>
      </c>
    </row>
    <row r="989" spans="1:16" hidden="1" x14ac:dyDescent="0.45">
      <c r="A989" t="s">
        <v>796</v>
      </c>
      <c r="B989">
        <v>34107</v>
      </c>
      <c r="C989">
        <f t="shared" si="61"/>
        <v>21.19310725363875</v>
      </c>
      <c r="D989">
        <v>4720</v>
      </c>
      <c r="E989">
        <v>4720</v>
      </c>
      <c r="F989">
        <v>225</v>
      </c>
      <c r="G989">
        <f t="shared" si="62"/>
        <v>738.18899999999996</v>
      </c>
      <c r="H989" t="s">
        <v>2686</v>
      </c>
      <c r="I989" t="s">
        <v>2713</v>
      </c>
      <c r="J989" t="str">
        <f t="shared" si="64"/>
        <v>Trek Farley 5 Fat Tire</v>
      </c>
      <c r="K989">
        <v>7.226</v>
      </c>
      <c r="L989">
        <f t="shared" si="63"/>
        <v>16.164128440000002</v>
      </c>
      <c r="M989">
        <v>13.7</v>
      </c>
      <c r="N989">
        <v>252.3</v>
      </c>
      <c r="O989">
        <v>160.4</v>
      </c>
      <c r="P989">
        <v>178</v>
      </c>
    </row>
    <row r="990" spans="1:16" hidden="1" x14ac:dyDescent="0.45">
      <c r="A990" t="s">
        <v>797</v>
      </c>
      <c r="B990">
        <v>13679.5</v>
      </c>
      <c r="C990">
        <f t="shared" si="61"/>
        <v>8.5000472242106095</v>
      </c>
      <c r="D990">
        <v>1800</v>
      </c>
      <c r="E990">
        <v>1800</v>
      </c>
      <c r="F990">
        <v>0</v>
      </c>
      <c r="G990">
        <f t="shared" si="62"/>
        <v>0</v>
      </c>
      <c r="H990" t="s">
        <v>2686</v>
      </c>
      <c r="I990" t="s">
        <v>2708</v>
      </c>
      <c r="J990" t="str">
        <f t="shared" si="64"/>
        <v>Peloton Bike</v>
      </c>
      <c r="K990">
        <v>7.6</v>
      </c>
      <c r="L990">
        <f t="shared" si="63"/>
        <v>17.000744000000001</v>
      </c>
      <c r="M990">
        <v>0</v>
      </c>
    </row>
    <row r="991" spans="1:16" hidden="1" x14ac:dyDescent="0.45">
      <c r="A991" t="s">
        <v>798</v>
      </c>
      <c r="B991">
        <v>4993.6000000000004</v>
      </c>
      <c r="C991">
        <f t="shared" si="61"/>
        <v>3.1028791855563509</v>
      </c>
      <c r="D991">
        <v>1481</v>
      </c>
      <c r="E991">
        <v>1500</v>
      </c>
      <c r="F991">
        <v>11</v>
      </c>
      <c r="G991">
        <f t="shared" si="62"/>
        <v>36.089239999999997</v>
      </c>
      <c r="H991" t="s">
        <v>2691</v>
      </c>
      <c r="I991" t="s">
        <v>2714</v>
      </c>
      <c r="J991" t="str">
        <f t="shared" si="64"/>
        <v>No Match</v>
      </c>
      <c r="K991">
        <v>3.3719999999999999</v>
      </c>
      <c r="L991">
        <f t="shared" si="63"/>
        <v>7.5429616800000003</v>
      </c>
      <c r="M991">
        <v>4.7</v>
      </c>
    </row>
    <row r="992" spans="1:16" hidden="1" x14ac:dyDescent="0.45">
      <c r="A992" t="s">
        <v>799</v>
      </c>
      <c r="B992">
        <v>30696.3</v>
      </c>
      <c r="C992">
        <f t="shared" si="61"/>
        <v>19.073796528274876</v>
      </c>
      <c r="D992">
        <v>4763</v>
      </c>
      <c r="E992">
        <v>4763</v>
      </c>
      <c r="F992">
        <v>83</v>
      </c>
      <c r="G992">
        <f t="shared" si="62"/>
        <v>272.30971999999997</v>
      </c>
      <c r="H992" t="s">
        <v>2686</v>
      </c>
      <c r="I992" t="s">
        <v>2713</v>
      </c>
      <c r="J992" t="str">
        <f t="shared" si="64"/>
        <v>Trek Farley 5 Fat Tire</v>
      </c>
      <c r="K992">
        <v>6.4450000000000003</v>
      </c>
      <c r="L992">
        <f t="shared" si="63"/>
        <v>14.417078300000002</v>
      </c>
      <c r="M992">
        <v>9.5</v>
      </c>
      <c r="N992">
        <v>204.8</v>
      </c>
    </row>
    <row r="993" spans="1:16" hidden="1" x14ac:dyDescent="0.45">
      <c r="A993" t="s">
        <v>800</v>
      </c>
      <c r="B993">
        <v>33796.300000000003</v>
      </c>
      <c r="C993">
        <f t="shared" si="61"/>
        <v>21.000047224210611</v>
      </c>
      <c r="D993">
        <v>4500</v>
      </c>
      <c r="E993">
        <v>4500</v>
      </c>
      <c r="F993">
        <v>0</v>
      </c>
      <c r="G993">
        <f t="shared" si="62"/>
        <v>0</v>
      </c>
      <c r="H993" t="s">
        <v>2686</v>
      </c>
      <c r="I993" t="s">
        <v>2701</v>
      </c>
      <c r="J993" t="str">
        <f t="shared" si="64"/>
        <v>Gym Spin Bike</v>
      </c>
      <c r="K993">
        <v>7.51</v>
      </c>
      <c r="L993">
        <f t="shared" si="63"/>
        <v>16.799419400000001</v>
      </c>
      <c r="M993">
        <v>0</v>
      </c>
    </row>
    <row r="994" spans="1:16" hidden="1" x14ac:dyDescent="0.45">
      <c r="A994" t="s">
        <v>801</v>
      </c>
      <c r="B994">
        <v>6445</v>
      </c>
      <c r="C994">
        <f t="shared" si="61"/>
        <v>4.0047373339696177</v>
      </c>
      <c r="D994">
        <v>2307</v>
      </c>
      <c r="E994">
        <v>2307</v>
      </c>
      <c r="F994">
        <v>9.3000000000000007</v>
      </c>
      <c r="G994">
        <f t="shared" si="62"/>
        <v>30.511812000000003</v>
      </c>
      <c r="H994" t="s">
        <v>2691</v>
      </c>
      <c r="I994" t="s">
        <v>2717</v>
      </c>
      <c r="J994" t="str">
        <f t="shared" si="64"/>
        <v>No Match</v>
      </c>
      <c r="K994">
        <v>2.794</v>
      </c>
      <c r="L994">
        <f t="shared" si="63"/>
        <v>6.2500103600000001</v>
      </c>
      <c r="M994">
        <v>3.9</v>
      </c>
    </row>
    <row r="995" spans="1:16" hidden="1" x14ac:dyDescent="0.45">
      <c r="A995" t="s">
        <v>802</v>
      </c>
      <c r="B995">
        <v>33796.300000000003</v>
      </c>
      <c r="C995">
        <f t="shared" si="61"/>
        <v>21.000047224210611</v>
      </c>
      <c r="D995">
        <v>4200</v>
      </c>
      <c r="E995">
        <v>4200</v>
      </c>
      <c r="F995">
        <v>0</v>
      </c>
      <c r="G995">
        <f t="shared" si="62"/>
        <v>0</v>
      </c>
      <c r="H995" t="s">
        <v>2686</v>
      </c>
      <c r="I995" t="s">
        <v>2702</v>
      </c>
      <c r="J995" t="str">
        <f t="shared" si="64"/>
        <v>Cannondale SuperSix Evo</v>
      </c>
      <c r="K995">
        <v>8.0470000000000006</v>
      </c>
      <c r="L995">
        <f t="shared" si="63"/>
        <v>18.000656180000004</v>
      </c>
      <c r="M995">
        <v>0</v>
      </c>
    </row>
    <row r="996" spans="1:16" hidden="1" x14ac:dyDescent="0.45">
      <c r="A996" t="s">
        <v>803</v>
      </c>
      <c r="B996">
        <v>27358.9</v>
      </c>
      <c r="C996">
        <f t="shared" si="61"/>
        <v>17.000032311301997</v>
      </c>
      <c r="D996">
        <v>3600</v>
      </c>
      <c r="E996">
        <v>3600</v>
      </c>
      <c r="F996">
        <v>0</v>
      </c>
      <c r="G996">
        <f t="shared" si="62"/>
        <v>0</v>
      </c>
      <c r="H996" t="s">
        <v>2686</v>
      </c>
      <c r="I996" t="s">
        <v>2701</v>
      </c>
      <c r="J996" t="str">
        <f t="shared" si="64"/>
        <v>Gym Spin Bike</v>
      </c>
      <c r="K996">
        <v>7.6</v>
      </c>
      <c r="L996">
        <f t="shared" si="63"/>
        <v>17.000744000000001</v>
      </c>
      <c r="M996">
        <v>0</v>
      </c>
    </row>
    <row r="997" spans="1:16" hidden="1" x14ac:dyDescent="0.45">
      <c r="A997" t="s">
        <v>804</v>
      </c>
      <c r="B997">
        <v>868.8</v>
      </c>
      <c r="C997">
        <f t="shared" si="61"/>
        <v>0.53984729181579572</v>
      </c>
      <c r="D997">
        <v>253</v>
      </c>
      <c r="E997">
        <v>253</v>
      </c>
      <c r="F997">
        <v>0</v>
      </c>
      <c r="G997">
        <f t="shared" si="62"/>
        <v>0</v>
      </c>
      <c r="H997" t="s">
        <v>2686</v>
      </c>
      <c r="I997" t="s">
        <v>2713</v>
      </c>
      <c r="J997" t="str">
        <f t="shared" si="64"/>
        <v>Trek Farley 5 Fat Tire</v>
      </c>
      <c r="K997">
        <v>3.4340000000000002</v>
      </c>
      <c r="L997">
        <f t="shared" si="63"/>
        <v>7.6816519600000008</v>
      </c>
      <c r="M997">
        <v>4.5999999999999996</v>
      </c>
      <c r="N997">
        <v>79.3</v>
      </c>
    </row>
    <row r="998" spans="1:16" hidden="1" x14ac:dyDescent="0.45">
      <c r="A998" t="s">
        <v>805</v>
      </c>
      <c r="B998">
        <v>4990.3</v>
      </c>
      <c r="C998">
        <f t="shared" si="61"/>
        <v>3.1008286606219677</v>
      </c>
      <c r="D998">
        <v>1344</v>
      </c>
      <c r="E998">
        <v>1344</v>
      </c>
      <c r="F998">
        <v>11</v>
      </c>
      <c r="G998">
        <f t="shared" si="62"/>
        <v>36.089239999999997</v>
      </c>
      <c r="H998" t="s">
        <v>2691</v>
      </c>
      <c r="I998" t="s">
        <v>2716</v>
      </c>
      <c r="J998" t="str">
        <f t="shared" si="64"/>
        <v>No Match</v>
      </c>
      <c r="K998">
        <v>3.7130000000000001</v>
      </c>
      <c r="L998">
        <f t="shared" si="63"/>
        <v>8.3057582200000013</v>
      </c>
      <c r="M998">
        <v>4.5</v>
      </c>
      <c r="O998">
        <v>166.1</v>
      </c>
      <c r="P998">
        <v>181</v>
      </c>
    </row>
    <row r="999" spans="1:16" hidden="1" x14ac:dyDescent="0.45">
      <c r="A999" t="s">
        <v>806</v>
      </c>
      <c r="B999">
        <v>33984.300000000003</v>
      </c>
      <c r="C999">
        <f t="shared" si="61"/>
        <v>21.11686500835123</v>
      </c>
      <c r="D999">
        <v>6821</v>
      </c>
      <c r="E999">
        <v>6936</v>
      </c>
      <c r="F999">
        <v>96</v>
      </c>
      <c r="G999">
        <f t="shared" si="62"/>
        <v>314.96064000000001</v>
      </c>
      <c r="H999" t="s">
        <v>2686</v>
      </c>
      <c r="I999" t="s">
        <v>2704</v>
      </c>
      <c r="J999" t="str">
        <f t="shared" si="64"/>
        <v>Jakenstein</v>
      </c>
      <c r="K999">
        <v>4.9820000000000002</v>
      </c>
      <c r="L999">
        <f t="shared" si="63"/>
        <v>11.144435080000001</v>
      </c>
      <c r="M999">
        <v>8.6</v>
      </c>
      <c r="N999">
        <v>80.7</v>
      </c>
      <c r="O999">
        <v>95.8</v>
      </c>
      <c r="P999">
        <v>136</v>
      </c>
    </row>
    <row r="1000" spans="1:16" hidden="1" x14ac:dyDescent="0.45">
      <c r="A1000" t="s">
        <v>807</v>
      </c>
      <c r="B1000">
        <v>18507.5</v>
      </c>
      <c r="C1000">
        <f t="shared" si="61"/>
        <v>11.500027340332458</v>
      </c>
      <c r="D1000">
        <v>2400</v>
      </c>
      <c r="E1000">
        <v>2400</v>
      </c>
      <c r="F1000">
        <v>0</v>
      </c>
      <c r="G1000">
        <f t="shared" si="62"/>
        <v>0</v>
      </c>
      <c r="H1000" t="s">
        <v>2686</v>
      </c>
      <c r="I1000" t="s">
        <v>2700</v>
      </c>
      <c r="J1000" t="str">
        <f t="shared" si="64"/>
        <v>Gym Recumbent</v>
      </c>
      <c r="K1000">
        <v>7.7110000000000003</v>
      </c>
      <c r="L1000">
        <f t="shared" si="63"/>
        <v>17.249044340000001</v>
      </c>
      <c r="M1000">
        <v>0</v>
      </c>
    </row>
    <row r="1001" spans="1:16" hidden="1" x14ac:dyDescent="0.45">
      <c r="A1001" t="s">
        <v>808</v>
      </c>
      <c r="B1001">
        <v>13679.5</v>
      </c>
      <c r="C1001">
        <f t="shared" si="61"/>
        <v>8.5000472242106095</v>
      </c>
      <c r="D1001">
        <v>1800</v>
      </c>
      <c r="E1001">
        <v>1800</v>
      </c>
      <c r="F1001">
        <v>0</v>
      </c>
      <c r="G1001">
        <f t="shared" si="62"/>
        <v>0</v>
      </c>
      <c r="H1001" t="s">
        <v>2686</v>
      </c>
      <c r="I1001" t="s">
        <v>2700</v>
      </c>
      <c r="J1001" t="str">
        <f t="shared" si="64"/>
        <v>Gym Recumbent</v>
      </c>
      <c r="K1001">
        <v>7.6</v>
      </c>
      <c r="L1001">
        <f t="shared" si="63"/>
        <v>17.000744000000001</v>
      </c>
      <c r="M1001">
        <v>0</v>
      </c>
    </row>
    <row r="1002" spans="1:16" hidden="1" x14ac:dyDescent="0.45">
      <c r="A1002" t="s">
        <v>809</v>
      </c>
      <c r="B1002">
        <v>4623.8</v>
      </c>
      <c r="C1002">
        <f t="shared" si="61"/>
        <v>2.873096118666985</v>
      </c>
      <c r="D1002">
        <v>1491</v>
      </c>
      <c r="E1002">
        <v>1491</v>
      </c>
      <c r="F1002">
        <v>2.6</v>
      </c>
      <c r="G1002">
        <f t="shared" si="62"/>
        <v>8.5301840000000002</v>
      </c>
      <c r="H1002" t="s">
        <v>2691</v>
      </c>
      <c r="I1002" t="s">
        <v>2716</v>
      </c>
      <c r="J1002" t="str">
        <f t="shared" si="64"/>
        <v>No Match</v>
      </c>
      <c r="K1002">
        <v>3.101</v>
      </c>
      <c r="L1002">
        <f t="shared" si="63"/>
        <v>6.9367509400000005</v>
      </c>
      <c r="M1002">
        <v>3.8</v>
      </c>
      <c r="O1002">
        <v>147.6</v>
      </c>
      <c r="P1002">
        <v>156</v>
      </c>
    </row>
    <row r="1003" spans="1:16" hidden="1" x14ac:dyDescent="0.45">
      <c r="A1003" t="s">
        <v>810</v>
      </c>
      <c r="B1003">
        <v>27358.9</v>
      </c>
      <c r="C1003">
        <f t="shared" si="61"/>
        <v>17.000032311301997</v>
      </c>
      <c r="D1003">
        <v>3600</v>
      </c>
      <c r="E1003">
        <v>3600</v>
      </c>
      <c r="F1003">
        <v>0</v>
      </c>
      <c r="G1003">
        <f t="shared" si="62"/>
        <v>0</v>
      </c>
      <c r="H1003" t="s">
        <v>2686</v>
      </c>
      <c r="I1003" t="s">
        <v>2702</v>
      </c>
      <c r="J1003" t="str">
        <f t="shared" si="64"/>
        <v>Cannondale SuperSix Evo</v>
      </c>
      <c r="K1003">
        <v>7.6</v>
      </c>
      <c r="L1003">
        <f t="shared" si="63"/>
        <v>17.000744000000001</v>
      </c>
      <c r="M1003">
        <v>0</v>
      </c>
    </row>
    <row r="1004" spans="1:16" hidden="1" x14ac:dyDescent="0.45">
      <c r="A1004" t="s">
        <v>811</v>
      </c>
      <c r="B1004">
        <v>4323.3</v>
      </c>
      <c r="C1004">
        <f t="shared" si="61"/>
        <v>2.6863740753996659</v>
      </c>
      <c r="D1004">
        <v>2306</v>
      </c>
      <c r="E1004">
        <v>2716</v>
      </c>
      <c r="F1004">
        <v>2.4</v>
      </c>
      <c r="G1004">
        <f t="shared" si="62"/>
        <v>7.8740159999999992</v>
      </c>
      <c r="H1004" t="s">
        <v>2689</v>
      </c>
      <c r="I1004" t="s">
        <v>2717</v>
      </c>
      <c r="J1004" t="str">
        <f t="shared" si="64"/>
        <v>No Match</v>
      </c>
      <c r="K1004">
        <v>1.875</v>
      </c>
      <c r="L1004">
        <f t="shared" si="63"/>
        <v>4.1942625000000007</v>
      </c>
      <c r="M1004">
        <v>3.2</v>
      </c>
    </row>
    <row r="1005" spans="1:16" hidden="1" x14ac:dyDescent="0.45">
      <c r="A1005" t="s">
        <v>812</v>
      </c>
      <c r="B1005">
        <v>67182.3</v>
      </c>
      <c r="C1005">
        <f t="shared" si="61"/>
        <v>41.745145848246239</v>
      </c>
      <c r="D1005">
        <v>9092</v>
      </c>
      <c r="E1005">
        <v>9566</v>
      </c>
      <c r="F1005">
        <v>223</v>
      </c>
      <c r="G1005">
        <f t="shared" si="62"/>
        <v>731.62731999999994</v>
      </c>
      <c r="H1005" t="s">
        <v>2686</v>
      </c>
      <c r="I1005" t="s">
        <v>2704</v>
      </c>
      <c r="J1005" t="str">
        <f t="shared" si="64"/>
        <v>Jakenstein</v>
      </c>
      <c r="K1005">
        <v>7.3890000000000002</v>
      </c>
      <c r="L1005">
        <f t="shared" si="63"/>
        <v>16.528749660000003</v>
      </c>
      <c r="M1005">
        <v>14.4</v>
      </c>
      <c r="N1005">
        <v>156.4</v>
      </c>
      <c r="O1005">
        <v>129.6</v>
      </c>
      <c r="P1005">
        <v>173</v>
      </c>
    </row>
    <row r="1006" spans="1:16" hidden="1" x14ac:dyDescent="0.45">
      <c r="A1006" t="s">
        <v>813</v>
      </c>
      <c r="B1006">
        <v>4988.8999999999996</v>
      </c>
      <c r="C1006">
        <f t="shared" si="61"/>
        <v>3.0999587409528355</v>
      </c>
      <c r="D1006">
        <v>1387</v>
      </c>
      <c r="E1006">
        <v>1387</v>
      </c>
      <c r="F1006">
        <v>11.1</v>
      </c>
      <c r="G1006">
        <f t="shared" si="62"/>
        <v>36.417324000000001</v>
      </c>
      <c r="H1006" t="s">
        <v>2691</v>
      </c>
      <c r="I1006" t="s">
        <v>2716</v>
      </c>
      <c r="J1006" t="str">
        <f t="shared" si="64"/>
        <v>No Match</v>
      </c>
      <c r="K1006">
        <v>3.597</v>
      </c>
      <c r="L1006">
        <f t="shared" si="63"/>
        <v>8.04627318</v>
      </c>
      <c r="M1006">
        <v>4.5</v>
      </c>
      <c r="O1006">
        <v>158.5</v>
      </c>
      <c r="P1006">
        <v>173</v>
      </c>
    </row>
    <row r="1007" spans="1:16" hidden="1" x14ac:dyDescent="0.45">
      <c r="A1007" t="s">
        <v>814</v>
      </c>
      <c r="B1007">
        <v>73654.899999999994</v>
      </c>
      <c r="C1007">
        <f t="shared" si="61"/>
        <v>45.767033027121613</v>
      </c>
      <c r="D1007">
        <v>13135</v>
      </c>
      <c r="E1007">
        <v>16221</v>
      </c>
      <c r="F1007">
        <v>631</v>
      </c>
      <c r="G1007">
        <f t="shared" si="62"/>
        <v>2070.2100399999999</v>
      </c>
      <c r="H1007" t="s">
        <v>2686</v>
      </c>
      <c r="I1007" t="s">
        <v>2704</v>
      </c>
      <c r="J1007" t="str">
        <f t="shared" si="64"/>
        <v>Jakenstein</v>
      </c>
      <c r="K1007">
        <v>5.6079999999999997</v>
      </c>
      <c r="L1007">
        <f t="shared" si="63"/>
        <v>12.544759519999999</v>
      </c>
      <c r="M1007">
        <v>15.1</v>
      </c>
      <c r="N1007">
        <v>102.5</v>
      </c>
      <c r="O1007">
        <v>109.3</v>
      </c>
      <c r="P1007">
        <v>149</v>
      </c>
    </row>
    <row r="1008" spans="1:16" hidden="1" x14ac:dyDescent="0.45">
      <c r="A1008" t="s">
        <v>815</v>
      </c>
      <c r="B1008">
        <v>12203.3</v>
      </c>
      <c r="C1008">
        <f t="shared" si="61"/>
        <v>7.5827790702298579</v>
      </c>
      <c r="D1008">
        <v>1828</v>
      </c>
      <c r="E1008">
        <v>1828</v>
      </c>
      <c r="F1008">
        <v>14</v>
      </c>
      <c r="G1008">
        <f t="shared" si="62"/>
        <v>45.931759999999997</v>
      </c>
      <c r="H1008" t="s">
        <v>2686</v>
      </c>
      <c r="I1008" t="s">
        <v>2702</v>
      </c>
      <c r="J1008" t="str">
        <f t="shared" si="64"/>
        <v>Cannondale SuperSix Evo</v>
      </c>
      <c r="K1008">
        <v>6.6760000000000002</v>
      </c>
      <c r="L1008">
        <f t="shared" si="63"/>
        <v>14.933811440000001</v>
      </c>
      <c r="M1008">
        <v>9.6</v>
      </c>
      <c r="N1008">
        <v>72</v>
      </c>
    </row>
    <row r="1009" spans="1:16" hidden="1" x14ac:dyDescent="0.45">
      <c r="A1009" t="s">
        <v>816</v>
      </c>
      <c r="B1009">
        <v>65372.5</v>
      </c>
      <c r="C1009">
        <f t="shared" si="61"/>
        <v>40.620588264535115</v>
      </c>
      <c r="D1009">
        <v>7829</v>
      </c>
      <c r="E1009">
        <v>9047</v>
      </c>
      <c r="F1009">
        <v>373</v>
      </c>
      <c r="G1009">
        <f t="shared" si="62"/>
        <v>1223.75332</v>
      </c>
      <c r="H1009" t="s">
        <v>2686</v>
      </c>
      <c r="I1009" t="s">
        <v>2702</v>
      </c>
      <c r="J1009" t="str">
        <f t="shared" si="64"/>
        <v>Cannondale SuperSix Evo</v>
      </c>
      <c r="K1009">
        <v>8.35</v>
      </c>
      <c r="L1009">
        <f t="shared" si="63"/>
        <v>18.678449000000001</v>
      </c>
      <c r="M1009">
        <v>14.2</v>
      </c>
      <c r="N1009">
        <v>170.3</v>
      </c>
    </row>
    <row r="1010" spans="1:16" hidden="1" x14ac:dyDescent="0.45">
      <c r="A1010" t="s">
        <v>817</v>
      </c>
      <c r="B1010">
        <v>20116.8</v>
      </c>
      <c r="C1010">
        <f t="shared" si="61"/>
        <v>12.5</v>
      </c>
      <c r="D1010">
        <v>2880</v>
      </c>
      <c r="E1010">
        <v>2880</v>
      </c>
      <c r="F1010">
        <v>0</v>
      </c>
      <c r="G1010">
        <f t="shared" si="62"/>
        <v>0</v>
      </c>
      <c r="H1010" t="s">
        <v>2686</v>
      </c>
      <c r="I1010" t="s">
        <v>2708</v>
      </c>
      <c r="J1010" t="str">
        <f t="shared" si="64"/>
        <v>Peloton Bike</v>
      </c>
      <c r="K1010">
        <v>6.9850000000000003</v>
      </c>
      <c r="L1010">
        <f t="shared" si="63"/>
        <v>15.625025900000002</v>
      </c>
      <c r="M1010">
        <v>0</v>
      </c>
    </row>
    <row r="1011" spans="1:16" hidden="1" x14ac:dyDescent="0.45">
      <c r="A1011" t="s">
        <v>818</v>
      </c>
      <c r="B1011">
        <v>56714.5</v>
      </c>
      <c r="C1011">
        <f t="shared" si="61"/>
        <v>35.240756482144278</v>
      </c>
      <c r="D1011">
        <v>7529</v>
      </c>
      <c r="E1011">
        <v>7529</v>
      </c>
      <c r="F1011">
        <v>120</v>
      </c>
      <c r="G1011">
        <f t="shared" si="62"/>
        <v>393.70080000000002</v>
      </c>
      <c r="H1011" t="s">
        <v>2686</v>
      </c>
      <c r="I1011" t="s">
        <v>2713</v>
      </c>
      <c r="J1011" t="str">
        <f t="shared" si="64"/>
        <v>Trek Farley 5 Fat Tire</v>
      </c>
      <c r="K1011">
        <v>7.5330000000000004</v>
      </c>
      <c r="L1011">
        <f t="shared" si="63"/>
        <v>16.850869020000001</v>
      </c>
      <c r="M1011">
        <v>12.4</v>
      </c>
      <c r="N1011">
        <v>251.8</v>
      </c>
      <c r="O1011">
        <v>152.30000000000001</v>
      </c>
      <c r="P1011">
        <v>163</v>
      </c>
    </row>
    <row r="1012" spans="1:16" hidden="1" x14ac:dyDescent="0.45">
      <c r="A1012" t="s">
        <v>819</v>
      </c>
      <c r="B1012">
        <v>27358.9</v>
      </c>
      <c r="C1012">
        <f t="shared" si="61"/>
        <v>17.000032311301997</v>
      </c>
      <c r="D1012">
        <v>3600</v>
      </c>
      <c r="E1012">
        <v>3600</v>
      </c>
      <c r="F1012">
        <v>0</v>
      </c>
      <c r="G1012">
        <f t="shared" si="62"/>
        <v>0</v>
      </c>
      <c r="H1012" t="s">
        <v>2686</v>
      </c>
      <c r="I1012" t="s">
        <v>2708</v>
      </c>
      <c r="J1012" t="str">
        <f t="shared" si="64"/>
        <v>Peloton Bike</v>
      </c>
      <c r="K1012">
        <v>7.6</v>
      </c>
      <c r="L1012">
        <f t="shared" si="63"/>
        <v>17.000744000000001</v>
      </c>
      <c r="M1012">
        <v>0</v>
      </c>
    </row>
    <row r="1013" spans="1:16" hidden="1" x14ac:dyDescent="0.45">
      <c r="A1013" t="s">
        <v>820</v>
      </c>
      <c r="B1013">
        <v>4992</v>
      </c>
      <c r="C1013">
        <f t="shared" si="61"/>
        <v>3.1018849916487712</v>
      </c>
      <c r="D1013">
        <v>1441</v>
      </c>
      <c r="E1013">
        <v>1441</v>
      </c>
      <c r="F1013">
        <v>9.1</v>
      </c>
      <c r="G1013">
        <f t="shared" si="62"/>
        <v>29.855643999999998</v>
      </c>
      <c r="H1013" t="s">
        <v>2691</v>
      </c>
      <c r="I1013" t="s">
        <v>2717</v>
      </c>
      <c r="J1013" t="str">
        <f t="shared" si="64"/>
        <v>No Match</v>
      </c>
      <c r="K1013">
        <v>3.464</v>
      </c>
      <c r="L1013">
        <f t="shared" si="63"/>
        <v>7.7487601600000007</v>
      </c>
      <c r="M1013">
        <v>4.2</v>
      </c>
      <c r="O1013">
        <v>164.3</v>
      </c>
      <c r="P1013">
        <v>183</v>
      </c>
    </row>
    <row r="1014" spans="1:16" hidden="1" x14ac:dyDescent="0.45">
      <c r="A1014" t="s">
        <v>821</v>
      </c>
      <c r="B1014">
        <v>30577.599999999999</v>
      </c>
      <c r="C1014">
        <f t="shared" si="61"/>
        <v>19.000039767756302</v>
      </c>
      <c r="D1014">
        <v>3900</v>
      </c>
      <c r="E1014">
        <v>3900</v>
      </c>
      <c r="F1014">
        <v>0</v>
      </c>
      <c r="G1014">
        <f t="shared" si="62"/>
        <v>0</v>
      </c>
      <c r="H1014" t="s">
        <v>2686</v>
      </c>
      <c r="I1014" t="s">
        <v>2708</v>
      </c>
      <c r="J1014" t="str">
        <f t="shared" si="64"/>
        <v>Peloton Bike</v>
      </c>
      <c r="K1014">
        <v>7.84</v>
      </c>
      <c r="L1014">
        <f t="shared" si="63"/>
        <v>17.5376096</v>
      </c>
      <c r="M1014">
        <v>0</v>
      </c>
    </row>
    <row r="1015" spans="1:16" hidden="1" x14ac:dyDescent="0.45">
      <c r="A1015" t="s">
        <v>822</v>
      </c>
      <c r="B1015">
        <v>33601</v>
      </c>
      <c r="C1015">
        <f t="shared" si="61"/>
        <v>20.87869343036666</v>
      </c>
      <c r="D1015">
        <v>6612</v>
      </c>
      <c r="E1015">
        <v>7630</v>
      </c>
      <c r="F1015">
        <v>152</v>
      </c>
      <c r="G1015">
        <f t="shared" si="62"/>
        <v>498.68768</v>
      </c>
      <c r="H1015" t="s">
        <v>2686</v>
      </c>
      <c r="I1015" t="s">
        <v>2713</v>
      </c>
      <c r="J1015" t="str">
        <f t="shared" si="64"/>
        <v>Trek Farley 5 Fat Tire</v>
      </c>
      <c r="K1015">
        <v>5.0819999999999999</v>
      </c>
      <c r="L1015">
        <f t="shared" si="63"/>
        <v>11.368129080000001</v>
      </c>
      <c r="M1015">
        <v>10</v>
      </c>
      <c r="N1015">
        <v>144.80000000000001</v>
      </c>
    </row>
    <row r="1016" spans="1:16" hidden="1" x14ac:dyDescent="0.45">
      <c r="A1016" t="s">
        <v>823</v>
      </c>
      <c r="B1016">
        <v>20782.599999999999</v>
      </c>
      <c r="C1016">
        <f t="shared" si="61"/>
        <v>12.913708939791617</v>
      </c>
      <c r="D1016">
        <v>4307</v>
      </c>
      <c r="E1016">
        <v>5157</v>
      </c>
      <c r="F1016">
        <v>79</v>
      </c>
      <c r="G1016">
        <f t="shared" si="62"/>
        <v>259.18635999999998</v>
      </c>
      <c r="H1016" t="s">
        <v>2686</v>
      </c>
      <c r="I1016" t="s">
        <v>2713</v>
      </c>
      <c r="J1016" t="str">
        <f t="shared" si="64"/>
        <v>Trek Farley 5 Fat Tire</v>
      </c>
      <c r="K1016">
        <v>4.8250000000000002</v>
      </c>
      <c r="L1016">
        <f t="shared" si="63"/>
        <v>10.793235500000002</v>
      </c>
      <c r="M1016">
        <v>9.3000000000000007</v>
      </c>
      <c r="N1016">
        <v>128.6</v>
      </c>
    </row>
    <row r="1017" spans="1:16" hidden="1" x14ac:dyDescent="0.45">
      <c r="A1017" t="s">
        <v>824</v>
      </c>
      <c r="B1017">
        <v>1447.3</v>
      </c>
      <c r="C1017">
        <f t="shared" si="61"/>
        <v>0.89931052652509347</v>
      </c>
      <c r="D1017">
        <v>740</v>
      </c>
      <c r="E1017">
        <v>751</v>
      </c>
      <c r="F1017">
        <v>6.2</v>
      </c>
      <c r="G1017">
        <f t="shared" si="62"/>
        <v>20.341208000000002</v>
      </c>
      <c r="H1017" t="s">
        <v>2691</v>
      </c>
      <c r="I1017" t="s">
        <v>2717</v>
      </c>
      <c r="J1017" t="str">
        <f t="shared" si="64"/>
        <v>No Match</v>
      </c>
      <c r="K1017">
        <v>1.956</v>
      </c>
      <c r="L1017">
        <f t="shared" si="63"/>
        <v>4.3754546400000001</v>
      </c>
      <c r="M1017">
        <v>2.4</v>
      </c>
    </row>
    <row r="1018" spans="1:16" hidden="1" x14ac:dyDescent="0.45">
      <c r="A1018" t="s">
        <v>825</v>
      </c>
      <c r="B1018">
        <v>4996.5</v>
      </c>
      <c r="C1018">
        <f t="shared" si="61"/>
        <v>3.104681162013839</v>
      </c>
      <c r="D1018">
        <v>1540</v>
      </c>
      <c r="E1018">
        <v>1546</v>
      </c>
      <c r="F1018">
        <v>9.3000000000000007</v>
      </c>
      <c r="G1018">
        <f t="shared" si="62"/>
        <v>30.511812000000003</v>
      </c>
      <c r="H1018" t="s">
        <v>2691</v>
      </c>
      <c r="I1018" t="s">
        <v>2717</v>
      </c>
      <c r="J1018" t="str">
        <f t="shared" si="64"/>
        <v>No Match</v>
      </c>
      <c r="K1018">
        <v>3.2440000000000002</v>
      </c>
      <c r="L1018">
        <f t="shared" si="63"/>
        <v>7.2566333600000013</v>
      </c>
      <c r="M1018">
        <v>4.2</v>
      </c>
    </row>
    <row r="1019" spans="1:16" hidden="1" x14ac:dyDescent="0.45">
      <c r="A1019" t="s">
        <v>826</v>
      </c>
      <c r="B1019">
        <v>804.7</v>
      </c>
      <c r="C1019">
        <f t="shared" si="61"/>
        <v>0.50001739839338266</v>
      </c>
      <c r="D1019">
        <v>237</v>
      </c>
      <c r="E1019">
        <v>237</v>
      </c>
      <c r="F1019">
        <v>0</v>
      </c>
      <c r="G1019">
        <f t="shared" si="62"/>
        <v>0</v>
      </c>
      <c r="H1019" t="s">
        <v>2691</v>
      </c>
      <c r="I1019" t="s">
        <v>2717</v>
      </c>
      <c r="J1019" t="str">
        <f t="shared" si="64"/>
        <v>No Match</v>
      </c>
      <c r="K1019">
        <v>3.395</v>
      </c>
      <c r="L1019">
        <f t="shared" si="63"/>
        <v>7.5944113000000009</v>
      </c>
      <c r="M1019">
        <v>0</v>
      </c>
    </row>
    <row r="1020" spans="1:16" hidden="1" x14ac:dyDescent="0.45">
      <c r="A1020" t="s">
        <v>827</v>
      </c>
      <c r="B1020">
        <v>643.70000000000005</v>
      </c>
      <c r="C1020">
        <f t="shared" si="61"/>
        <v>0.39997663644317188</v>
      </c>
      <c r="D1020">
        <v>360</v>
      </c>
      <c r="E1020">
        <v>360</v>
      </c>
      <c r="F1020">
        <v>0</v>
      </c>
      <c r="G1020">
        <f t="shared" si="62"/>
        <v>0</v>
      </c>
      <c r="H1020" t="s">
        <v>2689</v>
      </c>
      <c r="I1020" t="s">
        <v>2717</v>
      </c>
      <c r="J1020" t="str">
        <f t="shared" si="64"/>
        <v>No Match</v>
      </c>
      <c r="K1020">
        <v>1.788</v>
      </c>
      <c r="L1020">
        <f t="shared" si="63"/>
        <v>3.9996487200000002</v>
      </c>
      <c r="M1020">
        <v>0</v>
      </c>
    </row>
    <row r="1021" spans="1:16" hidden="1" x14ac:dyDescent="0.45">
      <c r="A1021" t="s">
        <v>828</v>
      </c>
      <c r="B1021">
        <v>3218.7</v>
      </c>
      <c r="C1021">
        <f t="shared" si="61"/>
        <v>2.0000074564543069</v>
      </c>
      <c r="D1021">
        <v>1200</v>
      </c>
      <c r="E1021">
        <v>1200</v>
      </c>
      <c r="F1021">
        <v>0</v>
      </c>
      <c r="G1021">
        <f t="shared" si="62"/>
        <v>0</v>
      </c>
      <c r="H1021" t="s">
        <v>2694</v>
      </c>
      <c r="J1021" t="str">
        <f t="shared" si="64"/>
        <v>No Match</v>
      </c>
      <c r="K1021">
        <v>2.6819999999999999</v>
      </c>
      <c r="L1021">
        <f t="shared" si="63"/>
        <v>5.9994730800000005</v>
      </c>
      <c r="M1021">
        <v>0</v>
      </c>
    </row>
    <row r="1022" spans="1:16" hidden="1" x14ac:dyDescent="0.45">
      <c r="A1022" t="s">
        <v>829</v>
      </c>
      <c r="B1022">
        <v>26554.2</v>
      </c>
      <c r="C1022">
        <f t="shared" si="61"/>
        <v>16.500014912908615</v>
      </c>
      <c r="D1022">
        <v>3300</v>
      </c>
      <c r="E1022">
        <v>3300</v>
      </c>
      <c r="F1022">
        <v>0</v>
      </c>
      <c r="G1022">
        <f t="shared" si="62"/>
        <v>0</v>
      </c>
      <c r="H1022" t="s">
        <v>2686</v>
      </c>
      <c r="I1022" t="s">
        <v>2708</v>
      </c>
      <c r="J1022" t="str">
        <f t="shared" si="64"/>
        <v>Peloton Bike</v>
      </c>
      <c r="K1022">
        <v>8.0470000000000006</v>
      </c>
      <c r="L1022">
        <f t="shared" si="63"/>
        <v>18.000656180000004</v>
      </c>
      <c r="M1022">
        <v>0</v>
      </c>
    </row>
    <row r="1023" spans="1:16" hidden="1" x14ac:dyDescent="0.45">
      <c r="A1023" t="s">
        <v>830</v>
      </c>
      <c r="B1023">
        <v>27358.9</v>
      </c>
      <c r="C1023">
        <f t="shared" si="61"/>
        <v>17.000032311301997</v>
      </c>
      <c r="D1023">
        <v>3600</v>
      </c>
      <c r="E1023">
        <v>3600</v>
      </c>
      <c r="F1023">
        <v>0</v>
      </c>
      <c r="G1023">
        <f t="shared" si="62"/>
        <v>0</v>
      </c>
      <c r="H1023" t="s">
        <v>2686</v>
      </c>
      <c r="I1023" t="s">
        <v>2708</v>
      </c>
      <c r="J1023" t="str">
        <f t="shared" si="64"/>
        <v>Peloton Bike</v>
      </c>
      <c r="K1023">
        <v>7.6</v>
      </c>
      <c r="L1023">
        <f t="shared" si="63"/>
        <v>17.000744000000001</v>
      </c>
      <c r="M1023">
        <v>0</v>
      </c>
    </row>
    <row r="1024" spans="1:16" hidden="1" x14ac:dyDescent="0.45">
      <c r="A1024" t="s">
        <v>831</v>
      </c>
      <c r="B1024">
        <v>41076.6</v>
      </c>
      <c r="C1024">
        <f t="shared" si="61"/>
        <v>25.523815915056073</v>
      </c>
      <c r="D1024">
        <v>6437</v>
      </c>
      <c r="E1024">
        <v>6540</v>
      </c>
      <c r="F1024">
        <v>282</v>
      </c>
      <c r="G1024">
        <f t="shared" si="62"/>
        <v>925.19687999999996</v>
      </c>
      <c r="H1024" t="s">
        <v>2686</v>
      </c>
      <c r="I1024" t="s">
        <v>2713</v>
      </c>
      <c r="J1024" t="str">
        <f t="shared" si="64"/>
        <v>Trek Farley 5 Fat Tire</v>
      </c>
      <c r="K1024">
        <v>6.3810000000000002</v>
      </c>
      <c r="L1024">
        <f t="shared" si="63"/>
        <v>14.273914140000002</v>
      </c>
      <c r="M1024">
        <v>12.6</v>
      </c>
      <c r="N1024">
        <v>212.8</v>
      </c>
    </row>
    <row r="1025" spans="1:16" hidden="1" x14ac:dyDescent="0.45">
      <c r="A1025" t="s">
        <v>832</v>
      </c>
      <c r="B1025">
        <v>4989.8</v>
      </c>
      <c r="C1025">
        <f t="shared" si="61"/>
        <v>3.1005179750258489</v>
      </c>
      <c r="D1025">
        <v>1661</v>
      </c>
      <c r="E1025">
        <v>1661</v>
      </c>
      <c r="F1025">
        <v>12.4</v>
      </c>
      <c r="G1025">
        <f t="shared" si="62"/>
        <v>40.682416000000003</v>
      </c>
      <c r="H1025" t="s">
        <v>2691</v>
      </c>
      <c r="I1025" t="s">
        <v>2717</v>
      </c>
      <c r="J1025" t="str">
        <f t="shared" si="64"/>
        <v>No Match</v>
      </c>
      <c r="K1025">
        <v>3.004</v>
      </c>
      <c r="L1025">
        <f t="shared" si="63"/>
        <v>6.7197677600000008</v>
      </c>
      <c r="M1025">
        <v>4.8</v>
      </c>
      <c r="O1025">
        <v>140.5</v>
      </c>
      <c r="P1025">
        <v>161</v>
      </c>
    </row>
    <row r="1026" spans="1:16" hidden="1" x14ac:dyDescent="0.45">
      <c r="A1026" t="s">
        <v>833</v>
      </c>
      <c r="B1026">
        <v>26805</v>
      </c>
      <c r="C1026">
        <f t="shared" si="61"/>
        <v>16.655854807921738</v>
      </c>
      <c r="D1026">
        <v>3336</v>
      </c>
      <c r="E1026">
        <v>3375</v>
      </c>
      <c r="F1026">
        <v>104</v>
      </c>
      <c r="G1026">
        <f t="shared" si="62"/>
        <v>341.20735999999999</v>
      </c>
      <c r="H1026" t="s">
        <v>2686</v>
      </c>
      <c r="I1026" t="s">
        <v>2702</v>
      </c>
      <c r="J1026" t="str">
        <f t="shared" si="64"/>
        <v>Cannondale SuperSix Evo</v>
      </c>
      <c r="K1026">
        <v>8.0350000000000001</v>
      </c>
      <c r="L1026">
        <f t="shared" si="63"/>
        <v>17.973812900000002</v>
      </c>
      <c r="M1026">
        <v>12.3</v>
      </c>
      <c r="N1026">
        <v>152.9</v>
      </c>
    </row>
    <row r="1027" spans="1:16" hidden="1" x14ac:dyDescent="0.45">
      <c r="A1027" t="s">
        <v>834</v>
      </c>
      <c r="B1027">
        <v>32186.9</v>
      </c>
      <c r="C1027">
        <f t="shared" ref="C1027:C1090" si="65">CONVERT(B1027, "m", "mi")</f>
        <v>20.000012427423844</v>
      </c>
      <c r="D1027">
        <v>3900</v>
      </c>
      <c r="E1027">
        <v>3900</v>
      </c>
      <c r="F1027">
        <v>0</v>
      </c>
      <c r="G1027">
        <f t="shared" ref="G1027:G1090" si="66">F1027 * 3.28084</f>
        <v>0</v>
      </c>
      <c r="H1027" t="s">
        <v>2686</v>
      </c>
      <c r="I1027" t="s">
        <v>2708</v>
      </c>
      <c r="J1027" t="str">
        <f t="shared" si="64"/>
        <v>Peloton Bike</v>
      </c>
      <c r="K1027">
        <v>8.2530000000000001</v>
      </c>
      <c r="L1027">
        <f t="shared" ref="L1027:L1090" si="67">K1027 * 2.23694</f>
        <v>18.461465820000001</v>
      </c>
      <c r="M1027">
        <v>0</v>
      </c>
    </row>
    <row r="1028" spans="1:16" hidden="1" x14ac:dyDescent="0.45">
      <c r="A1028" t="s">
        <v>835</v>
      </c>
      <c r="B1028">
        <v>35291.599999999999</v>
      </c>
      <c r="C1028">
        <f t="shared" si="65"/>
        <v>21.929183567963097</v>
      </c>
      <c r="D1028">
        <v>5010</v>
      </c>
      <c r="E1028">
        <v>5226</v>
      </c>
      <c r="F1028">
        <v>175</v>
      </c>
      <c r="G1028">
        <f t="shared" si="66"/>
        <v>574.14700000000005</v>
      </c>
      <c r="H1028" t="s">
        <v>2686</v>
      </c>
      <c r="I1028" t="s">
        <v>2706</v>
      </c>
      <c r="J1028" t="str">
        <f t="shared" si="64"/>
        <v>BMC TE 29er</v>
      </c>
      <c r="K1028">
        <v>7.0439999999999996</v>
      </c>
      <c r="L1028">
        <f t="shared" si="67"/>
        <v>15.757005360000001</v>
      </c>
      <c r="M1028">
        <v>12.3</v>
      </c>
      <c r="N1028">
        <v>253.5</v>
      </c>
      <c r="O1028">
        <v>143.69999999999999</v>
      </c>
      <c r="P1028">
        <v>162</v>
      </c>
    </row>
    <row r="1029" spans="1:16" hidden="1" x14ac:dyDescent="0.45">
      <c r="A1029" t="s">
        <v>594</v>
      </c>
      <c r="B1029">
        <v>17702.8</v>
      </c>
      <c r="C1029">
        <f t="shared" si="65"/>
        <v>11.000009941939076</v>
      </c>
      <c r="D1029">
        <v>2700</v>
      </c>
      <c r="E1029">
        <v>2700</v>
      </c>
      <c r="F1029">
        <v>0</v>
      </c>
      <c r="G1029">
        <f t="shared" si="66"/>
        <v>0</v>
      </c>
      <c r="H1029" t="s">
        <v>2686</v>
      </c>
      <c r="I1029" t="s">
        <v>2708</v>
      </c>
      <c r="J1029" t="str">
        <f t="shared" si="64"/>
        <v>Peloton Bike</v>
      </c>
      <c r="K1029">
        <v>6.5570000000000004</v>
      </c>
      <c r="L1029">
        <f t="shared" si="67"/>
        <v>14.667615580000001</v>
      </c>
      <c r="M1029">
        <v>0</v>
      </c>
    </row>
    <row r="1030" spans="1:16" hidden="1" x14ac:dyDescent="0.45">
      <c r="A1030" t="s">
        <v>836</v>
      </c>
      <c r="B1030">
        <v>13679.5</v>
      </c>
      <c r="C1030">
        <f t="shared" si="65"/>
        <v>8.5000472242106095</v>
      </c>
      <c r="D1030">
        <v>1800</v>
      </c>
      <c r="E1030">
        <v>1800</v>
      </c>
      <c r="F1030">
        <v>0</v>
      </c>
      <c r="G1030">
        <f t="shared" si="66"/>
        <v>0</v>
      </c>
      <c r="H1030" t="s">
        <v>2686</v>
      </c>
      <c r="I1030" t="s">
        <v>2708</v>
      </c>
      <c r="J1030" t="str">
        <f t="shared" si="64"/>
        <v>Peloton Bike</v>
      </c>
      <c r="K1030">
        <v>7.6</v>
      </c>
      <c r="L1030">
        <f t="shared" si="67"/>
        <v>17.000744000000001</v>
      </c>
      <c r="M1030">
        <v>0</v>
      </c>
    </row>
    <row r="1031" spans="1:16" hidden="1" x14ac:dyDescent="0.45">
      <c r="A1031" t="s">
        <v>837</v>
      </c>
      <c r="B1031">
        <v>27358.9</v>
      </c>
      <c r="C1031">
        <f t="shared" si="65"/>
        <v>17.000032311301997</v>
      </c>
      <c r="D1031">
        <v>3600</v>
      </c>
      <c r="E1031">
        <v>3600</v>
      </c>
      <c r="F1031">
        <v>0</v>
      </c>
      <c r="G1031">
        <f t="shared" si="66"/>
        <v>0</v>
      </c>
      <c r="H1031" t="s">
        <v>2686</v>
      </c>
      <c r="I1031" t="s">
        <v>2708</v>
      </c>
      <c r="J1031" t="str">
        <f t="shared" si="64"/>
        <v>Peloton Bike</v>
      </c>
      <c r="K1031">
        <v>7.6</v>
      </c>
      <c r="L1031">
        <f t="shared" si="67"/>
        <v>17.000744000000001</v>
      </c>
      <c r="M1031">
        <v>0</v>
      </c>
    </row>
    <row r="1032" spans="1:16" hidden="1" x14ac:dyDescent="0.45">
      <c r="A1032" t="s">
        <v>838</v>
      </c>
      <c r="B1032">
        <v>1770.3</v>
      </c>
      <c r="C1032">
        <f t="shared" si="65"/>
        <v>1.1000134216177524</v>
      </c>
      <c r="D1032">
        <v>1380</v>
      </c>
      <c r="E1032">
        <v>1380</v>
      </c>
      <c r="F1032">
        <v>0</v>
      </c>
      <c r="G1032">
        <f t="shared" si="66"/>
        <v>0</v>
      </c>
      <c r="H1032" t="s">
        <v>2689</v>
      </c>
      <c r="I1032" t="s">
        <v>2717</v>
      </c>
      <c r="J1032" t="str">
        <f t="shared" si="64"/>
        <v>No Match</v>
      </c>
      <c r="K1032">
        <v>1.2829999999999999</v>
      </c>
      <c r="L1032">
        <f t="shared" si="67"/>
        <v>2.86999402</v>
      </c>
      <c r="M1032">
        <v>0</v>
      </c>
    </row>
    <row r="1033" spans="1:16" hidden="1" x14ac:dyDescent="0.45">
      <c r="A1033" t="s">
        <v>839</v>
      </c>
      <c r="B1033">
        <v>23335.5</v>
      </c>
      <c r="C1033">
        <f t="shared" si="65"/>
        <v>14.500007456454307</v>
      </c>
      <c r="D1033">
        <v>3000</v>
      </c>
      <c r="E1033">
        <v>3000</v>
      </c>
      <c r="F1033">
        <v>0</v>
      </c>
      <c r="G1033">
        <f t="shared" si="66"/>
        <v>0</v>
      </c>
      <c r="H1033" t="s">
        <v>2686</v>
      </c>
      <c r="I1033" t="s">
        <v>2702</v>
      </c>
      <c r="J1033" t="str">
        <f t="shared" si="64"/>
        <v>Cannondale SuperSix Evo</v>
      </c>
      <c r="K1033">
        <v>7.7779999999999996</v>
      </c>
      <c r="L1033">
        <f t="shared" si="67"/>
        <v>17.398919320000001</v>
      </c>
      <c r="M1033">
        <v>0</v>
      </c>
    </row>
    <row r="1034" spans="1:16" hidden="1" x14ac:dyDescent="0.45">
      <c r="A1034" t="s">
        <v>840</v>
      </c>
      <c r="B1034">
        <v>1931.2</v>
      </c>
      <c r="C1034">
        <f t="shared" si="65"/>
        <v>1.1999920464487395</v>
      </c>
      <c r="D1034">
        <v>1241</v>
      </c>
      <c r="E1034">
        <v>1241</v>
      </c>
      <c r="F1034">
        <v>0</v>
      </c>
      <c r="G1034">
        <f t="shared" si="66"/>
        <v>0</v>
      </c>
      <c r="H1034" t="s">
        <v>2691</v>
      </c>
      <c r="I1034" t="s">
        <v>2705</v>
      </c>
      <c r="J1034" t="str">
        <f t="shared" si="64"/>
        <v>No Match</v>
      </c>
      <c r="K1034">
        <v>1.556</v>
      </c>
      <c r="L1034">
        <f t="shared" si="67"/>
        <v>3.4806786400000003</v>
      </c>
      <c r="M1034">
        <v>0</v>
      </c>
    </row>
    <row r="1035" spans="1:16" hidden="1" x14ac:dyDescent="0.45">
      <c r="A1035" t="s">
        <v>841</v>
      </c>
      <c r="B1035">
        <v>4023.4</v>
      </c>
      <c r="C1035">
        <f t="shared" si="65"/>
        <v>2.5000248548476893</v>
      </c>
      <c r="D1035">
        <v>2105</v>
      </c>
      <c r="E1035">
        <v>2105</v>
      </c>
      <c r="F1035">
        <v>0</v>
      </c>
      <c r="G1035">
        <f t="shared" si="66"/>
        <v>0</v>
      </c>
      <c r="H1035" t="s">
        <v>2691</v>
      </c>
      <c r="I1035" t="s">
        <v>2717</v>
      </c>
      <c r="J1035" t="str">
        <f t="shared" ref="J1035:J1098" si="68">_xlfn.SWITCH(I1035,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035">
        <v>1.911</v>
      </c>
      <c r="L1035">
        <f t="shared" si="67"/>
        <v>4.2747923400000003</v>
      </c>
      <c r="M1035">
        <v>0</v>
      </c>
    </row>
    <row r="1036" spans="1:16" hidden="1" x14ac:dyDescent="0.45">
      <c r="A1036" t="s">
        <v>842</v>
      </c>
      <c r="B1036">
        <v>9620.7000000000007</v>
      </c>
      <c r="C1036">
        <f t="shared" si="65"/>
        <v>5.9780258291577191</v>
      </c>
      <c r="D1036">
        <v>2107</v>
      </c>
      <c r="E1036">
        <v>2281</v>
      </c>
      <c r="F1036">
        <v>34.4</v>
      </c>
      <c r="G1036">
        <f t="shared" si="66"/>
        <v>112.860896</v>
      </c>
      <c r="H1036" t="s">
        <v>2691</v>
      </c>
      <c r="I1036" t="s">
        <v>2717</v>
      </c>
      <c r="J1036" t="str">
        <f t="shared" si="68"/>
        <v>No Match</v>
      </c>
      <c r="K1036">
        <v>4.5659999999999998</v>
      </c>
      <c r="L1036">
        <f t="shared" si="67"/>
        <v>10.213868039999999</v>
      </c>
      <c r="M1036">
        <v>23</v>
      </c>
    </row>
    <row r="1037" spans="1:16" hidden="1" x14ac:dyDescent="0.45">
      <c r="A1037" t="s">
        <v>843</v>
      </c>
      <c r="B1037">
        <v>1609.4</v>
      </c>
      <c r="C1037">
        <f t="shared" si="65"/>
        <v>1.0000347967867653</v>
      </c>
      <c r="D1037">
        <v>420</v>
      </c>
      <c r="E1037">
        <v>420</v>
      </c>
      <c r="F1037">
        <v>0</v>
      </c>
      <c r="G1037">
        <f t="shared" si="66"/>
        <v>0</v>
      </c>
      <c r="H1037" t="s">
        <v>2691</v>
      </c>
      <c r="I1037" t="s">
        <v>2717</v>
      </c>
      <c r="J1037" t="str">
        <f t="shared" si="68"/>
        <v>No Match</v>
      </c>
      <c r="K1037">
        <v>3.8319999999999999</v>
      </c>
      <c r="L1037">
        <f t="shared" si="67"/>
        <v>8.5719540799999994</v>
      </c>
      <c r="M1037">
        <v>0</v>
      </c>
    </row>
    <row r="1038" spans="1:16" hidden="1" x14ac:dyDescent="0.45">
      <c r="A1038" t="s">
        <v>844</v>
      </c>
      <c r="B1038">
        <v>56085.1</v>
      </c>
      <c r="C1038">
        <f t="shared" si="65"/>
        <v>34.849665453750099</v>
      </c>
      <c r="D1038">
        <v>7125</v>
      </c>
      <c r="E1038">
        <v>7189</v>
      </c>
      <c r="F1038">
        <v>106</v>
      </c>
      <c r="G1038">
        <f t="shared" si="66"/>
        <v>347.76904000000002</v>
      </c>
      <c r="H1038" t="s">
        <v>2686</v>
      </c>
      <c r="I1038" t="s">
        <v>2706</v>
      </c>
      <c r="J1038" t="str">
        <f t="shared" si="68"/>
        <v>BMC TE 29er</v>
      </c>
      <c r="K1038">
        <v>7.8719999999999999</v>
      </c>
      <c r="L1038">
        <f t="shared" si="67"/>
        <v>17.609191680000002</v>
      </c>
      <c r="M1038">
        <v>12.7</v>
      </c>
      <c r="N1038">
        <v>269.5</v>
      </c>
      <c r="O1038">
        <v>154</v>
      </c>
      <c r="P1038">
        <v>167</v>
      </c>
    </row>
    <row r="1039" spans="1:16" hidden="1" x14ac:dyDescent="0.45">
      <c r="A1039" t="s">
        <v>845</v>
      </c>
      <c r="B1039">
        <v>32186.9</v>
      </c>
      <c r="C1039">
        <f t="shared" si="65"/>
        <v>20.000012427423844</v>
      </c>
      <c r="D1039">
        <v>4200</v>
      </c>
      <c r="E1039">
        <v>4200</v>
      </c>
      <c r="F1039">
        <v>0</v>
      </c>
      <c r="G1039">
        <f t="shared" si="66"/>
        <v>0</v>
      </c>
      <c r="H1039" t="s">
        <v>2686</v>
      </c>
      <c r="I1039" t="s">
        <v>2708</v>
      </c>
      <c r="J1039" t="str">
        <f t="shared" si="68"/>
        <v>Peloton Bike</v>
      </c>
      <c r="K1039">
        <v>7.6639999999999997</v>
      </c>
      <c r="L1039">
        <f t="shared" si="67"/>
        <v>17.143908159999999</v>
      </c>
      <c r="M1039">
        <v>0</v>
      </c>
    </row>
    <row r="1040" spans="1:16" hidden="1" x14ac:dyDescent="0.45">
      <c r="A1040" t="s">
        <v>846</v>
      </c>
      <c r="B1040">
        <v>23649.599999999999</v>
      </c>
      <c r="C1040">
        <f t="shared" si="65"/>
        <v>14.695180147936053</v>
      </c>
      <c r="D1040">
        <v>2864</v>
      </c>
      <c r="E1040">
        <v>2978</v>
      </c>
      <c r="F1040">
        <v>46</v>
      </c>
      <c r="G1040">
        <f t="shared" si="66"/>
        <v>150.91864000000001</v>
      </c>
      <c r="H1040" t="s">
        <v>2686</v>
      </c>
      <c r="I1040" t="s">
        <v>2704</v>
      </c>
      <c r="J1040" t="str">
        <f t="shared" si="68"/>
        <v>Jakenstein</v>
      </c>
      <c r="K1040">
        <v>8.2579999999999991</v>
      </c>
      <c r="L1040">
        <f t="shared" si="67"/>
        <v>18.472650519999998</v>
      </c>
      <c r="M1040">
        <v>12.2</v>
      </c>
      <c r="N1040">
        <v>213.9</v>
      </c>
    </row>
    <row r="1041" spans="1:16" hidden="1" x14ac:dyDescent="0.45">
      <c r="A1041" t="s">
        <v>847</v>
      </c>
      <c r="B1041">
        <v>20921.5</v>
      </c>
      <c r="C1041">
        <f t="shared" si="65"/>
        <v>13.000017398393382</v>
      </c>
      <c r="D1041">
        <v>3000</v>
      </c>
      <c r="E1041">
        <v>3000</v>
      </c>
      <c r="F1041">
        <v>0</v>
      </c>
      <c r="G1041">
        <f t="shared" si="66"/>
        <v>0</v>
      </c>
      <c r="H1041" t="s">
        <v>2686</v>
      </c>
      <c r="I1041" t="s">
        <v>2708</v>
      </c>
      <c r="J1041" t="str">
        <f t="shared" si="68"/>
        <v>Peloton Bike</v>
      </c>
      <c r="K1041">
        <v>6.9740000000000002</v>
      </c>
      <c r="L1041">
        <f t="shared" si="67"/>
        <v>15.600419560000001</v>
      </c>
      <c r="M1041">
        <v>0</v>
      </c>
    </row>
    <row r="1042" spans="1:16" hidden="1" x14ac:dyDescent="0.45">
      <c r="A1042" t="s">
        <v>848</v>
      </c>
      <c r="B1042">
        <v>30577.599999999999</v>
      </c>
      <c r="C1042">
        <f t="shared" si="65"/>
        <v>19.000039767756302</v>
      </c>
      <c r="D1042">
        <v>3900</v>
      </c>
      <c r="E1042">
        <v>3900</v>
      </c>
      <c r="F1042">
        <v>0</v>
      </c>
      <c r="G1042">
        <f t="shared" si="66"/>
        <v>0</v>
      </c>
      <c r="H1042" t="s">
        <v>2686</v>
      </c>
      <c r="I1042" t="s">
        <v>2708</v>
      </c>
      <c r="J1042" t="str">
        <f t="shared" si="68"/>
        <v>Peloton Bike</v>
      </c>
      <c r="K1042">
        <v>7.84</v>
      </c>
      <c r="L1042">
        <f t="shared" si="67"/>
        <v>17.5376096</v>
      </c>
      <c r="M1042">
        <v>0</v>
      </c>
    </row>
    <row r="1043" spans="1:16" hidden="1" x14ac:dyDescent="0.45">
      <c r="A1043" t="s">
        <v>849</v>
      </c>
      <c r="B1043">
        <v>80756.7</v>
      </c>
      <c r="C1043">
        <f t="shared" si="65"/>
        <v>50.179886960152707</v>
      </c>
      <c r="D1043">
        <v>11467</v>
      </c>
      <c r="E1043">
        <v>11699</v>
      </c>
      <c r="F1043">
        <v>258</v>
      </c>
      <c r="G1043">
        <f t="shared" si="66"/>
        <v>846.45672000000002</v>
      </c>
      <c r="H1043" t="s">
        <v>2686</v>
      </c>
      <c r="I1043" t="s">
        <v>2706</v>
      </c>
      <c r="J1043" t="str">
        <f t="shared" si="68"/>
        <v>BMC TE 29er</v>
      </c>
      <c r="K1043">
        <v>7.0430000000000001</v>
      </c>
      <c r="L1043">
        <f t="shared" si="67"/>
        <v>15.754768420000001</v>
      </c>
      <c r="M1043">
        <v>14.8</v>
      </c>
      <c r="N1043">
        <v>231.4</v>
      </c>
    </row>
    <row r="1044" spans="1:16" hidden="1" x14ac:dyDescent="0.45">
      <c r="A1044" t="s">
        <v>850</v>
      </c>
      <c r="B1044">
        <v>22530.9</v>
      </c>
      <c r="C1044">
        <f t="shared" si="65"/>
        <v>14.000052195180148</v>
      </c>
      <c r="D1044">
        <v>3000</v>
      </c>
      <c r="E1044">
        <v>3000</v>
      </c>
      <c r="F1044">
        <v>0</v>
      </c>
      <c r="G1044">
        <f t="shared" si="66"/>
        <v>0</v>
      </c>
      <c r="H1044" t="s">
        <v>2686</v>
      </c>
      <c r="I1044" t="s">
        <v>2708</v>
      </c>
      <c r="J1044" t="str">
        <f t="shared" si="68"/>
        <v>Peloton Bike</v>
      </c>
      <c r="K1044">
        <v>7.51</v>
      </c>
      <c r="L1044">
        <f t="shared" si="67"/>
        <v>16.799419400000001</v>
      </c>
      <c r="M1044">
        <v>0</v>
      </c>
    </row>
    <row r="1045" spans="1:16" hidden="1" x14ac:dyDescent="0.45">
      <c r="A1045" t="s">
        <v>851</v>
      </c>
      <c r="B1045">
        <v>5140.8999999999996</v>
      </c>
      <c r="C1045">
        <f t="shared" si="65"/>
        <v>3.1944071621729102</v>
      </c>
      <c r="D1045">
        <v>1790</v>
      </c>
      <c r="E1045">
        <v>1790</v>
      </c>
      <c r="F1045">
        <v>11.6</v>
      </c>
      <c r="G1045">
        <f t="shared" si="66"/>
        <v>38.057744</v>
      </c>
      <c r="H1045" t="s">
        <v>2691</v>
      </c>
      <c r="I1045" t="s">
        <v>2717</v>
      </c>
      <c r="J1045" t="str">
        <f t="shared" si="68"/>
        <v>No Match</v>
      </c>
      <c r="K1045">
        <v>2.8719999999999999</v>
      </c>
      <c r="L1045">
        <f t="shared" si="67"/>
        <v>6.42449168</v>
      </c>
      <c r="M1045">
        <v>6.7</v>
      </c>
    </row>
    <row r="1046" spans="1:16" hidden="1" x14ac:dyDescent="0.45">
      <c r="A1046" t="s">
        <v>852</v>
      </c>
      <c r="B1046">
        <v>20921.5</v>
      </c>
      <c r="C1046">
        <f t="shared" si="65"/>
        <v>13.000017398393382</v>
      </c>
      <c r="D1046">
        <v>3000</v>
      </c>
      <c r="E1046">
        <v>3000</v>
      </c>
      <c r="F1046">
        <v>0</v>
      </c>
      <c r="G1046">
        <f t="shared" si="66"/>
        <v>0</v>
      </c>
      <c r="H1046" t="s">
        <v>2686</v>
      </c>
      <c r="I1046" t="s">
        <v>2708</v>
      </c>
      <c r="J1046" t="str">
        <f t="shared" si="68"/>
        <v>Peloton Bike</v>
      </c>
      <c r="K1046">
        <v>6.9740000000000002</v>
      </c>
      <c r="L1046">
        <f t="shared" si="67"/>
        <v>15.600419560000001</v>
      </c>
      <c r="M1046">
        <v>0</v>
      </c>
    </row>
    <row r="1047" spans="1:16" hidden="1" x14ac:dyDescent="0.45">
      <c r="A1047" t="s">
        <v>853</v>
      </c>
      <c r="B1047">
        <v>13679.5</v>
      </c>
      <c r="C1047">
        <f t="shared" si="65"/>
        <v>8.5000472242106095</v>
      </c>
      <c r="D1047">
        <v>1800</v>
      </c>
      <c r="E1047">
        <v>1800</v>
      </c>
      <c r="F1047">
        <v>0</v>
      </c>
      <c r="G1047">
        <f t="shared" si="66"/>
        <v>0</v>
      </c>
      <c r="H1047" t="s">
        <v>2686</v>
      </c>
      <c r="I1047" t="s">
        <v>2708</v>
      </c>
      <c r="J1047" t="str">
        <f t="shared" si="68"/>
        <v>Peloton Bike</v>
      </c>
      <c r="K1047">
        <v>7.6</v>
      </c>
      <c r="L1047">
        <f t="shared" si="67"/>
        <v>17.000744000000001</v>
      </c>
      <c r="M1047">
        <v>0</v>
      </c>
    </row>
    <row r="1048" spans="1:16" hidden="1" x14ac:dyDescent="0.45">
      <c r="A1048" t="s">
        <v>838</v>
      </c>
      <c r="B1048">
        <v>2771</v>
      </c>
      <c r="C1048">
        <f t="shared" si="65"/>
        <v>1.7218195736896524</v>
      </c>
      <c r="D1048">
        <v>1651</v>
      </c>
      <c r="E1048">
        <v>1651</v>
      </c>
      <c r="F1048">
        <v>10.9</v>
      </c>
      <c r="G1048">
        <f t="shared" si="66"/>
        <v>35.761156</v>
      </c>
      <c r="H1048" t="s">
        <v>2689</v>
      </c>
      <c r="I1048" t="s">
        <v>2717</v>
      </c>
      <c r="J1048" t="str">
        <f t="shared" si="68"/>
        <v>No Match</v>
      </c>
      <c r="K1048">
        <v>1.6779999999999999</v>
      </c>
      <c r="L1048">
        <f t="shared" si="67"/>
        <v>3.75358532</v>
      </c>
      <c r="M1048">
        <v>6.3</v>
      </c>
    </row>
    <row r="1049" spans="1:16" hidden="1" x14ac:dyDescent="0.45">
      <c r="A1049" t="s">
        <v>854</v>
      </c>
      <c r="B1049">
        <v>24140.2</v>
      </c>
      <c r="C1049">
        <f t="shared" si="65"/>
        <v>15.000024854847689</v>
      </c>
      <c r="D1049">
        <v>3000</v>
      </c>
      <c r="E1049">
        <v>3000</v>
      </c>
      <c r="F1049">
        <v>0</v>
      </c>
      <c r="G1049">
        <f t="shared" si="66"/>
        <v>0</v>
      </c>
      <c r="H1049" t="s">
        <v>2686</v>
      </c>
      <c r="I1049" t="s">
        <v>2708</v>
      </c>
      <c r="J1049" t="str">
        <f t="shared" si="68"/>
        <v>Peloton Bike</v>
      </c>
      <c r="K1049">
        <v>8.0470000000000006</v>
      </c>
      <c r="L1049">
        <f t="shared" si="67"/>
        <v>18.000656180000004</v>
      </c>
      <c r="M1049">
        <v>0</v>
      </c>
    </row>
    <row r="1050" spans="1:16" hidden="1" x14ac:dyDescent="0.45">
      <c r="A1050" t="s">
        <v>855</v>
      </c>
      <c r="B1050">
        <v>2860.4</v>
      </c>
      <c r="C1050">
        <f t="shared" si="65"/>
        <v>1.77737015827567</v>
      </c>
      <c r="D1050">
        <v>814</v>
      </c>
      <c r="E1050">
        <v>915</v>
      </c>
      <c r="F1050">
        <v>3.1</v>
      </c>
      <c r="G1050">
        <f t="shared" si="66"/>
        <v>10.170604000000001</v>
      </c>
      <c r="H1050" t="s">
        <v>2691</v>
      </c>
      <c r="I1050" t="s">
        <v>2717</v>
      </c>
      <c r="J1050" t="str">
        <f t="shared" si="68"/>
        <v>No Match</v>
      </c>
      <c r="K1050">
        <v>3.5139999999999998</v>
      </c>
      <c r="L1050">
        <f t="shared" si="67"/>
        <v>7.8606071599999998</v>
      </c>
      <c r="M1050">
        <v>17.2</v>
      </c>
    </row>
    <row r="1051" spans="1:16" hidden="1" x14ac:dyDescent="0.45">
      <c r="A1051" t="s">
        <v>856</v>
      </c>
      <c r="B1051">
        <v>61054.5</v>
      </c>
      <c r="C1051">
        <f t="shared" si="65"/>
        <v>37.937507456454306</v>
      </c>
      <c r="D1051">
        <v>8050</v>
      </c>
      <c r="E1051">
        <v>9096</v>
      </c>
      <c r="F1051">
        <v>383</v>
      </c>
      <c r="G1051">
        <f t="shared" si="66"/>
        <v>1256.5617199999999</v>
      </c>
      <c r="H1051" t="s">
        <v>2686</v>
      </c>
      <c r="I1051" t="s">
        <v>2704</v>
      </c>
      <c r="J1051" t="str">
        <f t="shared" si="68"/>
        <v>Jakenstein</v>
      </c>
      <c r="K1051">
        <v>7.5839999999999996</v>
      </c>
      <c r="L1051">
        <f t="shared" si="67"/>
        <v>16.964952960000002</v>
      </c>
      <c r="M1051">
        <v>12.9</v>
      </c>
      <c r="N1051">
        <v>185.2</v>
      </c>
      <c r="O1051">
        <v>141.9</v>
      </c>
      <c r="P1051">
        <v>168</v>
      </c>
    </row>
    <row r="1052" spans="1:16" hidden="1" x14ac:dyDescent="0.45">
      <c r="A1052" t="s">
        <v>857</v>
      </c>
      <c r="B1052">
        <v>36138.800000000003</v>
      </c>
      <c r="C1052">
        <f t="shared" si="65"/>
        <v>22.455609242026565</v>
      </c>
      <c r="D1052">
        <v>5676</v>
      </c>
      <c r="E1052">
        <v>7058</v>
      </c>
      <c r="F1052">
        <v>368</v>
      </c>
      <c r="G1052">
        <f t="shared" si="66"/>
        <v>1207.3491200000001</v>
      </c>
      <c r="H1052" t="s">
        <v>2686</v>
      </c>
      <c r="I1052" t="s">
        <v>2704</v>
      </c>
      <c r="J1052" t="str">
        <f t="shared" si="68"/>
        <v>Jakenstein</v>
      </c>
      <c r="K1052">
        <v>6.367</v>
      </c>
      <c r="L1052">
        <f t="shared" si="67"/>
        <v>14.24259698</v>
      </c>
      <c r="M1052">
        <v>15.2</v>
      </c>
      <c r="N1052">
        <v>151.30000000000001</v>
      </c>
    </row>
    <row r="1053" spans="1:16" hidden="1" x14ac:dyDescent="0.45">
      <c r="A1053" t="s">
        <v>858</v>
      </c>
      <c r="B1053">
        <v>27358.9</v>
      </c>
      <c r="C1053">
        <f t="shared" si="65"/>
        <v>17.000032311301997</v>
      </c>
      <c r="D1053">
        <v>3600</v>
      </c>
      <c r="E1053">
        <v>3600</v>
      </c>
      <c r="F1053">
        <v>0</v>
      </c>
      <c r="G1053">
        <f t="shared" si="66"/>
        <v>0</v>
      </c>
      <c r="H1053" t="s">
        <v>2686</v>
      </c>
      <c r="I1053" t="s">
        <v>2708</v>
      </c>
      <c r="J1053" t="str">
        <f t="shared" si="68"/>
        <v>Peloton Bike</v>
      </c>
      <c r="K1053">
        <v>7.6</v>
      </c>
      <c r="L1053">
        <f t="shared" si="67"/>
        <v>17.000744000000001</v>
      </c>
      <c r="M1053">
        <v>0</v>
      </c>
    </row>
    <row r="1054" spans="1:16" hidden="1" x14ac:dyDescent="0.45">
      <c r="A1054" t="s">
        <v>859</v>
      </c>
      <c r="B1054">
        <v>3533.9</v>
      </c>
      <c r="C1054">
        <f t="shared" si="65"/>
        <v>2.1958636562475147</v>
      </c>
      <c r="D1054">
        <v>2241</v>
      </c>
      <c r="E1054">
        <v>2263</v>
      </c>
      <c r="F1054">
        <v>17.3</v>
      </c>
      <c r="G1054">
        <f t="shared" si="66"/>
        <v>56.758532000000002</v>
      </c>
      <c r="H1054" t="s">
        <v>2689</v>
      </c>
      <c r="I1054" t="s">
        <v>2717</v>
      </c>
      <c r="J1054" t="str">
        <f t="shared" si="68"/>
        <v>No Match</v>
      </c>
      <c r="K1054">
        <v>1.577</v>
      </c>
      <c r="L1054">
        <f t="shared" si="67"/>
        <v>3.52765438</v>
      </c>
      <c r="M1054">
        <v>2.8</v>
      </c>
    </row>
    <row r="1055" spans="1:16" hidden="1" x14ac:dyDescent="0.45">
      <c r="A1055" t="s">
        <v>860</v>
      </c>
      <c r="B1055">
        <v>30577.599999999999</v>
      </c>
      <c r="C1055">
        <f t="shared" si="65"/>
        <v>19.000039767756302</v>
      </c>
      <c r="D1055">
        <v>3900</v>
      </c>
      <c r="E1055">
        <v>3900</v>
      </c>
      <c r="F1055">
        <v>0</v>
      </c>
      <c r="G1055">
        <f t="shared" si="66"/>
        <v>0</v>
      </c>
      <c r="H1055" t="s">
        <v>2686</v>
      </c>
      <c r="I1055" t="s">
        <v>2701</v>
      </c>
      <c r="J1055" t="str">
        <f t="shared" si="68"/>
        <v>Gym Spin Bike</v>
      </c>
      <c r="K1055">
        <v>7.84</v>
      </c>
      <c r="L1055">
        <f t="shared" si="67"/>
        <v>17.5376096</v>
      </c>
      <c r="M1055">
        <v>0</v>
      </c>
    </row>
    <row r="1056" spans="1:16" hidden="1" x14ac:dyDescent="0.45">
      <c r="A1056" t="s">
        <v>861</v>
      </c>
      <c r="B1056">
        <v>3554.4</v>
      </c>
      <c r="C1056">
        <f t="shared" si="65"/>
        <v>2.2086017656883801</v>
      </c>
      <c r="D1056">
        <v>2284</v>
      </c>
      <c r="E1056">
        <v>2430</v>
      </c>
      <c r="F1056">
        <v>8.1</v>
      </c>
      <c r="G1056">
        <f t="shared" si="66"/>
        <v>26.574804</v>
      </c>
      <c r="H1056" t="s">
        <v>2689</v>
      </c>
      <c r="I1056" t="s">
        <v>2717</v>
      </c>
      <c r="J1056" t="str">
        <f t="shared" si="68"/>
        <v>No Match</v>
      </c>
      <c r="K1056">
        <v>1.556</v>
      </c>
      <c r="L1056">
        <f t="shared" si="67"/>
        <v>3.4806786400000003</v>
      </c>
      <c r="M1056">
        <v>4.4000000000000004</v>
      </c>
    </row>
    <row r="1057" spans="1:16" hidden="1" x14ac:dyDescent="0.45">
      <c r="A1057" t="s">
        <v>859</v>
      </c>
      <c r="B1057">
        <v>3264.8</v>
      </c>
      <c r="C1057">
        <f t="shared" si="65"/>
        <v>2.0286526684164481</v>
      </c>
      <c r="D1057">
        <v>2073</v>
      </c>
      <c r="E1057">
        <v>2116</v>
      </c>
      <c r="F1057">
        <v>16.5</v>
      </c>
      <c r="G1057">
        <f t="shared" si="66"/>
        <v>54.133859999999999</v>
      </c>
      <c r="H1057" t="s">
        <v>2689</v>
      </c>
      <c r="I1057" t="s">
        <v>2717</v>
      </c>
      <c r="J1057" t="str">
        <f t="shared" si="68"/>
        <v>No Match</v>
      </c>
      <c r="K1057">
        <v>1.575</v>
      </c>
      <c r="L1057">
        <f t="shared" si="67"/>
        <v>3.5231805</v>
      </c>
      <c r="M1057">
        <v>2.9</v>
      </c>
    </row>
    <row r="1058" spans="1:16" hidden="1" x14ac:dyDescent="0.45">
      <c r="A1058" t="s">
        <v>862</v>
      </c>
      <c r="B1058">
        <v>3511.9</v>
      </c>
      <c r="C1058">
        <f t="shared" si="65"/>
        <v>2.1821934900182933</v>
      </c>
      <c r="D1058">
        <v>2233</v>
      </c>
      <c r="E1058">
        <v>2233</v>
      </c>
      <c r="F1058">
        <v>8.1999999999999993</v>
      </c>
      <c r="G1058">
        <f t="shared" si="66"/>
        <v>26.902887999999997</v>
      </c>
      <c r="H1058" t="s">
        <v>2689</v>
      </c>
      <c r="I1058" t="s">
        <v>2717</v>
      </c>
      <c r="J1058" t="str">
        <f t="shared" si="68"/>
        <v>No Match</v>
      </c>
      <c r="K1058">
        <v>1.573</v>
      </c>
      <c r="L1058">
        <f t="shared" si="67"/>
        <v>3.5187066200000001</v>
      </c>
      <c r="M1058">
        <v>4.2</v>
      </c>
    </row>
    <row r="1059" spans="1:16" hidden="1" x14ac:dyDescent="0.45">
      <c r="A1059" t="s">
        <v>863</v>
      </c>
      <c r="B1059">
        <v>3180.4</v>
      </c>
      <c r="C1059">
        <f t="shared" si="65"/>
        <v>1.9762089397916169</v>
      </c>
      <c r="D1059">
        <v>1992</v>
      </c>
      <c r="E1059">
        <v>1992</v>
      </c>
      <c r="F1059">
        <v>16.5</v>
      </c>
      <c r="G1059">
        <f t="shared" si="66"/>
        <v>54.133859999999999</v>
      </c>
      <c r="H1059" t="s">
        <v>2689</v>
      </c>
      <c r="I1059" t="s">
        <v>2717</v>
      </c>
      <c r="J1059" t="str">
        <f t="shared" si="68"/>
        <v>No Match</v>
      </c>
      <c r="K1059">
        <v>1.597</v>
      </c>
      <c r="L1059">
        <f t="shared" si="67"/>
        <v>3.5723931800000002</v>
      </c>
      <c r="M1059">
        <v>2.6</v>
      </c>
    </row>
    <row r="1060" spans="1:16" hidden="1" x14ac:dyDescent="0.45">
      <c r="A1060" t="s">
        <v>864</v>
      </c>
      <c r="B1060">
        <v>0</v>
      </c>
      <c r="C1060">
        <f t="shared" si="65"/>
        <v>0</v>
      </c>
      <c r="D1060">
        <v>2400</v>
      </c>
      <c r="E1060">
        <v>2400</v>
      </c>
      <c r="F1060">
        <v>0</v>
      </c>
      <c r="G1060">
        <f t="shared" si="66"/>
        <v>0</v>
      </c>
      <c r="H1060" t="s">
        <v>2693</v>
      </c>
      <c r="J1060" t="str">
        <f t="shared" si="68"/>
        <v>No Match</v>
      </c>
      <c r="K1060">
        <v>0</v>
      </c>
      <c r="L1060">
        <f t="shared" si="67"/>
        <v>0</v>
      </c>
      <c r="M1060">
        <v>0</v>
      </c>
    </row>
    <row r="1061" spans="1:16" hidden="1" x14ac:dyDescent="0.45">
      <c r="A1061" t="s">
        <v>865</v>
      </c>
      <c r="B1061">
        <v>32186.9</v>
      </c>
      <c r="C1061">
        <f t="shared" si="65"/>
        <v>20.000012427423844</v>
      </c>
      <c r="D1061">
        <v>3900</v>
      </c>
      <c r="E1061">
        <v>3900</v>
      </c>
      <c r="F1061">
        <v>0</v>
      </c>
      <c r="G1061">
        <f t="shared" si="66"/>
        <v>0</v>
      </c>
      <c r="H1061" t="s">
        <v>2686</v>
      </c>
      <c r="I1061" t="s">
        <v>2708</v>
      </c>
      <c r="J1061" t="str">
        <f t="shared" si="68"/>
        <v>Peloton Bike</v>
      </c>
      <c r="K1061">
        <v>8.2530000000000001</v>
      </c>
      <c r="L1061">
        <f t="shared" si="67"/>
        <v>18.461465820000001</v>
      </c>
      <c r="M1061">
        <v>0</v>
      </c>
    </row>
    <row r="1062" spans="1:16" hidden="1" x14ac:dyDescent="0.45">
      <c r="A1062" t="s">
        <v>866</v>
      </c>
      <c r="B1062">
        <v>43292.9</v>
      </c>
      <c r="C1062">
        <f t="shared" si="65"/>
        <v>26.900960888411674</v>
      </c>
      <c r="D1062">
        <v>6913</v>
      </c>
      <c r="E1062">
        <v>6913</v>
      </c>
      <c r="F1062">
        <v>44</v>
      </c>
      <c r="G1062">
        <f t="shared" si="66"/>
        <v>144.35695999999999</v>
      </c>
      <c r="H1062" t="s">
        <v>2686</v>
      </c>
      <c r="I1062" t="s">
        <v>2704</v>
      </c>
      <c r="J1062" t="str">
        <f t="shared" si="68"/>
        <v>Jakenstein</v>
      </c>
      <c r="K1062">
        <v>6.2629999999999999</v>
      </c>
      <c r="L1062">
        <f t="shared" si="67"/>
        <v>14.00995522</v>
      </c>
      <c r="M1062">
        <v>10</v>
      </c>
      <c r="N1062">
        <v>121.4</v>
      </c>
      <c r="O1062">
        <v>110.4</v>
      </c>
      <c r="P1062">
        <v>128</v>
      </c>
    </row>
    <row r="1063" spans="1:16" hidden="1" x14ac:dyDescent="0.45">
      <c r="A1063" t="s">
        <v>867</v>
      </c>
      <c r="B1063">
        <v>27358.9</v>
      </c>
      <c r="C1063">
        <f t="shared" si="65"/>
        <v>17.000032311301997</v>
      </c>
      <c r="D1063">
        <v>3600</v>
      </c>
      <c r="E1063">
        <v>3600</v>
      </c>
      <c r="F1063">
        <v>0</v>
      </c>
      <c r="G1063">
        <f t="shared" si="66"/>
        <v>0</v>
      </c>
      <c r="H1063" t="s">
        <v>2686</v>
      </c>
      <c r="I1063" t="s">
        <v>2700</v>
      </c>
      <c r="J1063" t="str">
        <f t="shared" si="68"/>
        <v>Gym Recumbent</v>
      </c>
      <c r="K1063">
        <v>7.6</v>
      </c>
      <c r="L1063">
        <f t="shared" si="67"/>
        <v>17.000744000000001</v>
      </c>
      <c r="M1063">
        <v>0</v>
      </c>
    </row>
    <row r="1064" spans="1:16" hidden="1" x14ac:dyDescent="0.45">
      <c r="A1064" t="s">
        <v>868</v>
      </c>
      <c r="B1064">
        <v>6437.4</v>
      </c>
      <c r="C1064">
        <f t="shared" si="65"/>
        <v>4.0000149129086138</v>
      </c>
      <c r="D1064">
        <v>3600</v>
      </c>
      <c r="E1064">
        <v>3600</v>
      </c>
      <c r="F1064">
        <v>0</v>
      </c>
      <c r="G1064">
        <f t="shared" si="66"/>
        <v>0</v>
      </c>
      <c r="H1064" t="s">
        <v>2689</v>
      </c>
      <c r="I1064" t="s">
        <v>2717</v>
      </c>
      <c r="J1064" t="str">
        <f t="shared" si="68"/>
        <v>No Match</v>
      </c>
      <c r="K1064">
        <v>1.788</v>
      </c>
      <c r="L1064">
        <f t="shared" si="67"/>
        <v>3.9996487200000002</v>
      </c>
      <c r="M1064">
        <v>0</v>
      </c>
    </row>
    <row r="1065" spans="1:16" hidden="1" x14ac:dyDescent="0.45">
      <c r="A1065" t="s">
        <v>869</v>
      </c>
      <c r="B1065">
        <v>0</v>
      </c>
      <c r="C1065">
        <f t="shared" si="65"/>
        <v>0</v>
      </c>
      <c r="D1065">
        <v>1720</v>
      </c>
      <c r="E1065">
        <v>1720</v>
      </c>
      <c r="F1065">
        <v>0</v>
      </c>
      <c r="G1065">
        <f t="shared" si="66"/>
        <v>0</v>
      </c>
      <c r="H1065" t="s">
        <v>2693</v>
      </c>
      <c r="J1065" t="str">
        <f t="shared" si="68"/>
        <v>No Match</v>
      </c>
      <c r="K1065">
        <v>0</v>
      </c>
      <c r="L1065">
        <f t="shared" si="67"/>
        <v>0</v>
      </c>
      <c r="M1065">
        <v>0</v>
      </c>
    </row>
    <row r="1066" spans="1:16" hidden="1" x14ac:dyDescent="0.45">
      <c r="A1066" t="s">
        <v>870</v>
      </c>
      <c r="B1066">
        <v>11265.4</v>
      </c>
      <c r="C1066">
        <f t="shared" si="65"/>
        <v>6.9999950290304618</v>
      </c>
      <c r="D1066">
        <v>1800</v>
      </c>
      <c r="E1066">
        <v>1800</v>
      </c>
      <c r="F1066">
        <v>0</v>
      </c>
      <c r="G1066">
        <f t="shared" si="66"/>
        <v>0</v>
      </c>
      <c r="H1066" t="s">
        <v>2686</v>
      </c>
      <c r="I1066" t="s">
        <v>2700</v>
      </c>
      <c r="J1066" t="str">
        <f t="shared" si="68"/>
        <v>Gym Recumbent</v>
      </c>
      <c r="K1066">
        <v>6.2590000000000003</v>
      </c>
      <c r="L1066">
        <f t="shared" si="67"/>
        <v>14.001007460000002</v>
      </c>
      <c r="M1066">
        <v>0</v>
      </c>
    </row>
    <row r="1067" spans="1:16" hidden="1" x14ac:dyDescent="0.45">
      <c r="A1067" t="s">
        <v>871</v>
      </c>
      <c r="B1067">
        <v>162410</v>
      </c>
      <c r="C1067">
        <f t="shared" si="65"/>
        <v>100.91689533126541</v>
      </c>
      <c r="D1067">
        <v>23353</v>
      </c>
      <c r="E1067">
        <v>28458</v>
      </c>
      <c r="F1067">
        <v>864</v>
      </c>
      <c r="G1067">
        <f t="shared" si="66"/>
        <v>2834.6457599999999</v>
      </c>
      <c r="H1067" t="s">
        <v>2686</v>
      </c>
      <c r="I1067" t="s">
        <v>2704</v>
      </c>
      <c r="J1067" t="str">
        <f t="shared" si="68"/>
        <v>Jakenstein</v>
      </c>
      <c r="K1067">
        <v>6.9550000000000001</v>
      </c>
      <c r="L1067">
        <f t="shared" si="67"/>
        <v>15.557917700000001</v>
      </c>
      <c r="M1067">
        <v>15.4</v>
      </c>
      <c r="N1067">
        <v>146.19999999999999</v>
      </c>
      <c r="O1067">
        <v>136.5</v>
      </c>
      <c r="P1067">
        <v>174</v>
      </c>
    </row>
    <row r="1068" spans="1:16" hidden="1" x14ac:dyDescent="0.45">
      <c r="A1068" t="s">
        <v>872</v>
      </c>
      <c r="B1068">
        <v>28968.2</v>
      </c>
      <c r="C1068">
        <f t="shared" si="65"/>
        <v>18.000004970969538</v>
      </c>
      <c r="D1068">
        <v>3900</v>
      </c>
      <c r="E1068">
        <v>3900</v>
      </c>
      <c r="F1068">
        <v>0</v>
      </c>
      <c r="G1068">
        <f t="shared" si="66"/>
        <v>0</v>
      </c>
      <c r="H1068" t="s">
        <v>2686</v>
      </c>
      <c r="I1068" t="s">
        <v>2708</v>
      </c>
      <c r="J1068" t="str">
        <f t="shared" si="68"/>
        <v>Peloton Bike</v>
      </c>
      <c r="K1068">
        <v>7.4279999999999999</v>
      </c>
      <c r="L1068">
        <f t="shared" si="67"/>
        <v>16.615990320000002</v>
      </c>
      <c r="M1068">
        <v>0</v>
      </c>
    </row>
    <row r="1069" spans="1:16" hidden="1" x14ac:dyDescent="0.45">
      <c r="A1069" t="s">
        <v>873</v>
      </c>
      <c r="B1069">
        <v>22691.8</v>
      </c>
      <c r="C1069">
        <f t="shared" si="65"/>
        <v>14.100030820011135</v>
      </c>
      <c r="D1069">
        <v>3000</v>
      </c>
      <c r="E1069">
        <v>3000</v>
      </c>
      <c r="F1069">
        <v>0</v>
      </c>
      <c r="G1069">
        <f t="shared" si="66"/>
        <v>0</v>
      </c>
      <c r="H1069" t="s">
        <v>2686</v>
      </c>
      <c r="I1069" t="s">
        <v>2708</v>
      </c>
      <c r="J1069" t="str">
        <f t="shared" si="68"/>
        <v>Peloton Bike</v>
      </c>
      <c r="K1069">
        <v>7.5640000000000001</v>
      </c>
      <c r="L1069">
        <f t="shared" si="67"/>
        <v>16.92021416</v>
      </c>
      <c r="M1069">
        <v>0</v>
      </c>
    </row>
    <row r="1070" spans="1:16" hidden="1" x14ac:dyDescent="0.45">
      <c r="A1070" t="s">
        <v>874</v>
      </c>
      <c r="B1070">
        <v>30991.9</v>
      </c>
      <c r="C1070">
        <f t="shared" si="65"/>
        <v>19.25747385270023</v>
      </c>
      <c r="D1070">
        <v>4585</v>
      </c>
      <c r="E1070">
        <v>4691</v>
      </c>
      <c r="F1070">
        <v>163</v>
      </c>
      <c r="G1070">
        <f t="shared" si="66"/>
        <v>534.77692000000002</v>
      </c>
      <c r="H1070" t="s">
        <v>2686</v>
      </c>
      <c r="I1070" t="s">
        <v>2704</v>
      </c>
      <c r="J1070" t="str">
        <f t="shared" si="68"/>
        <v>Jakenstein</v>
      </c>
      <c r="K1070">
        <v>6.7590000000000003</v>
      </c>
      <c r="L1070">
        <f t="shared" si="67"/>
        <v>15.119477460000002</v>
      </c>
      <c r="M1070">
        <v>9.8000000000000007</v>
      </c>
      <c r="N1070">
        <v>145</v>
      </c>
      <c r="O1070">
        <v>120.3</v>
      </c>
      <c r="P1070">
        <v>144</v>
      </c>
    </row>
    <row r="1071" spans="1:16" hidden="1" x14ac:dyDescent="0.45">
      <c r="A1071" t="s">
        <v>875</v>
      </c>
      <c r="B1071">
        <v>20921.5</v>
      </c>
      <c r="C1071">
        <f t="shared" si="65"/>
        <v>13.000017398393382</v>
      </c>
      <c r="D1071">
        <v>2700</v>
      </c>
      <c r="E1071">
        <v>2700</v>
      </c>
      <c r="F1071">
        <v>0</v>
      </c>
      <c r="G1071">
        <f t="shared" si="66"/>
        <v>0</v>
      </c>
      <c r="H1071" t="s">
        <v>2686</v>
      </c>
      <c r="I1071" t="s">
        <v>2701</v>
      </c>
      <c r="J1071" t="str">
        <f t="shared" si="68"/>
        <v>Gym Spin Bike</v>
      </c>
      <c r="K1071">
        <v>7.7489999999999997</v>
      </c>
      <c r="L1071">
        <f t="shared" si="67"/>
        <v>17.334048060000001</v>
      </c>
      <c r="M1071">
        <v>0</v>
      </c>
    </row>
    <row r="1072" spans="1:16" hidden="1" x14ac:dyDescent="0.45">
      <c r="A1072" t="s">
        <v>876</v>
      </c>
      <c r="B1072">
        <v>11104.5</v>
      </c>
      <c r="C1072">
        <f t="shared" si="65"/>
        <v>6.9000164041994747</v>
      </c>
      <c r="D1072">
        <v>1080</v>
      </c>
      <c r="E1072">
        <v>1080</v>
      </c>
      <c r="F1072">
        <v>0</v>
      </c>
      <c r="G1072">
        <f t="shared" si="66"/>
        <v>0</v>
      </c>
      <c r="H1072" t="s">
        <v>2686</v>
      </c>
      <c r="I1072" t="s">
        <v>2702</v>
      </c>
      <c r="J1072" t="str">
        <f t="shared" si="68"/>
        <v>Cannondale SuperSix Evo</v>
      </c>
      <c r="K1072">
        <v>10.282</v>
      </c>
      <c r="L1072">
        <f t="shared" si="67"/>
        <v>23.000217080000002</v>
      </c>
      <c r="M1072">
        <v>0</v>
      </c>
    </row>
    <row r="1073" spans="1:16" hidden="1" x14ac:dyDescent="0.45">
      <c r="A1073" t="s">
        <v>877</v>
      </c>
      <c r="B1073">
        <v>43730.6</v>
      </c>
      <c r="C1073">
        <f t="shared" si="65"/>
        <v>27.172935059253955</v>
      </c>
      <c r="D1073">
        <v>4878</v>
      </c>
      <c r="E1073">
        <v>4878</v>
      </c>
      <c r="F1073">
        <v>294</v>
      </c>
      <c r="G1073">
        <f t="shared" si="66"/>
        <v>964.56695999999999</v>
      </c>
      <c r="H1073" t="s">
        <v>2686</v>
      </c>
      <c r="I1073" t="s">
        <v>2702</v>
      </c>
      <c r="J1073" t="str">
        <f t="shared" si="68"/>
        <v>Cannondale SuperSix Evo</v>
      </c>
      <c r="K1073">
        <v>8.9649999999999999</v>
      </c>
      <c r="L1073">
        <f t="shared" si="67"/>
        <v>20.054167100000001</v>
      </c>
      <c r="M1073">
        <v>15</v>
      </c>
      <c r="N1073">
        <v>196.9</v>
      </c>
      <c r="O1073">
        <v>157.9</v>
      </c>
      <c r="P1073">
        <v>178</v>
      </c>
    </row>
    <row r="1074" spans="1:16" hidden="1" x14ac:dyDescent="0.45">
      <c r="A1074" t="s">
        <v>878</v>
      </c>
      <c r="B1074">
        <v>5188.8</v>
      </c>
      <c r="C1074">
        <f t="shared" si="65"/>
        <v>3.2241708422810786</v>
      </c>
      <c r="D1074">
        <v>871</v>
      </c>
      <c r="E1074">
        <v>977</v>
      </c>
      <c r="F1074">
        <v>27</v>
      </c>
      <c r="G1074">
        <f t="shared" si="66"/>
        <v>88.582679999999996</v>
      </c>
      <c r="H1074" t="s">
        <v>2686</v>
      </c>
      <c r="I1074" t="s">
        <v>2702</v>
      </c>
      <c r="J1074" t="str">
        <f t="shared" si="68"/>
        <v>Cannondale SuperSix Evo</v>
      </c>
      <c r="K1074">
        <v>5.9569999999999999</v>
      </c>
      <c r="L1074">
        <f t="shared" si="67"/>
        <v>13.325451580000001</v>
      </c>
      <c r="M1074">
        <v>9.9</v>
      </c>
      <c r="N1074">
        <v>98.7</v>
      </c>
      <c r="O1074">
        <v>118.7</v>
      </c>
      <c r="P1074">
        <v>133</v>
      </c>
    </row>
    <row r="1075" spans="1:16" hidden="1" x14ac:dyDescent="0.45">
      <c r="A1075" t="s">
        <v>879</v>
      </c>
      <c r="B1075">
        <v>2120.1999999999998</v>
      </c>
      <c r="C1075">
        <f t="shared" si="65"/>
        <v>1.3174312017815955</v>
      </c>
      <c r="D1075">
        <v>399</v>
      </c>
      <c r="E1075">
        <v>399</v>
      </c>
      <c r="F1075">
        <v>22</v>
      </c>
      <c r="G1075">
        <f t="shared" si="66"/>
        <v>72.178479999999993</v>
      </c>
      <c r="H1075" t="s">
        <v>2686</v>
      </c>
      <c r="I1075" t="s">
        <v>2702</v>
      </c>
      <c r="J1075" t="str">
        <f t="shared" si="68"/>
        <v>Cannondale SuperSix Evo</v>
      </c>
      <c r="K1075">
        <v>5.3140000000000001</v>
      </c>
      <c r="L1075">
        <f t="shared" si="67"/>
        <v>11.887099160000002</v>
      </c>
      <c r="M1075">
        <v>9.6</v>
      </c>
      <c r="N1075">
        <v>103.8</v>
      </c>
      <c r="O1075">
        <v>116.1</v>
      </c>
      <c r="P1075">
        <v>139</v>
      </c>
    </row>
    <row r="1076" spans="1:16" hidden="1" x14ac:dyDescent="0.45">
      <c r="A1076" t="s">
        <v>880</v>
      </c>
      <c r="B1076">
        <v>7557.3</v>
      </c>
      <c r="C1076">
        <f t="shared" si="65"/>
        <v>4.6958885110952044</v>
      </c>
      <c r="D1076">
        <v>776</v>
      </c>
      <c r="E1076">
        <v>776</v>
      </c>
      <c r="F1076">
        <v>32</v>
      </c>
      <c r="G1076">
        <f t="shared" si="66"/>
        <v>104.98688</v>
      </c>
      <c r="H1076" t="s">
        <v>2686</v>
      </c>
      <c r="I1076" t="s">
        <v>2718</v>
      </c>
      <c r="J1076" t="str">
        <f t="shared" si="68"/>
        <v>VeloVie TT</v>
      </c>
      <c r="K1076">
        <v>9.7390000000000008</v>
      </c>
      <c r="L1076">
        <f t="shared" si="67"/>
        <v>21.785558660000003</v>
      </c>
      <c r="M1076">
        <v>13.6</v>
      </c>
      <c r="N1076">
        <v>217.6</v>
      </c>
      <c r="O1076">
        <v>163.4</v>
      </c>
      <c r="P1076">
        <v>171</v>
      </c>
    </row>
    <row r="1077" spans="1:16" hidden="1" x14ac:dyDescent="0.45">
      <c r="A1077" t="s">
        <v>881</v>
      </c>
      <c r="B1077">
        <v>9248.2000000000007</v>
      </c>
      <c r="C1077">
        <f t="shared" si="65"/>
        <v>5.7465650600493117</v>
      </c>
      <c r="D1077">
        <v>1253</v>
      </c>
      <c r="E1077">
        <v>1449</v>
      </c>
      <c r="F1077">
        <v>61</v>
      </c>
      <c r="G1077">
        <f t="shared" si="66"/>
        <v>200.13123999999999</v>
      </c>
      <c r="H1077" t="s">
        <v>2686</v>
      </c>
      <c r="I1077" t="s">
        <v>2718</v>
      </c>
      <c r="J1077" t="str">
        <f t="shared" si="68"/>
        <v>VeloVie TT</v>
      </c>
      <c r="K1077">
        <v>7.3810000000000002</v>
      </c>
      <c r="L1077">
        <f t="shared" si="67"/>
        <v>16.510854140000003</v>
      </c>
      <c r="M1077">
        <v>12.9</v>
      </c>
      <c r="N1077">
        <v>137.9</v>
      </c>
      <c r="O1077">
        <v>135.30000000000001</v>
      </c>
      <c r="P1077">
        <v>165</v>
      </c>
    </row>
    <row r="1078" spans="1:16" hidden="1" x14ac:dyDescent="0.45">
      <c r="A1078" t="s">
        <v>882</v>
      </c>
      <c r="B1078">
        <v>8404.4</v>
      </c>
      <c r="C1078">
        <f t="shared" si="65"/>
        <v>5.2222520480394499</v>
      </c>
      <c r="D1078">
        <v>969</v>
      </c>
      <c r="E1078">
        <v>969</v>
      </c>
      <c r="F1078">
        <v>45</v>
      </c>
      <c r="G1078">
        <f t="shared" si="66"/>
        <v>147.6378</v>
      </c>
      <c r="H1078" t="s">
        <v>2686</v>
      </c>
      <c r="I1078" t="s">
        <v>2718</v>
      </c>
      <c r="J1078" t="str">
        <f t="shared" si="68"/>
        <v>VeloVie TT</v>
      </c>
      <c r="K1078">
        <v>8.673</v>
      </c>
      <c r="L1078">
        <f t="shared" si="67"/>
        <v>19.400980620000002</v>
      </c>
      <c r="M1078">
        <v>13</v>
      </c>
      <c r="N1078">
        <v>182.6</v>
      </c>
    </row>
    <row r="1079" spans="1:16" hidden="1" x14ac:dyDescent="0.45">
      <c r="A1079" t="s">
        <v>883</v>
      </c>
      <c r="B1079">
        <v>19312.2</v>
      </c>
      <c r="C1079">
        <f t="shared" si="65"/>
        <v>12.00004473872584</v>
      </c>
      <c r="D1079">
        <v>2700</v>
      </c>
      <c r="E1079">
        <v>2700</v>
      </c>
      <c r="F1079">
        <v>0</v>
      </c>
      <c r="G1079">
        <f t="shared" si="66"/>
        <v>0</v>
      </c>
      <c r="H1079" t="s">
        <v>2686</v>
      </c>
      <c r="I1079" t="s">
        <v>2708</v>
      </c>
      <c r="J1079" t="str">
        <f t="shared" si="68"/>
        <v>Peloton Bike</v>
      </c>
      <c r="K1079">
        <v>7.1529999999999996</v>
      </c>
      <c r="L1079">
        <f t="shared" si="67"/>
        <v>16.000831819999998</v>
      </c>
      <c r="M1079">
        <v>0</v>
      </c>
    </row>
    <row r="1080" spans="1:16" hidden="1" x14ac:dyDescent="0.45">
      <c r="A1080" t="s">
        <v>884</v>
      </c>
      <c r="B1080">
        <v>46213</v>
      </c>
      <c r="C1080">
        <f t="shared" si="65"/>
        <v>28.715426906863915</v>
      </c>
      <c r="D1080">
        <v>5682</v>
      </c>
      <c r="E1080">
        <v>7168</v>
      </c>
      <c r="F1080">
        <v>172</v>
      </c>
      <c r="G1080">
        <f t="shared" si="66"/>
        <v>564.30448000000001</v>
      </c>
      <c r="H1080" t="s">
        <v>2686</v>
      </c>
      <c r="I1080" t="s">
        <v>2704</v>
      </c>
      <c r="J1080" t="str">
        <f t="shared" si="68"/>
        <v>Jakenstein</v>
      </c>
      <c r="K1080">
        <v>8.1329999999999991</v>
      </c>
      <c r="L1080">
        <f t="shared" si="67"/>
        <v>18.193033019999998</v>
      </c>
      <c r="M1080">
        <v>12.7</v>
      </c>
      <c r="N1080">
        <v>193.9</v>
      </c>
      <c r="O1080">
        <v>143.19999999999999</v>
      </c>
      <c r="P1080">
        <v>174</v>
      </c>
    </row>
    <row r="1081" spans="1:16" hidden="1" x14ac:dyDescent="0.45">
      <c r="A1081" t="s">
        <v>885</v>
      </c>
      <c r="B1081">
        <v>43693.5</v>
      </c>
      <c r="C1081">
        <f t="shared" si="65"/>
        <v>27.149882188021952</v>
      </c>
      <c r="D1081">
        <v>5970</v>
      </c>
      <c r="E1081">
        <v>6293</v>
      </c>
      <c r="F1081">
        <v>240</v>
      </c>
      <c r="G1081">
        <f t="shared" si="66"/>
        <v>787.40160000000003</v>
      </c>
      <c r="H1081" t="s">
        <v>2686</v>
      </c>
      <c r="I1081" t="s">
        <v>2704</v>
      </c>
      <c r="J1081" t="str">
        <f t="shared" si="68"/>
        <v>Jakenstein</v>
      </c>
      <c r="K1081">
        <v>7.319</v>
      </c>
      <c r="L1081">
        <f t="shared" si="67"/>
        <v>16.372163860000001</v>
      </c>
      <c r="M1081">
        <v>11.6</v>
      </c>
      <c r="N1081">
        <v>167.3</v>
      </c>
      <c r="O1081">
        <v>125.3</v>
      </c>
      <c r="P1081">
        <v>161</v>
      </c>
    </row>
    <row r="1082" spans="1:16" hidden="1" x14ac:dyDescent="0.45">
      <c r="A1082" t="s">
        <v>886</v>
      </c>
      <c r="B1082">
        <v>27358.9</v>
      </c>
      <c r="C1082">
        <f t="shared" si="65"/>
        <v>17.000032311301997</v>
      </c>
      <c r="D1082">
        <v>3600</v>
      </c>
      <c r="E1082">
        <v>3600</v>
      </c>
      <c r="F1082">
        <v>0</v>
      </c>
      <c r="G1082">
        <f t="shared" si="66"/>
        <v>0</v>
      </c>
      <c r="H1082" t="s">
        <v>2686</v>
      </c>
      <c r="I1082" t="s">
        <v>2708</v>
      </c>
      <c r="J1082" t="str">
        <f t="shared" si="68"/>
        <v>Peloton Bike</v>
      </c>
      <c r="K1082">
        <v>7.6</v>
      </c>
      <c r="L1082">
        <f t="shared" si="67"/>
        <v>17.000744000000001</v>
      </c>
      <c r="M1082">
        <v>0</v>
      </c>
    </row>
    <row r="1083" spans="1:16" hidden="1" x14ac:dyDescent="0.45">
      <c r="A1083" t="s">
        <v>887</v>
      </c>
      <c r="B1083">
        <v>47985.9</v>
      </c>
      <c r="C1083">
        <f t="shared" si="65"/>
        <v>29.817055893581482</v>
      </c>
      <c r="D1083">
        <v>6042</v>
      </c>
      <c r="E1083">
        <v>6139</v>
      </c>
      <c r="F1083">
        <v>329</v>
      </c>
      <c r="G1083">
        <f t="shared" si="66"/>
        <v>1079.39636</v>
      </c>
      <c r="H1083" t="s">
        <v>2686</v>
      </c>
      <c r="I1083" t="s">
        <v>2704</v>
      </c>
      <c r="J1083" t="str">
        <f t="shared" si="68"/>
        <v>Jakenstein</v>
      </c>
      <c r="K1083">
        <v>7.9420000000000002</v>
      </c>
      <c r="L1083">
        <f t="shared" si="67"/>
        <v>17.765777480000001</v>
      </c>
      <c r="M1083">
        <v>13</v>
      </c>
      <c r="N1083">
        <v>204.8</v>
      </c>
      <c r="O1083">
        <v>157</v>
      </c>
      <c r="P1083">
        <v>171</v>
      </c>
    </row>
    <row r="1084" spans="1:16" hidden="1" x14ac:dyDescent="0.45">
      <c r="A1084" t="s">
        <v>888</v>
      </c>
      <c r="B1084">
        <v>52451.6</v>
      </c>
      <c r="C1084">
        <f t="shared" si="65"/>
        <v>32.591913226755743</v>
      </c>
      <c r="D1084">
        <v>8665</v>
      </c>
      <c r="E1084">
        <v>8917</v>
      </c>
      <c r="F1084">
        <v>309</v>
      </c>
      <c r="G1084">
        <f t="shared" si="66"/>
        <v>1013.7795599999999</v>
      </c>
      <c r="H1084" t="s">
        <v>2686</v>
      </c>
      <c r="I1084" t="s">
        <v>2706</v>
      </c>
      <c r="J1084" t="str">
        <f t="shared" si="68"/>
        <v>BMC TE 29er</v>
      </c>
      <c r="K1084">
        <v>6.0529999999999999</v>
      </c>
      <c r="L1084">
        <f t="shared" si="67"/>
        <v>13.540197820000001</v>
      </c>
      <c r="M1084">
        <v>12.4</v>
      </c>
      <c r="N1084">
        <v>195.9</v>
      </c>
      <c r="O1084">
        <v>137.30000000000001</v>
      </c>
      <c r="P1084">
        <v>167</v>
      </c>
    </row>
    <row r="1085" spans="1:16" hidden="1" x14ac:dyDescent="0.45">
      <c r="A1085" t="s">
        <v>889</v>
      </c>
      <c r="B1085">
        <v>27358.799999999999</v>
      </c>
      <c r="C1085">
        <f t="shared" si="65"/>
        <v>16.999970174182774</v>
      </c>
      <c r="D1085">
        <v>3600</v>
      </c>
      <c r="E1085">
        <v>3600</v>
      </c>
      <c r="F1085">
        <v>0</v>
      </c>
      <c r="G1085">
        <f t="shared" si="66"/>
        <v>0</v>
      </c>
      <c r="H1085" t="s">
        <v>2686</v>
      </c>
      <c r="I1085" t="s">
        <v>2708</v>
      </c>
      <c r="J1085" t="str">
        <f t="shared" si="68"/>
        <v>Peloton Bike</v>
      </c>
      <c r="K1085">
        <v>7.6</v>
      </c>
      <c r="L1085">
        <f t="shared" si="67"/>
        <v>17.000744000000001</v>
      </c>
      <c r="M1085">
        <v>0</v>
      </c>
    </row>
    <row r="1086" spans="1:16" hidden="1" x14ac:dyDescent="0.45">
      <c r="A1086" t="s">
        <v>890</v>
      </c>
      <c r="B1086">
        <v>25749.5</v>
      </c>
      <c r="C1086">
        <f t="shared" si="65"/>
        <v>15.999997514515231</v>
      </c>
      <c r="D1086">
        <v>3428</v>
      </c>
      <c r="E1086">
        <v>3428</v>
      </c>
      <c r="F1086">
        <v>59.1</v>
      </c>
      <c r="G1086">
        <f t="shared" si="66"/>
        <v>193.89764400000001</v>
      </c>
      <c r="H1086" t="s">
        <v>2686</v>
      </c>
      <c r="I1086" t="s">
        <v>2704</v>
      </c>
      <c r="J1086" t="str">
        <f t="shared" si="68"/>
        <v>Jakenstein</v>
      </c>
      <c r="K1086">
        <v>7.5119999999999996</v>
      </c>
      <c r="L1086">
        <f t="shared" si="67"/>
        <v>16.80389328</v>
      </c>
      <c r="M1086">
        <v>0</v>
      </c>
    </row>
    <row r="1087" spans="1:16" hidden="1" x14ac:dyDescent="0.45">
      <c r="A1087" t="s">
        <v>891</v>
      </c>
      <c r="B1087">
        <v>51790.400000000001</v>
      </c>
      <c r="C1087">
        <f t="shared" si="65"/>
        <v>32.18106259444842</v>
      </c>
      <c r="D1087">
        <v>6223</v>
      </c>
      <c r="E1087">
        <v>7094</v>
      </c>
      <c r="F1087">
        <v>144</v>
      </c>
      <c r="G1087">
        <f t="shared" si="66"/>
        <v>472.44096000000002</v>
      </c>
      <c r="H1087" t="s">
        <v>2686</v>
      </c>
      <c r="I1087" t="s">
        <v>2704</v>
      </c>
      <c r="J1087" t="str">
        <f t="shared" si="68"/>
        <v>Jakenstein</v>
      </c>
      <c r="K1087">
        <v>8.3219999999999992</v>
      </c>
      <c r="L1087">
        <f t="shared" si="67"/>
        <v>18.61581468</v>
      </c>
      <c r="M1087">
        <v>12.7</v>
      </c>
      <c r="N1087">
        <v>241.5</v>
      </c>
      <c r="O1087">
        <v>131.1</v>
      </c>
      <c r="P1087">
        <v>150</v>
      </c>
    </row>
    <row r="1088" spans="1:16" hidden="1" x14ac:dyDescent="0.45">
      <c r="A1088" t="s">
        <v>892</v>
      </c>
      <c r="B1088">
        <v>40233.699999999997</v>
      </c>
      <c r="C1088">
        <f t="shared" si="65"/>
        <v>25.000062137119222</v>
      </c>
      <c r="D1088">
        <v>5400</v>
      </c>
      <c r="E1088">
        <v>5400</v>
      </c>
      <c r="F1088">
        <v>0</v>
      </c>
      <c r="G1088">
        <f t="shared" si="66"/>
        <v>0</v>
      </c>
      <c r="H1088" t="s">
        <v>2686</v>
      </c>
      <c r="I1088" t="s">
        <v>2701</v>
      </c>
      <c r="J1088" t="str">
        <f t="shared" si="68"/>
        <v>Gym Spin Bike</v>
      </c>
      <c r="K1088">
        <v>7.4509999999999996</v>
      </c>
      <c r="L1088">
        <f t="shared" si="67"/>
        <v>16.667439940000001</v>
      </c>
      <c r="M1088">
        <v>0</v>
      </c>
    </row>
    <row r="1089" spans="1:16" hidden="1" x14ac:dyDescent="0.45">
      <c r="A1089" t="s">
        <v>893</v>
      </c>
      <c r="B1089">
        <v>76633.3</v>
      </c>
      <c r="C1089">
        <f t="shared" si="65"/>
        <v>47.617724986081285</v>
      </c>
      <c r="D1089">
        <v>9227</v>
      </c>
      <c r="E1089">
        <v>10259</v>
      </c>
      <c r="F1089">
        <v>348</v>
      </c>
      <c r="G1089">
        <f t="shared" si="66"/>
        <v>1141.7323200000001</v>
      </c>
      <c r="H1089" t="s">
        <v>2686</v>
      </c>
      <c r="I1089" t="s">
        <v>2702</v>
      </c>
      <c r="J1089" t="str">
        <f t="shared" si="68"/>
        <v>Cannondale SuperSix Evo</v>
      </c>
      <c r="K1089">
        <v>8.3049999999999997</v>
      </c>
      <c r="L1089">
        <f t="shared" si="67"/>
        <v>18.577786700000001</v>
      </c>
      <c r="M1089">
        <v>16.399999999999999</v>
      </c>
      <c r="N1089">
        <v>155.9</v>
      </c>
      <c r="O1089">
        <v>137.5</v>
      </c>
      <c r="P1089">
        <v>141</v>
      </c>
    </row>
    <row r="1090" spans="1:16" hidden="1" x14ac:dyDescent="0.45">
      <c r="A1090" t="s">
        <v>894</v>
      </c>
      <c r="B1090">
        <v>27358.9</v>
      </c>
      <c r="C1090">
        <f t="shared" si="65"/>
        <v>17.000032311301997</v>
      </c>
      <c r="D1090">
        <v>3600</v>
      </c>
      <c r="E1090">
        <v>3600</v>
      </c>
      <c r="F1090">
        <v>0</v>
      </c>
      <c r="G1090">
        <f t="shared" si="66"/>
        <v>0</v>
      </c>
      <c r="H1090" t="s">
        <v>2686</v>
      </c>
      <c r="I1090" t="s">
        <v>2708</v>
      </c>
      <c r="J1090" t="str">
        <f t="shared" si="68"/>
        <v>Peloton Bike</v>
      </c>
      <c r="K1090">
        <v>7.6</v>
      </c>
      <c r="L1090">
        <f t="shared" si="67"/>
        <v>17.000744000000001</v>
      </c>
      <c r="M1090">
        <v>0</v>
      </c>
    </row>
    <row r="1091" spans="1:16" hidden="1" x14ac:dyDescent="0.45">
      <c r="A1091" t="s">
        <v>895</v>
      </c>
      <c r="B1091">
        <v>27358.9</v>
      </c>
      <c r="C1091">
        <f t="shared" ref="C1091:C1154" si="69">CONVERT(B1091, "m", "mi")</f>
        <v>17.000032311301997</v>
      </c>
      <c r="D1091">
        <v>3600</v>
      </c>
      <c r="E1091">
        <v>3600</v>
      </c>
      <c r="F1091">
        <v>0</v>
      </c>
      <c r="G1091">
        <f t="shared" ref="G1091:G1154" si="70">F1091 * 3.28084</f>
        <v>0</v>
      </c>
      <c r="H1091" t="s">
        <v>2686</v>
      </c>
      <c r="I1091" t="s">
        <v>2708</v>
      </c>
      <c r="J1091" t="str">
        <f t="shared" si="68"/>
        <v>Peloton Bike</v>
      </c>
      <c r="K1091">
        <v>7.6</v>
      </c>
      <c r="L1091">
        <f t="shared" ref="L1091:L1154" si="71">K1091 * 2.23694</f>
        <v>17.000744000000001</v>
      </c>
      <c r="M1091">
        <v>0</v>
      </c>
    </row>
    <row r="1092" spans="1:16" hidden="1" x14ac:dyDescent="0.45">
      <c r="A1092" t="s">
        <v>896</v>
      </c>
      <c r="B1092">
        <v>58507.199999999997</v>
      </c>
      <c r="C1092">
        <f t="shared" si="69"/>
        <v>36.354688618468145</v>
      </c>
      <c r="D1092">
        <v>7653</v>
      </c>
      <c r="E1092">
        <v>9388</v>
      </c>
      <c r="F1092">
        <v>268</v>
      </c>
      <c r="G1092">
        <f t="shared" si="70"/>
        <v>879.26512000000002</v>
      </c>
      <c r="H1092" t="s">
        <v>2686</v>
      </c>
      <c r="I1092" t="s">
        <v>2704</v>
      </c>
      <c r="J1092" t="str">
        <f t="shared" si="68"/>
        <v>Jakenstein</v>
      </c>
      <c r="K1092">
        <v>7.6449999999999996</v>
      </c>
      <c r="L1092">
        <f t="shared" si="71"/>
        <v>17.101406300000001</v>
      </c>
      <c r="M1092">
        <v>18.399999999999999</v>
      </c>
      <c r="N1092">
        <v>219.5</v>
      </c>
    </row>
    <row r="1093" spans="1:16" hidden="1" x14ac:dyDescent="0.45">
      <c r="A1093" t="s">
        <v>897</v>
      </c>
      <c r="B1093">
        <v>28475.9</v>
      </c>
      <c r="C1093">
        <f t="shared" si="69"/>
        <v>17.694103933031098</v>
      </c>
      <c r="D1093">
        <v>3275</v>
      </c>
      <c r="E1093">
        <v>3275</v>
      </c>
      <c r="F1093">
        <v>67</v>
      </c>
      <c r="G1093">
        <f t="shared" si="70"/>
        <v>219.81628000000001</v>
      </c>
      <c r="H1093" t="s">
        <v>2686</v>
      </c>
      <c r="I1093" t="s">
        <v>2704</v>
      </c>
      <c r="J1093" t="str">
        <f t="shared" si="68"/>
        <v>Jakenstein</v>
      </c>
      <c r="K1093">
        <v>8.6950000000000003</v>
      </c>
      <c r="L1093">
        <f t="shared" si="71"/>
        <v>19.450193300000002</v>
      </c>
      <c r="M1093">
        <v>11.4</v>
      </c>
      <c r="N1093">
        <v>208.3</v>
      </c>
    </row>
    <row r="1094" spans="1:16" hidden="1" x14ac:dyDescent="0.45">
      <c r="A1094" t="s">
        <v>898</v>
      </c>
      <c r="B1094">
        <v>33796.300000000003</v>
      </c>
      <c r="C1094">
        <f t="shared" si="69"/>
        <v>21.000047224210611</v>
      </c>
      <c r="D1094">
        <v>4620</v>
      </c>
      <c r="E1094">
        <v>4620</v>
      </c>
      <c r="F1094">
        <v>0</v>
      </c>
      <c r="G1094">
        <f t="shared" si="70"/>
        <v>0</v>
      </c>
      <c r="H1094" t="s">
        <v>2686</v>
      </c>
      <c r="I1094" t="s">
        <v>2701</v>
      </c>
      <c r="J1094" t="str">
        <f t="shared" si="68"/>
        <v>Gym Spin Bike</v>
      </c>
      <c r="K1094">
        <v>7.3150000000000004</v>
      </c>
      <c r="L1094">
        <f t="shared" si="71"/>
        <v>16.363216100000002</v>
      </c>
      <c r="M1094">
        <v>0</v>
      </c>
    </row>
    <row r="1095" spans="1:16" hidden="1" x14ac:dyDescent="0.45">
      <c r="A1095" t="s">
        <v>899</v>
      </c>
      <c r="B1095">
        <v>18623.3</v>
      </c>
      <c r="C1095">
        <f t="shared" si="69"/>
        <v>11.571982124393541</v>
      </c>
      <c r="D1095">
        <v>2473</v>
      </c>
      <c r="E1095">
        <v>2473</v>
      </c>
      <c r="F1095">
        <v>79</v>
      </c>
      <c r="G1095">
        <f t="shared" si="70"/>
        <v>259.18635999999998</v>
      </c>
      <c r="H1095" t="s">
        <v>2686</v>
      </c>
      <c r="I1095" t="s">
        <v>2704</v>
      </c>
      <c r="J1095" t="str">
        <f t="shared" si="68"/>
        <v>Jakenstein</v>
      </c>
      <c r="K1095">
        <v>7.5309999999999997</v>
      </c>
      <c r="L1095">
        <f t="shared" si="71"/>
        <v>16.846395140000002</v>
      </c>
      <c r="M1095">
        <v>10.6</v>
      </c>
      <c r="N1095">
        <v>178.9</v>
      </c>
    </row>
    <row r="1096" spans="1:16" hidden="1" x14ac:dyDescent="0.45">
      <c r="A1096" t="s">
        <v>900</v>
      </c>
      <c r="B1096">
        <v>161686</v>
      </c>
      <c r="C1096">
        <f t="shared" si="69"/>
        <v>100.46702258808558</v>
      </c>
      <c r="D1096">
        <v>21312</v>
      </c>
      <c r="E1096">
        <v>24489</v>
      </c>
      <c r="F1096">
        <v>1063</v>
      </c>
      <c r="G1096">
        <f t="shared" si="70"/>
        <v>3487.5329200000001</v>
      </c>
      <c r="H1096" t="s">
        <v>2686</v>
      </c>
      <c r="I1096" t="s">
        <v>2704</v>
      </c>
      <c r="J1096" t="str">
        <f t="shared" si="68"/>
        <v>Jakenstein</v>
      </c>
      <c r="K1096">
        <v>7.5869999999999997</v>
      </c>
      <c r="L1096">
        <f t="shared" si="71"/>
        <v>16.97166378</v>
      </c>
      <c r="M1096">
        <v>12.5</v>
      </c>
      <c r="N1096">
        <v>186.9</v>
      </c>
      <c r="O1096">
        <v>140.19999999999999</v>
      </c>
      <c r="P1096">
        <v>157</v>
      </c>
    </row>
    <row r="1097" spans="1:16" hidden="1" x14ac:dyDescent="0.45">
      <c r="A1097" t="s">
        <v>901</v>
      </c>
      <c r="B1097">
        <v>0</v>
      </c>
      <c r="C1097">
        <f t="shared" si="69"/>
        <v>0</v>
      </c>
      <c r="D1097">
        <v>1840</v>
      </c>
      <c r="E1097">
        <v>1840</v>
      </c>
      <c r="F1097">
        <v>0</v>
      </c>
      <c r="G1097">
        <f t="shared" si="70"/>
        <v>0</v>
      </c>
      <c r="H1097" t="s">
        <v>2693</v>
      </c>
      <c r="J1097" t="str">
        <f t="shared" si="68"/>
        <v>No Match</v>
      </c>
      <c r="K1097">
        <v>0</v>
      </c>
      <c r="L1097">
        <f t="shared" si="71"/>
        <v>0</v>
      </c>
      <c r="M1097">
        <v>0</v>
      </c>
    </row>
    <row r="1098" spans="1:16" hidden="1" x14ac:dyDescent="0.45">
      <c r="A1098" t="s">
        <v>902</v>
      </c>
      <c r="B1098">
        <v>69285.7</v>
      </c>
      <c r="C1098">
        <f t="shared" si="69"/>
        <v>43.052138013998253</v>
      </c>
      <c r="D1098">
        <v>9237</v>
      </c>
      <c r="E1098">
        <v>9594</v>
      </c>
      <c r="F1098">
        <v>181</v>
      </c>
      <c r="G1098">
        <f t="shared" si="70"/>
        <v>593.83204000000001</v>
      </c>
      <c r="H1098" t="s">
        <v>2686</v>
      </c>
      <c r="I1098" t="s">
        <v>2704</v>
      </c>
      <c r="J1098" t="str">
        <f t="shared" si="68"/>
        <v>Jakenstein</v>
      </c>
      <c r="K1098">
        <v>7.5010000000000003</v>
      </c>
      <c r="L1098">
        <f t="shared" si="71"/>
        <v>16.779286940000002</v>
      </c>
      <c r="M1098">
        <v>11.2</v>
      </c>
      <c r="N1098">
        <v>198.6</v>
      </c>
    </row>
    <row r="1099" spans="1:16" hidden="1" x14ac:dyDescent="0.45">
      <c r="A1099" t="s">
        <v>903</v>
      </c>
      <c r="B1099">
        <v>27358.9</v>
      </c>
      <c r="C1099">
        <f t="shared" si="69"/>
        <v>17.000032311301997</v>
      </c>
      <c r="D1099">
        <v>3600</v>
      </c>
      <c r="E1099">
        <v>3600</v>
      </c>
      <c r="F1099">
        <v>0</v>
      </c>
      <c r="G1099">
        <f t="shared" si="70"/>
        <v>0</v>
      </c>
      <c r="H1099" t="s">
        <v>2686</v>
      </c>
      <c r="I1099" t="s">
        <v>2708</v>
      </c>
      <c r="J1099" t="str">
        <f t="shared" ref="J1099:J1162" si="72">_xlfn.SWITCH(I1099,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099">
        <v>7.6</v>
      </c>
      <c r="L1099">
        <f t="shared" si="71"/>
        <v>17.000744000000001</v>
      </c>
      <c r="M1099">
        <v>0</v>
      </c>
    </row>
    <row r="1100" spans="1:16" hidden="1" x14ac:dyDescent="0.45">
      <c r="A1100" t="s">
        <v>904</v>
      </c>
      <c r="B1100">
        <v>39592.300000000003</v>
      </c>
      <c r="C1100">
        <f t="shared" si="69"/>
        <v>24.601514654418196</v>
      </c>
      <c r="D1100">
        <v>5987</v>
      </c>
      <c r="E1100">
        <v>7091</v>
      </c>
      <c r="F1100">
        <v>87</v>
      </c>
      <c r="G1100">
        <f t="shared" si="70"/>
        <v>285.43308000000002</v>
      </c>
      <c r="H1100" t="s">
        <v>2686</v>
      </c>
      <c r="I1100" t="s">
        <v>2713</v>
      </c>
      <c r="J1100" t="str">
        <f t="shared" si="72"/>
        <v>Trek Farley 5 Fat Tire</v>
      </c>
      <c r="K1100">
        <v>6.6130000000000004</v>
      </c>
      <c r="L1100">
        <f t="shared" si="71"/>
        <v>14.792884220000001</v>
      </c>
      <c r="M1100">
        <v>10.4</v>
      </c>
      <c r="N1100">
        <v>215.5</v>
      </c>
      <c r="O1100">
        <v>147.80000000000001</v>
      </c>
      <c r="P1100">
        <v>167</v>
      </c>
    </row>
    <row r="1101" spans="1:16" hidden="1" x14ac:dyDescent="0.45">
      <c r="A1101" t="s">
        <v>905</v>
      </c>
      <c r="B1101">
        <v>36254.199999999997</v>
      </c>
      <c r="C1101">
        <f t="shared" si="69"/>
        <v>22.527315477610752</v>
      </c>
      <c r="D1101">
        <v>5214</v>
      </c>
      <c r="E1101">
        <v>5237</v>
      </c>
      <c r="F1101">
        <v>60</v>
      </c>
      <c r="G1101">
        <f t="shared" si="70"/>
        <v>196.85040000000001</v>
      </c>
      <c r="H1101" t="s">
        <v>2686</v>
      </c>
      <c r="I1101" t="s">
        <v>2713</v>
      </c>
      <c r="J1101" t="str">
        <f t="shared" si="72"/>
        <v>Trek Farley 5 Fat Tire</v>
      </c>
      <c r="K1101">
        <v>6.9530000000000003</v>
      </c>
      <c r="L1101">
        <f t="shared" si="71"/>
        <v>15.553443820000002</v>
      </c>
      <c r="M1101">
        <v>9.6</v>
      </c>
      <c r="N1101">
        <v>220.6</v>
      </c>
      <c r="O1101">
        <v>146.80000000000001</v>
      </c>
      <c r="P1101">
        <v>158</v>
      </c>
    </row>
    <row r="1102" spans="1:16" hidden="1" x14ac:dyDescent="0.45">
      <c r="A1102" t="s">
        <v>906</v>
      </c>
      <c r="B1102">
        <v>20921.5</v>
      </c>
      <c r="C1102">
        <f t="shared" si="69"/>
        <v>13.000017398393382</v>
      </c>
      <c r="D1102">
        <v>2700</v>
      </c>
      <c r="E1102">
        <v>2700</v>
      </c>
      <c r="F1102">
        <v>0</v>
      </c>
      <c r="G1102">
        <f t="shared" si="70"/>
        <v>0</v>
      </c>
      <c r="H1102" t="s">
        <v>2686</v>
      </c>
      <c r="I1102" t="s">
        <v>2708</v>
      </c>
      <c r="J1102" t="str">
        <f t="shared" si="72"/>
        <v>Peloton Bike</v>
      </c>
      <c r="K1102">
        <v>7.7489999999999997</v>
      </c>
      <c r="L1102">
        <f t="shared" si="71"/>
        <v>17.334048060000001</v>
      </c>
      <c r="M1102">
        <v>0</v>
      </c>
    </row>
    <row r="1103" spans="1:16" hidden="1" x14ac:dyDescent="0.45">
      <c r="A1103" t="s">
        <v>907</v>
      </c>
      <c r="B1103">
        <v>28410.5</v>
      </c>
      <c r="C1103">
        <f t="shared" si="69"/>
        <v>17.653466257058778</v>
      </c>
      <c r="D1103">
        <v>3825</v>
      </c>
      <c r="E1103">
        <v>3860</v>
      </c>
      <c r="F1103">
        <v>13</v>
      </c>
      <c r="G1103">
        <f t="shared" si="70"/>
        <v>42.650919999999999</v>
      </c>
      <c r="H1103" t="s">
        <v>2686</v>
      </c>
      <c r="I1103" t="s">
        <v>2704</v>
      </c>
      <c r="J1103" t="str">
        <f t="shared" si="72"/>
        <v>Jakenstein</v>
      </c>
      <c r="K1103">
        <v>7.4279999999999999</v>
      </c>
      <c r="L1103">
        <f t="shared" si="71"/>
        <v>16.615990320000002</v>
      </c>
      <c r="M1103">
        <v>11.8</v>
      </c>
      <c r="N1103">
        <v>194.7</v>
      </c>
    </row>
    <row r="1104" spans="1:16" hidden="1" x14ac:dyDescent="0.45">
      <c r="A1104" t="s">
        <v>908</v>
      </c>
      <c r="B1104">
        <v>27358.9</v>
      </c>
      <c r="C1104">
        <f t="shared" si="69"/>
        <v>17.000032311301997</v>
      </c>
      <c r="D1104">
        <v>3600</v>
      </c>
      <c r="E1104">
        <v>3600</v>
      </c>
      <c r="F1104">
        <v>0</v>
      </c>
      <c r="G1104">
        <f t="shared" si="70"/>
        <v>0</v>
      </c>
      <c r="H1104" t="s">
        <v>2686</v>
      </c>
      <c r="I1104" t="s">
        <v>2708</v>
      </c>
      <c r="J1104" t="str">
        <f t="shared" si="72"/>
        <v>Peloton Bike</v>
      </c>
      <c r="K1104">
        <v>7.6</v>
      </c>
      <c r="L1104">
        <f t="shared" si="71"/>
        <v>17.000744000000001</v>
      </c>
      <c r="M1104">
        <v>0</v>
      </c>
    </row>
    <row r="1105" spans="1:16" hidden="1" x14ac:dyDescent="0.45">
      <c r="A1105" t="s">
        <v>909</v>
      </c>
      <c r="B1105">
        <v>0</v>
      </c>
      <c r="C1105">
        <f t="shared" si="69"/>
        <v>0</v>
      </c>
      <c r="D1105">
        <v>2354</v>
      </c>
      <c r="E1105">
        <v>2354</v>
      </c>
      <c r="F1105">
        <v>0</v>
      </c>
      <c r="G1105">
        <f t="shared" si="70"/>
        <v>0</v>
      </c>
      <c r="H1105" t="s">
        <v>2693</v>
      </c>
      <c r="J1105" t="str">
        <f t="shared" si="72"/>
        <v>No Match</v>
      </c>
      <c r="K1105">
        <v>0</v>
      </c>
      <c r="L1105">
        <f t="shared" si="71"/>
        <v>0</v>
      </c>
      <c r="M1105">
        <v>0</v>
      </c>
    </row>
    <row r="1106" spans="1:16" hidden="1" x14ac:dyDescent="0.45">
      <c r="A1106" t="s">
        <v>910</v>
      </c>
      <c r="B1106">
        <v>28968.2</v>
      </c>
      <c r="C1106">
        <f t="shared" si="69"/>
        <v>18.000004970969538</v>
      </c>
      <c r="D1106">
        <v>3600</v>
      </c>
      <c r="E1106">
        <v>3600</v>
      </c>
      <c r="F1106">
        <v>0</v>
      </c>
      <c r="G1106">
        <f t="shared" si="70"/>
        <v>0</v>
      </c>
      <c r="H1106" t="s">
        <v>2686</v>
      </c>
      <c r="I1106" t="s">
        <v>2708</v>
      </c>
      <c r="J1106" t="str">
        <f t="shared" si="72"/>
        <v>Peloton Bike</v>
      </c>
      <c r="K1106">
        <v>8.0470000000000006</v>
      </c>
      <c r="L1106">
        <f t="shared" si="71"/>
        <v>18.000656180000004</v>
      </c>
      <c r="M1106">
        <v>0</v>
      </c>
    </row>
    <row r="1107" spans="1:16" hidden="1" x14ac:dyDescent="0.45">
      <c r="A1107" t="s">
        <v>911</v>
      </c>
      <c r="B1107">
        <v>22530.9</v>
      </c>
      <c r="C1107">
        <f t="shared" si="69"/>
        <v>14.000052195180148</v>
      </c>
      <c r="D1107">
        <v>3000</v>
      </c>
      <c r="E1107">
        <v>3000</v>
      </c>
      <c r="F1107">
        <v>0</v>
      </c>
      <c r="G1107">
        <f t="shared" si="70"/>
        <v>0</v>
      </c>
      <c r="H1107" t="s">
        <v>2686</v>
      </c>
      <c r="I1107" t="s">
        <v>2708</v>
      </c>
      <c r="J1107" t="str">
        <f t="shared" si="72"/>
        <v>Peloton Bike</v>
      </c>
      <c r="K1107">
        <v>7.51</v>
      </c>
      <c r="L1107">
        <f t="shared" si="71"/>
        <v>16.799419400000001</v>
      </c>
      <c r="M1107">
        <v>0</v>
      </c>
    </row>
    <row r="1108" spans="1:16" hidden="1" x14ac:dyDescent="0.45">
      <c r="A1108" t="s">
        <v>912</v>
      </c>
      <c r="B1108">
        <v>33796.300000000003</v>
      </c>
      <c r="C1108">
        <f t="shared" si="69"/>
        <v>21.000047224210611</v>
      </c>
      <c r="D1108">
        <v>4500</v>
      </c>
      <c r="E1108">
        <v>4500</v>
      </c>
      <c r="F1108">
        <v>0</v>
      </c>
      <c r="G1108">
        <f t="shared" si="70"/>
        <v>0</v>
      </c>
      <c r="H1108" t="s">
        <v>2686</v>
      </c>
      <c r="I1108" t="s">
        <v>2701</v>
      </c>
      <c r="J1108" t="str">
        <f t="shared" si="72"/>
        <v>Gym Spin Bike</v>
      </c>
      <c r="K1108">
        <v>7.51</v>
      </c>
      <c r="L1108">
        <f t="shared" si="71"/>
        <v>16.799419400000001</v>
      </c>
      <c r="M1108">
        <v>0</v>
      </c>
    </row>
    <row r="1109" spans="1:16" hidden="1" x14ac:dyDescent="0.45">
      <c r="A1109" t="s">
        <v>913</v>
      </c>
      <c r="B1109">
        <v>0</v>
      </c>
      <c r="C1109">
        <f t="shared" si="69"/>
        <v>0</v>
      </c>
      <c r="D1109">
        <v>2702</v>
      </c>
      <c r="E1109">
        <v>2702</v>
      </c>
      <c r="F1109">
        <v>0</v>
      </c>
      <c r="G1109">
        <f t="shared" si="70"/>
        <v>0</v>
      </c>
      <c r="H1109" t="s">
        <v>2693</v>
      </c>
      <c r="J1109" t="str">
        <f t="shared" si="72"/>
        <v>No Match</v>
      </c>
      <c r="K1109">
        <v>0</v>
      </c>
      <c r="L1109">
        <f t="shared" si="71"/>
        <v>0</v>
      </c>
      <c r="M1109">
        <v>0</v>
      </c>
    </row>
    <row r="1110" spans="1:16" hidden="1" x14ac:dyDescent="0.45">
      <c r="A1110" t="s">
        <v>914</v>
      </c>
      <c r="B1110">
        <v>500</v>
      </c>
      <c r="C1110">
        <f t="shared" si="69"/>
        <v>0.31068559611866697</v>
      </c>
      <c r="D1110">
        <v>175</v>
      </c>
      <c r="E1110">
        <v>175</v>
      </c>
      <c r="F1110">
        <v>0</v>
      </c>
      <c r="G1110">
        <f t="shared" si="70"/>
        <v>0</v>
      </c>
      <c r="H1110" t="s">
        <v>2695</v>
      </c>
      <c r="J1110" t="str">
        <f t="shared" si="72"/>
        <v>No Match</v>
      </c>
      <c r="K1110">
        <v>2.8570000000000002</v>
      </c>
      <c r="L1110">
        <f t="shared" si="71"/>
        <v>6.390937580000001</v>
      </c>
      <c r="M1110">
        <v>0</v>
      </c>
    </row>
    <row r="1111" spans="1:16" hidden="1" x14ac:dyDescent="0.45">
      <c r="A1111" t="s">
        <v>915</v>
      </c>
      <c r="B1111">
        <v>33796.300000000003</v>
      </c>
      <c r="C1111">
        <f t="shared" si="69"/>
        <v>21.000047224210611</v>
      </c>
      <c r="D1111">
        <v>4500</v>
      </c>
      <c r="E1111">
        <v>4500</v>
      </c>
      <c r="F1111">
        <v>0</v>
      </c>
      <c r="G1111">
        <f t="shared" si="70"/>
        <v>0</v>
      </c>
      <c r="H1111" t="s">
        <v>2686</v>
      </c>
      <c r="I1111" t="s">
        <v>2708</v>
      </c>
      <c r="J1111" t="str">
        <f t="shared" si="72"/>
        <v>Peloton Bike</v>
      </c>
      <c r="K1111">
        <v>7.51</v>
      </c>
      <c r="L1111">
        <f t="shared" si="71"/>
        <v>16.799419400000001</v>
      </c>
      <c r="M1111">
        <v>0</v>
      </c>
    </row>
    <row r="1112" spans="1:16" hidden="1" x14ac:dyDescent="0.45">
      <c r="A1112" t="s">
        <v>916</v>
      </c>
      <c r="B1112">
        <v>65396.5</v>
      </c>
      <c r="C1112">
        <f t="shared" si="69"/>
        <v>40.63550117314881</v>
      </c>
      <c r="D1112">
        <v>9148</v>
      </c>
      <c r="E1112">
        <v>12837</v>
      </c>
      <c r="F1112">
        <v>162</v>
      </c>
      <c r="G1112">
        <f t="shared" si="70"/>
        <v>531.49608000000001</v>
      </c>
      <c r="H1112" t="s">
        <v>2686</v>
      </c>
      <c r="I1112" t="s">
        <v>2702</v>
      </c>
      <c r="J1112" t="str">
        <f t="shared" si="72"/>
        <v>Cannondale SuperSix Evo</v>
      </c>
      <c r="K1112">
        <v>7.149</v>
      </c>
      <c r="L1112">
        <f t="shared" si="71"/>
        <v>15.99188406</v>
      </c>
      <c r="M1112">
        <v>10</v>
      </c>
      <c r="N1112">
        <v>101.5</v>
      </c>
    </row>
    <row r="1113" spans="1:16" hidden="1" x14ac:dyDescent="0.45">
      <c r="A1113" t="s">
        <v>917</v>
      </c>
      <c r="B1113">
        <v>70744.899999999994</v>
      </c>
      <c r="C1113">
        <f t="shared" si="69"/>
        <v>43.95884285771097</v>
      </c>
      <c r="D1113">
        <v>9263</v>
      </c>
      <c r="E1113">
        <v>9548</v>
      </c>
      <c r="F1113">
        <v>211</v>
      </c>
      <c r="G1113">
        <f t="shared" si="70"/>
        <v>692.25724000000002</v>
      </c>
      <c r="H1113" t="s">
        <v>2686</v>
      </c>
      <c r="I1113" t="s">
        <v>2713</v>
      </c>
      <c r="J1113" t="str">
        <f t="shared" si="72"/>
        <v>Trek Farley 5 Fat Tire</v>
      </c>
      <c r="K1113">
        <v>7.6369999999999996</v>
      </c>
      <c r="L1113">
        <f t="shared" si="71"/>
        <v>17.083510780000001</v>
      </c>
      <c r="M1113">
        <v>11</v>
      </c>
      <c r="N1113">
        <v>262.10000000000002</v>
      </c>
    </row>
    <row r="1114" spans="1:16" hidden="1" x14ac:dyDescent="0.45">
      <c r="A1114" t="s">
        <v>918</v>
      </c>
      <c r="B1114">
        <v>32186.9</v>
      </c>
      <c r="C1114">
        <f t="shared" si="69"/>
        <v>20.000012427423844</v>
      </c>
      <c r="D1114">
        <v>4500</v>
      </c>
      <c r="E1114">
        <v>4500</v>
      </c>
      <c r="F1114">
        <v>0</v>
      </c>
      <c r="G1114">
        <f t="shared" si="70"/>
        <v>0</v>
      </c>
      <c r="H1114" t="s">
        <v>2686</v>
      </c>
      <c r="I1114" t="s">
        <v>2701</v>
      </c>
      <c r="J1114" t="str">
        <f t="shared" si="72"/>
        <v>Gym Spin Bike</v>
      </c>
      <c r="K1114">
        <v>7.1529999999999996</v>
      </c>
      <c r="L1114">
        <f t="shared" si="71"/>
        <v>16.000831819999998</v>
      </c>
      <c r="M1114">
        <v>0</v>
      </c>
    </row>
    <row r="1115" spans="1:16" hidden="1" x14ac:dyDescent="0.45">
      <c r="A1115" t="s">
        <v>919</v>
      </c>
      <c r="B1115">
        <v>32339.9</v>
      </c>
      <c r="C1115">
        <f t="shared" si="69"/>
        <v>20.095082219836158</v>
      </c>
      <c r="D1115">
        <v>4359</v>
      </c>
      <c r="E1115">
        <v>4398</v>
      </c>
      <c r="F1115">
        <v>72</v>
      </c>
      <c r="G1115">
        <f t="shared" si="70"/>
        <v>236.22048000000001</v>
      </c>
      <c r="H1115" t="s">
        <v>2686</v>
      </c>
      <c r="I1115" t="s">
        <v>2704</v>
      </c>
      <c r="J1115" t="str">
        <f t="shared" si="72"/>
        <v>Jakenstein</v>
      </c>
      <c r="K1115">
        <v>7.4189999999999996</v>
      </c>
      <c r="L1115">
        <f t="shared" si="71"/>
        <v>16.595857859999999</v>
      </c>
      <c r="M1115">
        <v>13.6</v>
      </c>
      <c r="N1115">
        <v>172.4</v>
      </c>
      <c r="O1115">
        <v>137.9</v>
      </c>
      <c r="P1115">
        <v>163</v>
      </c>
    </row>
    <row r="1116" spans="1:16" hidden="1" x14ac:dyDescent="0.45">
      <c r="A1116" t="s">
        <v>920</v>
      </c>
      <c r="B1116">
        <v>27799.599999999999</v>
      </c>
      <c r="C1116">
        <f t="shared" si="69"/>
        <v>17.273870595720989</v>
      </c>
      <c r="D1116">
        <v>3206</v>
      </c>
      <c r="E1116">
        <v>3281</v>
      </c>
      <c r="F1116">
        <v>81</v>
      </c>
      <c r="G1116">
        <f t="shared" si="70"/>
        <v>265.74804</v>
      </c>
      <c r="H1116" t="s">
        <v>2686</v>
      </c>
      <c r="I1116" t="s">
        <v>2704</v>
      </c>
      <c r="J1116" t="str">
        <f t="shared" si="72"/>
        <v>Jakenstein</v>
      </c>
      <c r="K1116">
        <v>8.6709999999999994</v>
      </c>
      <c r="L1116">
        <f t="shared" si="71"/>
        <v>19.39650674</v>
      </c>
      <c r="M1116">
        <v>12.8</v>
      </c>
      <c r="N1116">
        <v>210.5</v>
      </c>
      <c r="O1116">
        <v>151.6</v>
      </c>
      <c r="P1116">
        <v>172</v>
      </c>
    </row>
    <row r="1117" spans="1:16" hidden="1" x14ac:dyDescent="0.45">
      <c r="A1117" t="s">
        <v>921</v>
      </c>
      <c r="B1117">
        <v>27841.7</v>
      </c>
      <c r="C1117">
        <f t="shared" si="69"/>
        <v>17.300030322914182</v>
      </c>
      <c r="D1117">
        <v>3480</v>
      </c>
      <c r="E1117">
        <v>3480</v>
      </c>
      <c r="F1117">
        <v>0</v>
      </c>
      <c r="G1117">
        <f t="shared" si="70"/>
        <v>0</v>
      </c>
      <c r="H1117" t="s">
        <v>2686</v>
      </c>
      <c r="I1117" t="s">
        <v>2704</v>
      </c>
      <c r="J1117" t="str">
        <f t="shared" si="72"/>
        <v>Jakenstein</v>
      </c>
      <c r="K1117">
        <v>8</v>
      </c>
      <c r="L1117">
        <f t="shared" si="71"/>
        <v>17.895520000000001</v>
      </c>
      <c r="M1117">
        <v>0</v>
      </c>
    </row>
    <row r="1118" spans="1:16" hidden="1" x14ac:dyDescent="0.45">
      <c r="A1118" t="s">
        <v>922</v>
      </c>
      <c r="B1118">
        <v>27358.9</v>
      </c>
      <c r="C1118">
        <f t="shared" si="69"/>
        <v>17.000032311301997</v>
      </c>
      <c r="D1118">
        <v>3600</v>
      </c>
      <c r="E1118">
        <v>3600</v>
      </c>
      <c r="F1118">
        <v>0</v>
      </c>
      <c r="G1118">
        <f t="shared" si="70"/>
        <v>0</v>
      </c>
      <c r="H1118" t="s">
        <v>2686</v>
      </c>
      <c r="I1118" t="s">
        <v>2701</v>
      </c>
      <c r="J1118" t="str">
        <f t="shared" si="72"/>
        <v>Gym Spin Bike</v>
      </c>
      <c r="K1118">
        <v>7.6</v>
      </c>
      <c r="L1118">
        <f t="shared" si="71"/>
        <v>17.000744000000001</v>
      </c>
      <c r="M1118">
        <v>0</v>
      </c>
    </row>
    <row r="1119" spans="1:16" hidden="1" x14ac:dyDescent="0.45">
      <c r="A1119" t="s">
        <v>923</v>
      </c>
      <c r="B1119">
        <v>31485.1</v>
      </c>
      <c r="C1119">
        <f t="shared" si="69"/>
        <v>19.563934124711682</v>
      </c>
      <c r="D1119">
        <v>4368</v>
      </c>
      <c r="E1119">
        <v>4368</v>
      </c>
      <c r="F1119">
        <v>132</v>
      </c>
      <c r="G1119">
        <f t="shared" si="70"/>
        <v>433.07087999999999</v>
      </c>
      <c r="H1119" t="s">
        <v>2686</v>
      </c>
      <c r="I1119" t="s">
        <v>2702</v>
      </c>
      <c r="J1119" t="str">
        <f t="shared" si="72"/>
        <v>Cannondale SuperSix Evo</v>
      </c>
      <c r="K1119">
        <v>7.2080000000000002</v>
      </c>
      <c r="L1119">
        <f t="shared" si="71"/>
        <v>16.12386352</v>
      </c>
      <c r="M1119">
        <v>11.9</v>
      </c>
      <c r="N1119">
        <v>115.8</v>
      </c>
    </row>
    <row r="1120" spans="1:16" hidden="1" x14ac:dyDescent="0.45">
      <c r="A1120" t="s">
        <v>924</v>
      </c>
      <c r="B1120">
        <v>49567.199999999997</v>
      </c>
      <c r="C1120">
        <f t="shared" si="69"/>
        <v>30.799630159866382</v>
      </c>
      <c r="D1120">
        <v>8654</v>
      </c>
      <c r="E1120">
        <v>10309</v>
      </c>
      <c r="F1120">
        <v>156.19999999999999</v>
      </c>
      <c r="G1120">
        <f t="shared" si="70"/>
        <v>512.46720799999991</v>
      </c>
      <c r="H1120" t="s">
        <v>2686</v>
      </c>
      <c r="I1120" t="s">
        <v>2713</v>
      </c>
      <c r="J1120" t="str">
        <f t="shared" si="72"/>
        <v>Trek Farley 5 Fat Tire</v>
      </c>
      <c r="K1120">
        <v>5.7279999999999998</v>
      </c>
      <c r="L1120">
        <f t="shared" si="71"/>
        <v>12.813192320000001</v>
      </c>
      <c r="M1120">
        <v>13.6</v>
      </c>
      <c r="N1120">
        <v>177.1</v>
      </c>
    </row>
    <row r="1121" spans="1:16" hidden="1" x14ac:dyDescent="0.45">
      <c r="A1121" t="s">
        <v>925</v>
      </c>
      <c r="B1121">
        <v>0</v>
      </c>
      <c r="C1121">
        <f t="shared" si="69"/>
        <v>0</v>
      </c>
      <c r="D1121">
        <v>1886</v>
      </c>
      <c r="E1121">
        <v>1886</v>
      </c>
      <c r="F1121">
        <v>0</v>
      </c>
      <c r="G1121">
        <f t="shared" si="70"/>
        <v>0</v>
      </c>
      <c r="H1121" t="s">
        <v>2693</v>
      </c>
      <c r="J1121" t="str">
        <f t="shared" si="72"/>
        <v>No Match</v>
      </c>
      <c r="K1121">
        <v>0</v>
      </c>
      <c r="L1121">
        <f t="shared" si="71"/>
        <v>0</v>
      </c>
      <c r="M1121">
        <v>0</v>
      </c>
    </row>
    <row r="1122" spans="1:16" hidden="1" x14ac:dyDescent="0.45">
      <c r="A1122" t="s">
        <v>926</v>
      </c>
      <c r="B1122">
        <v>30577.599999999999</v>
      </c>
      <c r="C1122">
        <f t="shared" si="69"/>
        <v>19.000039767756302</v>
      </c>
      <c r="D1122">
        <v>3900</v>
      </c>
      <c r="E1122">
        <v>3900</v>
      </c>
      <c r="F1122">
        <v>0</v>
      </c>
      <c r="G1122">
        <f t="shared" si="70"/>
        <v>0</v>
      </c>
      <c r="H1122" t="s">
        <v>2686</v>
      </c>
      <c r="I1122" t="s">
        <v>2708</v>
      </c>
      <c r="J1122" t="str">
        <f t="shared" si="72"/>
        <v>Peloton Bike</v>
      </c>
      <c r="K1122">
        <v>7.84</v>
      </c>
      <c r="L1122">
        <f t="shared" si="71"/>
        <v>17.5376096</v>
      </c>
      <c r="M1122">
        <v>0</v>
      </c>
    </row>
    <row r="1123" spans="1:16" hidden="1" x14ac:dyDescent="0.45">
      <c r="A1123" t="s">
        <v>927</v>
      </c>
      <c r="B1123">
        <v>24140.2</v>
      </c>
      <c r="C1123">
        <f t="shared" si="69"/>
        <v>15.000024854847689</v>
      </c>
      <c r="D1123">
        <v>3000</v>
      </c>
      <c r="E1123">
        <v>3000</v>
      </c>
      <c r="F1123">
        <v>0</v>
      </c>
      <c r="G1123">
        <f t="shared" si="70"/>
        <v>0</v>
      </c>
      <c r="H1123" t="s">
        <v>2686</v>
      </c>
      <c r="I1123" t="s">
        <v>2708</v>
      </c>
      <c r="J1123" t="str">
        <f t="shared" si="72"/>
        <v>Peloton Bike</v>
      </c>
      <c r="K1123">
        <v>8.0470000000000006</v>
      </c>
      <c r="L1123">
        <f t="shared" si="71"/>
        <v>18.000656180000004</v>
      </c>
      <c r="M1123">
        <v>0</v>
      </c>
    </row>
    <row r="1124" spans="1:16" hidden="1" x14ac:dyDescent="0.45">
      <c r="A1124" t="s">
        <v>928</v>
      </c>
      <c r="B1124">
        <v>45242.5</v>
      </c>
      <c r="C1124">
        <f t="shared" si="69"/>
        <v>28.112386164797581</v>
      </c>
      <c r="D1124">
        <v>6941</v>
      </c>
      <c r="E1124">
        <v>7231</v>
      </c>
      <c r="F1124">
        <v>225</v>
      </c>
      <c r="G1124">
        <f t="shared" si="70"/>
        <v>738.18899999999996</v>
      </c>
      <c r="H1124" t="s">
        <v>2686</v>
      </c>
      <c r="I1124" t="s">
        <v>2706</v>
      </c>
      <c r="J1124" t="str">
        <f t="shared" si="72"/>
        <v>BMC TE 29er</v>
      </c>
      <c r="K1124">
        <v>6.5179999999999998</v>
      </c>
      <c r="L1124">
        <f t="shared" si="71"/>
        <v>14.580374920000001</v>
      </c>
      <c r="M1124">
        <v>12.3</v>
      </c>
      <c r="N1124">
        <v>205.8</v>
      </c>
      <c r="O1124">
        <v>141.1</v>
      </c>
      <c r="P1124">
        <v>143</v>
      </c>
    </row>
    <row r="1125" spans="1:16" hidden="1" x14ac:dyDescent="0.45">
      <c r="A1125" t="s">
        <v>929</v>
      </c>
      <c r="B1125">
        <v>24140.2</v>
      </c>
      <c r="C1125">
        <f t="shared" si="69"/>
        <v>15.000024854847689</v>
      </c>
      <c r="D1125">
        <v>3000</v>
      </c>
      <c r="E1125">
        <v>3000</v>
      </c>
      <c r="F1125">
        <v>0</v>
      </c>
      <c r="G1125">
        <f t="shared" si="70"/>
        <v>0</v>
      </c>
      <c r="H1125" t="s">
        <v>2686</v>
      </c>
      <c r="I1125" t="s">
        <v>2708</v>
      </c>
      <c r="J1125" t="str">
        <f t="shared" si="72"/>
        <v>Peloton Bike</v>
      </c>
      <c r="K1125">
        <v>8.0470000000000006</v>
      </c>
      <c r="L1125">
        <f t="shared" si="71"/>
        <v>18.000656180000004</v>
      </c>
      <c r="M1125">
        <v>0</v>
      </c>
    </row>
    <row r="1126" spans="1:16" hidden="1" x14ac:dyDescent="0.45">
      <c r="A1126" t="s">
        <v>930</v>
      </c>
      <c r="B1126">
        <v>73394.600000000006</v>
      </c>
      <c r="C1126">
        <f t="shared" si="69"/>
        <v>45.605290105782231</v>
      </c>
      <c r="D1126">
        <v>11029</v>
      </c>
      <c r="E1126">
        <v>12761</v>
      </c>
      <c r="F1126">
        <v>483</v>
      </c>
      <c r="G1126">
        <f t="shared" si="70"/>
        <v>1584.64572</v>
      </c>
      <c r="H1126" t="s">
        <v>2686</v>
      </c>
      <c r="I1126" t="s">
        <v>2706</v>
      </c>
      <c r="J1126" t="str">
        <f t="shared" si="72"/>
        <v>BMC TE 29er</v>
      </c>
      <c r="K1126">
        <v>6.6550000000000002</v>
      </c>
      <c r="L1126">
        <f t="shared" si="71"/>
        <v>14.886835700000001</v>
      </c>
      <c r="M1126">
        <v>15.6</v>
      </c>
      <c r="N1126">
        <v>223.4</v>
      </c>
      <c r="O1126">
        <v>119.7</v>
      </c>
      <c r="P1126">
        <v>160</v>
      </c>
    </row>
    <row r="1127" spans="1:16" hidden="1" x14ac:dyDescent="0.45">
      <c r="A1127" t="s">
        <v>931</v>
      </c>
      <c r="B1127">
        <v>47140.2</v>
      </c>
      <c r="C1127">
        <f t="shared" si="69"/>
        <v>29.291562276306372</v>
      </c>
      <c r="D1127">
        <v>6240</v>
      </c>
      <c r="E1127">
        <v>6409</v>
      </c>
      <c r="F1127">
        <v>134</v>
      </c>
      <c r="G1127">
        <f t="shared" si="70"/>
        <v>439.63256000000001</v>
      </c>
      <c r="H1127" t="s">
        <v>2686</v>
      </c>
      <c r="I1127" t="s">
        <v>2702</v>
      </c>
      <c r="J1127" t="str">
        <f t="shared" si="72"/>
        <v>Cannondale SuperSix Evo</v>
      </c>
      <c r="K1127">
        <v>7.5549999999999997</v>
      </c>
      <c r="L1127">
        <f t="shared" si="71"/>
        <v>16.900081700000001</v>
      </c>
      <c r="M1127">
        <v>11.1</v>
      </c>
      <c r="N1127">
        <v>115.9</v>
      </c>
      <c r="O1127">
        <v>130.9</v>
      </c>
      <c r="P1127">
        <v>144</v>
      </c>
    </row>
    <row r="1128" spans="1:16" hidden="1" x14ac:dyDescent="0.45">
      <c r="A1128" t="s">
        <v>932</v>
      </c>
      <c r="B1128">
        <v>59899.5</v>
      </c>
      <c r="C1128">
        <f t="shared" si="69"/>
        <v>37.219823729420185</v>
      </c>
      <c r="D1128">
        <v>7217</v>
      </c>
      <c r="E1128">
        <v>7572</v>
      </c>
      <c r="F1128">
        <v>192</v>
      </c>
      <c r="G1128">
        <f t="shared" si="70"/>
        <v>629.92128000000002</v>
      </c>
      <c r="H1128" t="s">
        <v>2686</v>
      </c>
      <c r="I1128" t="s">
        <v>2704</v>
      </c>
      <c r="J1128" t="str">
        <f t="shared" si="72"/>
        <v>Jakenstein</v>
      </c>
      <c r="K1128">
        <v>8.3000000000000007</v>
      </c>
      <c r="L1128">
        <f t="shared" si="71"/>
        <v>18.566602000000003</v>
      </c>
      <c r="M1128">
        <v>14.1</v>
      </c>
      <c r="N1128">
        <v>160.5</v>
      </c>
      <c r="O1128">
        <v>150.30000000000001</v>
      </c>
      <c r="P1128">
        <v>175</v>
      </c>
    </row>
    <row r="1129" spans="1:16" hidden="1" x14ac:dyDescent="0.45">
      <c r="A1129" t="s">
        <v>933</v>
      </c>
      <c r="B1129">
        <v>27358.9</v>
      </c>
      <c r="C1129">
        <f t="shared" si="69"/>
        <v>17.000032311301997</v>
      </c>
      <c r="D1129">
        <v>3600</v>
      </c>
      <c r="E1129">
        <v>3600</v>
      </c>
      <c r="F1129">
        <v>0</v>
      </c>
      <c r="G1129">
        <f t="shared" si="70"/>
        <v>0</v>
      </c>
      <c r="H1129" t="s">
        <v>2686</v>
      </c>
      <c r="I1129" t="s">
        <v>2701</v>
      </c>
      <c r="J1129" t="str">
        <f t="shared" si="72"/>
        <v>Gym Spin Bike</v>
      </c>
      <c r="K1129">
        <v>7.6</v>
      </c>
      <c r="L1129">
        <f t="shared" si="71"/>
        <v>17.000744000000001</v>
      </c>
      <c r="M1129">
        <v>0</v>
      </c>
    </row>
    <row r="1130" spans="1:16" hidden="1" x14ac:dyDescent="0.45">
      <c r="A1130" t="s">
        <v>934</v>
      </c>
      <c r="B1130">
        <v>27358.9</v>
      </c>
      <c r="C1130">
        <f t="shared" si="69"/>
        <v>17.000032311301997</v>
      </c>
      <c r="D1130">
        <v>3600</v>
      </c>
      <c r="E1130">
        <v>3600</v>
      </c>
      <c r="F1130">
        <v>0</v>
      </c>
      <c r="G1130">
        <f t="shared" si="70"/>
        <v>0</v>
      </c>
      <c r="H1130" t="s">
        <v>2686</v>
      </c>
      <c r="I1130" t="s">
        <v>2701</v>
      </c>
      <c r="J1130" t="str">
        <f t="shared" si="72"/>
        <v>Gym Spin Bike</v>
      </c>
      <c r="K1130">
        <v>7.6</v>
      </c>
      <c r="L1130">
        <f t="shared" si="71"/>
        <v>17.000744000000001</v>
      </c>
      <c r="M1130">
        <v>0</v>
      </c>
    </row>
    <row r="1131" spans="1:16" hidden="1" x14ac:dyDescent="0.45">
      <c r="A1131" t="s">
        <v>935</v>
      </c>
      <c r="B1131">
        <v>97956</v>
      </c>
      <c r="C1131">
        <f t="shared" si="69"/>
        <v>60.867036506800289</v>
      </c>
      <c r="D1131">
        <v>14230</v>
      </c>
      <c r="E1131">
        <v>15409</v>
      </c>
      <c r="F1131">
        <v>308</v>
      </c>
      <c r="G1131">
        <f t="shared" si="70"/>
        <v>1010.49872</v>
      </c>
      <c r="H1131" t="s">
        <v>2686</v>
      </c>
      <c r="I1131" t="s">
        <v>2704</v>
      </c>
      <c r="J1131" t="str">
        <f t="shared" si="72"/>
        <v>Jakenstein</v>
      </c>
      <c r="K1131">
        <v>6.8840000000000003</v>
      </c>
      <c r="L1131">
        <f t="shared" si="71"/>
        <v>15.399094960000001</v>
      </c>
      <c r="M1131">
        <v>17.100000000000001</v>
      </c>
      <c r="N1131">
        <v>141.69999999999999</v>
      </c>
      <c r="O1131">
        <v>124</v>
      </c>
      <c r="P1131">
        <v>160</v>
      </c>
    </row>
    <row r="1132" spans="1:16" hidden="1" x14ac:dyDescent="0.45">
      <c r="A1132" t="s">
        <v>936</v>
      </c>
      <c r="B1132">
        <v>99648.1</v>
      </c>
      <c r="C1132">
        <f t="shared" si="69"/>
        <v>61.918458701185081</v>
      </c>
      <c r="D1132">
        <v>12492</v>
      </c>
      <c r="E1132">
        <v>12906</v>
      </c>
      <c r="F1132">
        <v>714</v>
      </c>
      <c r="G1132">
        <f t="shared" si="70"/>
        <v>2342.5197600000001</v>
      </c>
      <c r="H1132" t="s">
        <v>2686</v>
      </c>
      <c r="I1132" t="s">
        <v>2704</v>
      </c>
      <c r="J1132" t="str">
        <f t="shared" si="72"/>
        <v>Jakenstein</v>
      </c>
      <c r="K1132">
        <v>7.9770000000000003</v>
      </c>
      <c r="L1132">
        <f t="shared" si="71"/>
        <v>17.844070380000002</v>
      </c>
      <c r="M1132">
        <v>16.600000000000001</v>
      </c>
      <c r="N1132">
        <v>203.5</v>
      </c>
      <c r="O1132">
        <v>156.9</v>
      </c>
      <c r="P1132">
        <v>179</v>
      </c>
    </row>
    <row r="1133" spans="1:16" hidden="1" x14ac:dyDescent="0.45">
      <c r="A1133" t="s">
        <v>937</v>
      </c>
      <c r="B1133">
        <v>29417</v>
      </c>
      <c r="C1133">
        <f t="shared" si="69"/>
        <v>18.278876362045654</v>
      </c>
      <c r="D1133">
        <v>4091</v>
      </c>
      <c r="E1133">
        <v>4213</v>
      </c>
      <c r="F1133">
        <v>61</v>
      </c>
      <c r="G1133">
        <f t="shared" si="70"/>
        <v>200.13123999999999</v>
      </c>
      <c r="H1133" t="s">
        <v>2686</v>
      </c>
      <c r="I1133" t="s">
        <v>2704</v>
      </c>
      <c r="J1133" t="str">
        <f t="shared" si="72"/>
        <v>Jakenstein</v>
      </c>
      <c r="K1133">
        <v>7.1909999999999998</v>
      </c>
      <c r="L1133">
        <f t="shared" si="71"/>
        <v>16.085835540000001</v>
      </c>
      <c r="M1133">
        <v>11</v>
      </c>
      <c r="N1133">
        <v>161.69999999999999</v>
      </c>
    </row>
    <row r="1134" spans="1:16" hidden="1" x14ac:dyDescent="0.45">
      <c r="A1134" t="s">
        <v>938</v>
      </c>
      <c r="B1134">
        <v>33796.300000000003</v>
      </c>
      <c r="C1134">
        <f t="shared" si="69"/>
        <v>21.000047224210611</v>
      </c>
      <c r="D1134">
        <v>4500</v>
      </c>
      <c r="E1134">
        <v>4500</v>
      </c>
      <c r="F1134">
        <v>0</v>
      </c>
      <c r="G1134">
        <f t="shared" si="70"/>
        <v>0</v>
      </c>
      <c r="H1134" t="s">
        <v>2686</v>
      </c>
      <c r="I1134" t="s">
        <v>2701</v>
      </c>
      <c r="J1134" t="str">
        <f t="shared" si="72"/>
        <v>Gym Spin Bike</v>
      </c>
      <c r="K1134">
        <v>7.51</v>
      </c>
      <c r="L1134">
        <f t="shared" si="71"/>
        <v>16.799419400000001</v>
      </c>
      <c r="M1134">
        <v>0</v>
      </c>
    </row>
    <row r="1135" spans="1:16" hidden="1" x14ac:dyDescent="0.45">
      <c r="A1135" t="s">
        <v>939</v>
      </c>
      <c r="B1135">
        <v>37015</v>
      </c>
      <c r="C1135">
        <f t="shared" si="69"/>
        <v>23.000054680664917</v>
      </c>
      <c r="D1135">
        <v>4800</v>
      </c>
      <c r="E1135">
        <v>4800</v>
      </c>
      <c r="F1135">
        <v>0</v>
      </c>
      <c r="G1135">
        <f t="shared" si="70"/>
        <v>0</v>
      </c>
      <c r="H1135" t="s">
        <v>2686</v>
      </c>
      <c r="I1135" t="s">
        <v>2701</v>
      </c>
      <c r="J1135" t="str">
        <f t="shared" si="72"/>
        <v>Gym Spin Bike</v>
      </c>
      <c r="K1135">
        <v>7.7110000000000003</v>
      </c>
      <c r="L1135">
        <f t="shared" si="71"/>
        <v>17.249044340000001</v>
      </c>
      <c r="M1135">
        <v>0</v>
      </c>
    </row>
    <row r="1136" spans="1:16" hidden="1" x14ac:dyDescent="0.45">
      <c r="A1136" t="s">
        <v>940</v>
      </c>
      <c r="B1136">
        <v>33979.1</v>
      </c>
      <c r="C1136">
        <f t="shared" si="69"/>
        <v>21.113633878151596</v>
      </c>
      <c r="D1136">
        <v>4470</v>
      </c>
      <c r="E1136">
        <v>4528</v>
      </c>
      <c r="F1136">
        <v>114</v>
      </c>
      <c r="G1136">
        <f t="shared" si="70"/>
        <v>374.01576</v>
      </c>
      <c r="H1136" t="s">
        <v>2686</v>
      </c>
      <c r="I1136" t="s">
        <v>2704</v>
      </c>
      <c r="J1136" t="str">
        <f t="shared" si="72"/>
        <v>Jakenstein</v>
      </c>
      <c r="K1136">
        <v>7.6020000000000003</v>
      </c>
      <c r="L1136">
        <f t="shared" si="71"/>
        <v>17.005217880000004</v>
      </c>
      <c r="M1136">
        <v>13.2</v>
      </c>
      <c r="N1136">
        <v>196.8</v>
      </c>
      <c r="O1136">
        <v>153.80000000000001</v>
      </c>
      <c r="P1136">
        <v>170</v>
      </c>
    </row>
    <row r="1137" spans="1:16" hidden="1" x14ac:dyDescent="0.45">
      <c r="A1137" t="s">
        <v>941</v>
      </c>
      <c r="B1137">
        <v>27454.5</v>
      </c>
      <c r="C1137">
        <f t="shared" si="69"/>
        <v>17.059435397279884</v>
      </c>
      <c r="D1137">
        <v>3615</v>
      </c>
      <c r="E1137">
        <v>3717</v>
      </c>
      <c r="F1137">
        <v>78</v>
      </c>
      <c r="G1137">
        <f t="shared" si="70"/>
        <v>255.90552</v>
      </c>
      <c r="H1137" t="s">
        <v>2686</v>
      </c>
      <c r="I1137" t="s">
        <v>2702</v>
      </c>
      <c r="J1137" t="str">
        <f t="shared" si="72"/>
        <v>Cannondale SuperSix Evo</v>
      </c>
      <c r="K1137">
        <v>7.5949999999999998</v>
      </c>
      <c r="L1137">
        <f t="shared" si="71"/>
        <v>16.9895593</v>
      </c>
      <c r="M1137">
        <v>10.8</v>
      </c>
      <c r="N1137">
        <v>124.3</v>
      </c>
    </row>
    <row r="1138" spans="1:16" hidden="1" x14ac:dyDescent="0.45">
      <c r="A1138" t="s">
        <v>942</v>
      </c>
      <c r="B1138">
        <v>50662.1</v>
      </c>
      <c r="C1138">
        <f t="shared" si="69"/>
        <v>31.479969478247039</v>
      </c>
      <c r="D1138">
        <v>6232</v>
      </c>
      <c r="E1138">
        <v>6556</v>
      </c>
      <c r="F1138">
        <v>95</v>
      </c>
      <c r="G1138">
        <f t="shared" si="70"/>
        <v>311.6798</v>
      </c>
      <c r="H1138" t="s">
        <v>2686</v>
      </c>
      <c r="I1138" t="s">
        <v>2702</v>
      </c>
      <c r="J1138" t="str">
        <f t="shared" si="72"/>
        <v>Cannondale SuperSix Evo</v>
      </c>
      <c r="K1138">
        <v>8.1289999999999996</v>
      </c>
      <c r="L1138">
        <f t="shared" si="71"/>
        <v>18.18408526</v>
      </c>
      <c r="M1138">
        <v>10.9</v>
      </c>
      <c r="N1138">
        <v>139.4</v>
      </c>
      <c r="O1138">
        <v>127.6</v>
      </c>
      <c r="P1138">
        <v>132</v>
      </c>
    </row>
    <row r="1139" spans="1:16" hidden="1" x14ac:dyDescent="0.45">
      <c r="A1139" t="s">
        <v>943</v>
      </c>
      <c r="B1139">
        <v>13679.5</v>
      </c>
      <c r="C1139">
        <f t="shared" si="69"/>
        <v>8.5000472242106095</v>
      </c>
      <c r="D1139">
        <v>1595</v>
      </c>
      <c r="E1139">
        <v>1595</v>
      </c>
      <c r="F1139">
        <v>0</v>
      </c>
      <c r="G1139">
        <f t="shared" si="70"/>
        <v>0</v>
      </c>
      <c r="H1139" t="s">
        <v>2686</v>
      </c>
      <c r="I1139" t="s">
        <v>2702</v>
      </c>
      <c r="J1139" t="str">
        <f t="shared" si="72"/>
        <v>Cannondale SuperSix Evo</v>
      </c>
      <c r="K1139">
        <v>8.5760000000000005</v>
      </c>
      <c r="L1139">
        <f t="shared" si="71"/>
        <v>19.183997440000002</v>
      </c>
      <c r="M1139">
        <v>0</v>
      </c>
    </row>
    <row r="1140" spans="1:16" hidden="1" x14ac:dyDescent="0.45">
      <c r="A1140" t="s">
        <v>944</v>
      </c>
      <c r="B1140">
        <v>19152.599999999999</v>
      </c>
      <c r="C1140">
        <f t="shared" si="69"/>
        <v>11.900873896444763</v>
      </c>
      <c r="D1140">
        <v>2249</v>
      </c>
      <c r="E1140">
        <v>2364</v>
      </c>
      <c r="F1140">
        <v>13</v>
      </c>
      <c r="G1140">
        <f t="shared" si="70"/>
        <v>42.650919999999999</v>
      </c>
      <c r="H1140" t="s">
        <v>2686</v>
      </c>
      <c r="I1140" t="s">
        <v>2702</v>
      </c>
      <c r="J1140" t="str">
        <f t="shared" si="72"/>
        <v>Cannondale SuperSix Evo</v>
      </c>
      <c r="K1140">
        <v>8.516</v>
      </c>
      <c r="L1140">
        <f t="shared" si="71"/>
        <v>19.049781040000003</v>
      </c>
      <c r="M1140">
        <v>10.4</v>
      </c>
      <c r="N1140">
        <v>147.69999999999999</v>
      </c>
      <c r="O1140">
        <v>160.80000000000001</v>
      </c>
      <c r="P1140">
        <v>169</v>
      </c>
    </row>
    <row r="1141" spans="1:16" hidden="1" x14ac:dyDescent="0.45">
      <c r="A1141" t="s">
        <v>945</v>
      </c>
      <c r="B1141">
        <v>900</v>
      </c>
      <c r="C1141">
        <f t="shared" si="69"/>
        <v>0.55923407301360062</v>
      </c>
      <c r="D1141">
        <v>909</v>
      </c>
      <c r="E1141">
        <v>909</v>
      </c>
      <c r="F1141">
        <v>0</v>
      </c>
      <c r="G1141">
        <f t="shared" si="70"/>
        <v>0</v>
      </c>
      <c r="H1141" t="s">
        <v>2692</v>
      </c>
      <c r="J1141" t="str">
        <f t="shared" si="72"/>
        <v>No Match</v>
      </c>
      <c r="K1141">
        <v>0.99</v>
      </c>
      <c r="L1141">
        <f t="shared" si="71"/>
        <v>2.2145706000000001</v>
      </c>
      <c r="M1141">
        <v>0</v>
      </c>
    </row>
    <row r="1142" spans="1:16" hidden="1" x14ac:dyDescent="0.45">
      <c r="A1142" t="s">
        <v>946</v>
      </c>
      <c r="B1142">
        <v>27358.9</v>
      </c>
      <c r="C1142">
        <f t="shared" si="69"/>
        <v>17.000032311301997</v>
      </c>
      <c r="D1142">
        <v>3600</v>
      </c>
      <c r="E1142">
        <v>3600</v>
      </c>
      <c r="F1142">
        <v>0</v>
      </c>
      <c r="G1142">
        <f t="shared" si="70"/>
        <v>0</v>
      </c>
      <c r="H1142" t="s">
        <v>2686</v>
      </c>
      <c r="I1142" t="s">
        <v>2701</v>
      </c>
      <c r="J1142" t="str">
        <f t="shared" si="72"/>
        <v>Gym Spin Bike</v>
      </c>
      <c r="K1142">
        <v>7.6</v>
      </c>
      <c r="L1142">
        <f t="shared" si="71"/>
        <v>17.000744000000001</v>
      </c>
      <c r="M1142">
        <v>0</v>
      </c>
    </row>
    <row r="1143" spans="1:16" hidden="1" x14ac:dyDescent="0.45">
      <c r="A1143" t="s">
        <v>947</v>
      </c>
      <c r="B1143">
        <v>29336.400000000001</v>
      </c>
      <c r="C1143">
        <f t="shared" si="69"/>
        <v>18.228793843951323</v>
      </c>
      <c r="D1143">
        <v>3889</v>
      </c>
      <c r="E1143">
        <v>3905</v>
      </c>
      <c r="F1143">
        <v>66</v>
      </c>
      <c r="G1143">
        <f t="shared" si="70"/>
        <v>216.53543999999999</v>
      </c>
      <c r="H1143" t="s">
        <v>2686</v>
      </c>
      <c r="I1143" t="s">
        <v>2704</v>
      </c>
      <c r="J1143" t="str">
        <f t="shared" si="72"/>
        <v>Jakenstein</v>
      </c>
      <c r="K1143">
        <v>7.5430000000000001</v>
      </c>
      <c r="L1143">
        <f t="shared" si="71"/>
        <v>16.87323842</v>
      </c>
      <c r="M1143">
        <v>11.4</v>
      </c>
      <c r="N1143">
        <v>187.3</v>
      </c>
      <c r="O1143">
        <v>133.6</v>
      </c>
      <c r="P1143">
        <v>149</v>
      </c>
    </row>
    <row r="1144" spans="1:16" hidden="1" x14ac:dyDescent="0.45">
      <c r="A1144" t="s">
        <v>948</v>
      </c>
      <c r="B1144">
        <v>41301.800000000003</v>
      </c>
      <c r="C1144">
        <f t="shared" si="69"/>
        <v>25.663748707547921</v>
      </c>
      <c r="D1144">
        <v>5635</v>
      </c>
      <c r="E1144">
        <v>5635</v>
      </c>
      <c r="F1144">
        <v>93</v>
      </c>
      <c r="G1144">
        <f t="shared" si="70"/>
        <v>305.11811999999998</v>
      </c>
      <c r="H1144" t="s">
        <v>2686</v>
      </c>
      <c r="I1144" t="s">
        <v>2704</v>
      </c>
      <c r="J1144" t="str">
        <f t="shared" si="72"/>
        <v>Jakenstein</v>
      </c>
      <c r="K1144">
        <v>7.33</v>
      </c>
      <c r="L1144">
        <f t="shared" si="71"/>
        <v>16.396770200000002</v>
      </c>
      <c r="M1144">
        <v>11</v>
      </c>
      <c r="N1144">
        <v>167.5</v>
      </c>
      <c r="O1144">
        <v>134</v>
      </c>
      <c r="P1144">
        <v>145</v>
      </c>
    </row>
    <row r="1145" spans="1:16" hidden="1" x14ac:dyDescent="0.45">
      <c r="A1145" t="s">
        <v>949</v>
      </c>
      <c r="B1145">
        <v>11637.4</v>
      </c>
      <c r="C1145">
        <f t="shared" si="69"/>
        <v>7.2311451125427499</v>
      </c>
      <c r="D1145">
        <v>1528</v>
      </c>
      <c r="E1145">
        <v>1528</v>
      </c>
      <c r="F1145">
        <v>81</v>
      </c>
      <c r="G1145">
        <f t="shared" si="70"/>
        <v>265.74804</v>
      </c>
      <c r="H1145" t="s">
        <v>2686</v>
      </c>
      <c r="I1145" t="s">
        <v>2706</v>
      </c>
      <c r="J1145" t="str">
        <f t="shared" si="72"/>
        <v>BMC TE 29er</v>
      </c>
      <c r="K1145">
        <v>7.6159999999999997</v>
      </c>
      <c r="L1145">
        <f t="shared" si="71"/>
        <v>17.03653504</v>
      </c>
      <c r="M1145">
        <v>11.1</v>
      </c>
      <c r="N1145">
        <v>288.60000000000002</v>
      </c>
    </row>
    <row r="1146" spans="1:16" hidden="1" x14ac:dyDescent="0.45">
      <c r="A1146" t="s">
        <v>950</v>
      </c>
      <c r="B1146">
        <v>27358.9</v>
      </c>
      <c r="C1146">
        <f t="shared" si="69"/>
        <v>17.000032311301997</v>
      </c>
      <c r="D1146">
        <v>3600</v>
      </c>
      <c r="E1146">
        <v>3600</v>
      </c>
      <c r="F1146">
        <v>0</v>
      </c>
      <c r="G1146">
        <f t="shared" si="70"/>
        <v>0</v>
      </c>
      <c r="H1146" t="s">
        <v>2686</v>
      </c>
      <c r="I1146" t="s">
        <v>2708</v>
      </c>
      <c r="J1146" t="str">
        <f t="shared" si="72"/>
        <v>Peloton Bike</v>
      </c>
      <c r="K1146">
        <v>7.6</v>
      </c>
      <c r="L1146">
        <f t="shared" si="71"/>
        <v>17.000744000000001</v>
      </c>
      <c r="M1146">
        <v>0</v>
      </c>
    </row>
    <row r="1147" spans="1:16" hidden="1" x14ac:dyDescent="0.45">
      <c r="A1147" t="s">
        <v>951</v>
      </c>
      <c r="B1147">
        <v>63538.1</v>
      </c>
      <c r="C1147">
        <f t="shared" si="69"/>
        <v>39.480744949494948</v>
      </c>
      <c r="D1147">
        <v>8384</v>
      </c>
      <c r="E1147">
        <v>10350</v>
      </c>
      <c r="F1147">
        <v>387</v>
      </c>
      <c r="G1147">
        <f t="shared" si="70"/>
        <v>1269.68508</v>
      </c>
      <c r="H1147" t="s">
        <v>2686</v>
      </c>
      <c r="I1147" t="s">
        <v>2704</v>
      </c>
      <c r="J1147" t="str">
        <f t="shared" si="72"/>
        <v>Jakenstein</v>
      </c>
      <c r="K1147">
        <v>7.5780000000000003</v>
      </c>
      <c r="L1147">
        <f t="shared" si="71"/>
        <v>16.951531320000001</v>
      </c>
      <c r="M1147">
        <v>14.4</v>
      </c>
      <c r="N1147">
        <v>144.9</v>
      </c>
      <c r="O1147">
        <v>146.6</v>
      </c>
      <c r="P1147">
        <v>203</v>
      </c>
    </row>
    <row r="1148" spans="1:16" hidden="1" x14ac:dyDescent="0.45">
      <c r="A1148" t="s">
        <v>952</v>
      </c>
      <c r="B1148">
        <v>27358.9</v>
      </c>
      <c r="C1148">
        <f t="shared" si="69"/>
        <v>17.000032311301997</v>
      </c>
      <c r="D1148">
        <v>3600</v>
      </c>
      <c r="E1148">
        <v>3600</v>
      </c>
      <c r="F1148">
        <v>0</v>
      </c>
      <c r="G1148">
        <f t="shared" si="70"/>
        <v>0</v>
      </c>
      <c r="H1148" t="s">
        <v>2686</v>
      </c>
      <c r="I1148" t="s">
        <v>2708</v>
      </c>
      <c r="J1148" t="str">
        <f t="shared" si="72"/>
        <v>Peloton Bike</v>
      </c>
      <c r="K1148">
        <v>7.6</v>
      </c>
      <c r="L1148">
        <f t="shared" si="71"/>
        <v>17.000744000000001</v>
      </c>
      <c r="M1148">
        <v>0</v>
      </c>
    </row>
    <row r="1149" spans="1:16" hidden="1" x14ac:dyDescent="0.45">
      <c r="A1149" t="s">
        <v>953</v>
      </c>
      <c r="B1149">
        <v>27358.9</v>
      </c>
      <c r="C1149">
        <f t="shared" si="69"/>
        <v>17.000032311301997</v>
      </c>
      <c r="D1149">
        <v>3600</v>
      </c>
      <c r="E1149">
        <v>3600</v>
      </c>
      <c r="F1149">
        <v>0</v>
      </c>
      <c r="G1149">
        <f t="shared" si="70"/>
        <v>0</v>
      </c>
      <c r="H1149" t="s">
        <v>2686</v>
      </c>
      <c r="I1149" t="s">
        <v>2701</v>
      </c>
      <c r="J1149" t="str">
        <f t="shared" si="72"/>
        <v>Gym Spin Bike</v>
      </c>
      <c r="K1149">
        <v>7.6</v>
      </c>
      <c r="L1149">
        <f t="shared" si="71"/>
        <v>17.000744000000001</v>
      </c>
      <c r="M1149">
        <v>0</v>
      </c>
    </row>
    <row r="1150" spans="1:16" hidden="1" x14ac:dyDescent="0.45">
      <c r="A1150" t="s">
        <v>954</v>
      </c>
      <c r="B1150">
        <v>28788.400000000001</v>
      </c>
      <c r="C1150">
        <f t="shared" si="69"/>
        <v>17.888282430605265</v>
      </c>
      <c r="D1150">
        <v>3900</v>
      </c>
      <c r="E1150">
        <v>4045</v>
      </c>
      <c r="F1150">
        <v>91</v>
      </c>
      <c r="G1150">
        <f t="shared" si="70"/>
        <v>298.55644000000001</v>
      </c>
      <c r="H1150" t="s">
        <v>2686</v>
      </c>
      <c r="I1150" t="s">
        <v>2704</v>
      </c>
      <c r="J1150" t="str">
        <f t="shared" si="72"/>
        <v>Jakenstein</v>
      </c>
      <c r="K1150">
        <v>7.3819999999999997</v>
      </c>
      <c r="L1150">
        <f t="shared" si="71"/>
        <v>16.513091079999999</v>
      </c>
      <c r="M1150">
        <v>12.5</v>
      </c>
      <c r="N1150">
        <v>199.6</v>
      </c>
      <c r="O1150">
        <v>156.1</v>
      </c>
      <c r="P1150">
        <v>171</v>
      </c>
    </row>
    <row r="1151" spans="1:16" hidden="1" x14ac:dyDescent="0.45">
      <c r="A1151" t="s">
        <v>955</v>
      </c>
      <c r="B1151">
        <v>13679.5</v>
      </c>
      <c r="C1151">
        <f t="shared" si="69"/>
        <v>8.5000472242106095</v>
      </c>
      <c r="D1151">
        <v>1800</v>
      </c>
      <c r="E1151">
        <v>1800</v>
      </c>
      <c r="F1151">
        <v>0</v>
      </c>
      <c r="G1151">
        <f t="shared" si="70"/>
        <v>0</v>
      </c>
      <c r="H1151" t="s">
        <v>2686</v>
      </c>
      <c r="I1151" t="s">
        <v>2700</v>
      </c>
      <c r="J1151" t="str">
        <f t="shared" si="72"/>
        <v>Gym Recumbent</v>
      </c>
      <c r="K1151">
        <v>7.6</v>
      </c>
      <c r="L1151">
        <f t="shared" si="71"/>
        <v>17.000744000000001</v>
      </c>
      <c r="M1151">
        <v>0</v>
      </c>
    </row>
    <row r="1152" spans="1:16" hidden="1" x14ac:dyDescent="0.45">
      <c r="A1152" t="s">
        <v>956</v>
      </c>
      <c r="B1152">
        <v>0</v>
      </c>
      <c r="C1152">
        <f t="shared" si="69"/>
        <v>0</v>
      </c>
      <c r="D1152">
        <v>2195</v>
      </c>
      <c r="E1152">
        <v>2195</v>
      </c>
      <c r="F1152">
        <v>0</v>
      </c>
      <c r="G1152">
        <f t="shared" si="70"/>
        <v>0</v>
      </c>
      <c r="H1152" t="s">
        <v>2693</v>
      </c>
      <c r="J1152" t="str">
        <f t="shared" si="72"/>
        <v>No Match</v>
      </c>
      <c r="K1152">
        <v>0</v>
      </c>
      <c r="L1152">
        <f t="shared" si="71"/>
        <v>0</v>
      </c>
      <c r="M1152">
        <v>0</v>
      </c>
    </row>
    <row r="1153" spans="1:16" hidden="1" x14ac:dyDescent="0.45">
      <c r="A1153" t="s">
        <v>957</v>
      </c>
      <c r="B1153">
        <v>13679.5</v>
      </c>
      <c r="C1153">
        <f t="shared" si="69"/>
        <v>8.5000472242106095</v>
      </c>
      <c r="D1153">
        <v>1800</v>
      </c>
      <c r="E1153">
        <v>1800</v>
      </c>
      <c r="F1153">
        <v>0</v>
      </c>
      <c r="G1153">
        <f t="shared" si="70"/>
        <v>0</v>
      </c>
      <c r="H1153" t="s">
        <v>2686</v>
      </c>
      <c r="I1153" t="s">
        <v>2700</v>
      </c>
      <c r="J1153" t="str">
        <f t="shared" si="72"/>
        <v>Gym Recumbent</v>
      </c>
      <c r="K1153">
        <v>7.6</v>
      </c>
      <c r="L1153">
        <f t="shared" si="71"/>
        <v>17.000744000000001</v>
      </c>
      <c r="M1153">
        <v>0</v>
      </c>
    </row>
    <row r="1154" spans="1:16" hidden="1" x14ac:dyDescent="0.45">
      <c r="A1154" t="s">
        <v>958</v>
      </c>
      <c r="B1154">
        <v>64454.1</v>
      </c>
      <c r="C1154">
        <f t="shared" si="69"/>
        <v>40.049920961584348</v>
      </c>
      <c r="D1154">
        <v>8590</v>
      </c>
      <c r="E1154">
        <v>9592</v>
      </c>
      <c r="F1154">
        <v>160</v>
      </c>
      <c r="G1154">
        <f t="shared" si="70"/>
        <v>524.93439999999998</v>
      </c>
      <c r="H1154" t="s">
        <v>2686</v>
      </c>
      <c r="I1154" t="s">
        <v>2702</v>
      </c>
      <c r="J1154" t="str">
        <f t="shared" si="72"/>
        <v>Cannondale SuperSix Evo</v>
      </c>
      <c r="K1154">
        <v>7.5030000000000001</v>
      </c>
      <c r="L1154">
        <f t="shared" si="71"/>
        <v>16.783760820000001</v>
      </c>
      <c r="M1154">
        <v>12.4</v>
      </c>
      <c r="N1154">
        <v>120.5</v>
      </c>
      <c r="O1154">
        <v>128.19999999999999</v>
      </c>
      <c r="P1154">
        <v>132</v>
      </c>
    </row>
    <row r="1155" spans="1:16" hidden="1" x14ac:dyDescent="0.45">
      <c r="A1155" t="s">
        <v>959</v>
      </c>
      <c r="B1155">
        <v>32417.200000000001</v>
      </c>
      <c r="C1155">
        <f t="shared" ref="C1155:C1218" si="73">CONVERT(B1155, "m", "mi")</f>
        <v>20.143114212996103</v>
      </c>
      <c r="D1155">
        <v>4149</v>
      </c>
      <c r="E1155">
        <v>4365</v>
      </c>
      <c r="F1155">
        <v>111</v>
      </c>
      <c r="G1155">
        <f t="shared" ref="G1155:G1218" si="74">F1155 * 3.28084</f>
        <v>364.17324000000002</v>
      </c>
      <c r="H1155" t="s">
        <v>2686</v>
      </c>
      <c r="I1155" t="s">
        <v>2702</v>
      </c>
      <c r="J1155" t="str">
        <f t="shared" si="72"/>
        <v>Cannondale SuperSix Evo</v>
      </c>
      <c r="K1155">
        <v>7.8129999999999997</v>
      </c>
      <c r="L1155">
        <f t="shared" ref="L1155:L1218" si="75">K1155 * 2.23694</f>
        <v>17.477212220000002</v>
      </c>
      <c r="M1155">
        <v>10.8</v>
      </c>
      <c r="N1155">
        <v>136</v>
      </c>
      <c r="O1155">
        <v>104.8</v>
      </c>
      <c r="P1155">
        <v>107</v>
      </c>
    </row>
    <row r="1156" spans="1:16" hidden="1" x14ac:dyDescent="0.45">
      <c r="A1156" t="s">
        <v>960</v>
      </c>
      <c r="B1156">
        <v>27358.9</v>
      </c>
      <c r="C1156">
        <f t="shared" si="73"/>
        <v>17.000032311301997</v>
      </c>
      <c r="D1156">
        <v>3600</v>
      </c>
      <c r="E1156">
        <v>3600</v>
      </c>
      <c r="F1156">
        <v>0</v>
      </c>
      <c r="G1156">
        <f t="shared" si="74"/>
        <v>0</v>
      </c>
      <c r="H1156" t="s">
        <v>2686</v>
      </c>
      <c r="I1156" t="s">
        <v>2701</v>
      </c>
      <c r="J1156" t="str">
        <f t="shared" si="72"/>
        <v>Gym Spin Bike</v>
      </c>
      <c r="K1156">
        <v>7.6</v>
      </c>
      <c r="L1156">
        <f t="shared" si="75"/>
        <v>17.000744000000001</v>
      </c>
      <c r="M1156">
        <v>0</v>
      </c>
    </row>
    <row r="1157" spans="1:16" hidden="1" x14ac:dyDescent="0.45">
      <c r="A1157" t="s">
        <v>961</v>
      </c>
      <c r="B1157">
        <v>0</v>
      </c>
      <c r="C1157">
        <f t="shared" si="73"/>
        <v>0</v>
      </c>
      <c r="D1157">
        <v>1283</v>
      </c>
      <c r="E1157">
        <v>1283</v>
      </c>
      <c r="F1157">
        <v>0</v>
      </c>
      <c r="G1157">
        <f t="shared" si="74"/>
        <v>0</v>
      </c>
      <c r="H1157" t="s">
        <v>2693</v>
      </c>
      <c r="J1157" t="str">
        <f t="shared" si="72"/>
        <v>No Match</v>
      </c>
      <c r="K1157">
        <v>0</v>
      </c>
      <c r="L1157">
        <f t="shared" si="75"/>
        <v>0</v>
      </c>
      <c r="M1157">
        <v>0</v>
      </c>
    </row>
    <row r="1158" spans="1:16" hidden="1" x14ac:dyDescent="0.45">
      <c r="A1158" t="s">
        <v>962</v>
      </c>
      <c r="B1158">
        <v>33796.300000000003</v>
      </c>
      <c r="C1158">
        <f t="shared" si="73"/>
        <v>21.000047224210611</v>
      </c>
      <c r="D1158">
        <v>4500</v>
      </c>
      <c r="E1158">
        <v>4500</v>
      </c>
      <c r="F1158">
        <v>0</v>
      </c>
      <c r="G1158">
        <f t="shared" si="74"/>
        <v>0</v>
      </c>
      <c r="H1158" t="s">
        <v>2686</v>
      </c>
      <c r="I1158" t="s">
        <v>2701</v>
      </c>
      <c r="J1158" t="str">
        <f t="shared" si="72"/>
        <v>Gym Spin Bike</v>
      </c>
      <c r="K1158">
        <v>7.51</v>
      </c>
      <c r="L1158">
        <f t="shared" si="75"/>
        <v>16.799419400000001</v>
      </c>
      <c r="M1158">
        <v>0</v>
      </c>
    </row>
    <row r="1159" spans="1:16" hidden="1" x14ac:dyDescent="0.45">
      <c r="A1159" t="s">
        <v>963</v>
      </c>
      <c r="B1159">
        <v>94792</v>
      </c>
      <c r="C1159">
        <f t="shared" si="73"/>
        <v>58.901018054561362</v>
      </c>
      <c r="D1159">
        <v>11490</v>
      </c>
      <c r="E1159">
        <v>13326</v>
      </c>
      <c r="F1159">
        <v>325</v>
      </c>
      <c r="G1159">
        <f t="shared" si="74"/>
        <v>1066.2729999999999</v>
      </c>
      <c r="H1159" t="s">
        <v>2686</v>
      </c>
      <c r="I1159" t="s">
        <v>2702</v>
      </c>
      <c r="J1159" t="str">
        <f t="shared" si="72"/>
        <v>Cannondale SuperSix Evo</v>
      </c>
      <c r="K1159">
        <v>8.25</v>
      </c>
      <c r="L1159">
        <f t="shared" si="75"/>
        <v>18.454755000000002</v>
      </c>
      <c r="M1159">
        <v>14</v>
      </c>
      <c r="N1159">
        <v>155.5</v>
      </c>
      <c r="O1159">
        <v>138.9</v>
      </c>
      <c r="P1159">
        <v>173</v>
      </c>
    </row>
    <row r="1160" spans="1:16" hidden="1" x14ac:dyDescent="0.45">
      <c r="A1160" t="s">
        <v>964</v>
      </c>
      <c r="B1160">
        <v>65396.2</v>
      </c>
      <c r="C1160">
        <f t="shared" si="73"/>
        <v>40.635314761791143</v>
      </c>
      <c r="D1160">
        <v>13379</v>
      </c>
      <c r="E1160">
        <v>14555</v>
      </c>
      <c r="F1160">
        <v>246</v>
      </c>
      <c r="G1160">
        <f t="shared" si="74"/>
        <v>807.08663999999999</v>
      </c>
      <c r="H1160" t="s">
        <v>2686</v>
      </c>
      <c r="I1160" t="s">
        <v>2702</v>
      </c>
      <c r="J1160" t="str">
        <f t="shared" si="72"/>
        <v>Cannondale SuperSix Evo</v>
      </c>
      <c r="K1160">
        <v>4.8879999999999999</v>
      </c>
      <c r="L1160">
        <f t="shared" si="75"/>
        <v>10.93416272</v>
      </c>
      <c r="M1160">
        <v>11.4</v>
      </c>
      <c r="N1160">
        <v>56</v>
      </c>
    </row>
    <row r="1161" spans="1:16" hidden="1" x14ac:dyDescent="0.45">
      <c r="A1161" t="s">
        <v>965</v>
      </c>
      <c r="B1161">
        <v>59768.9</v>
      </c>
      <c r="C1161">
        <f t="shared" si="73"/>
        <v>37.138672651713989</v>
      </c>
      <c r="D1161">
        <v>7179</v>
      </c>
      <c r="E1161">
        <v>7252</v>
      </c>
      <c r="F1161">
        <v>220</v>
      </c>
      <c r="G1161">
        <f t="shared" si="74"/>
        <v>721.78480000000002</v>
      </c>
      <c r="H1161" t="s">
        <v>2686</v>
      </c>
      <c r="I1161" t="s">
        <v>2702</v>
      </c>
      <c r="J1161" t="str">
        <f t="shared" si="72"/>
        <v>Cannondale SuperSix Evo</v>
      </c>
      <c r="K1161">
        <v>8.3260000000000005</v>
      </c>
      <c r="L1161">
        <f t="shared" si="75"/>
        <v>18.624762440000001</v>
      </c>
      <c r="M1161">
        <v>12</v>
      </c>
      <c r="N1161">
        <v>152.19999999999999</v>
      </c>
      <c r="O1161">
        <v>155.6</v>
      </c>
      <c r="P1161">
        <v>173</v>
      </c>
    </row>
    <row r="1162" spans="1:16" hidden="1" x14ac:dyDescent="0.45">
      <c r="A1162" t="s">
        <v>966</v>
      </c>
      <c r="B1162">
        <v>27358.9</v>
      </c>
      <c r="C1162">
        <f t="shared" si="73"/>
        <v>17.000032311301997</v>
      </c>
      <c r="D1162">
        <v>3600</v>
      </c>
      <c r="E1162">
        <v>3600</v>
      </c>
      <c r="F1162">
        <v>0</v>
      </c>
      <c r="G1162">
        <f t="shared" si="74"/>
        <v>0</v>
      </c>
      <c r="H1162" t="s">
        <v>2686</v>
      </c>
      <c r="I1162" t="s">
        <v>2701</v>
      </c>
      <c r="J1162" t="str">
        <f t="shared" si="72"/>
        <v>Gym Spin Bike</v>
      </c>
      <c r="K1162">
        <v>7.6</v>
      </c>
      <c r="L1162">
        <f t="shared" si="75"/>
        <v>17.000744000000001</v>
      </c>
      <c r="M1162">
        <v>0</v>
      </c>
    </row>
    <row r="1163" spans="1:16" hidden="1" x14ac:dyDescent="0.45">
      <c r="A1163" t="s">
        <v>967</v>
      </c>
      <c r="B1163">
        <v>28964.2</v>
      </c>
      <c r="C1163">
        <f t="shared" si="73"/>
        <v>17.997519486200588</v>
      </c>
      <c r="D1163">
        <v>4148</v>
      </c>
      <c r="E1163">
        <v>4184</v>
      </c>
      <c r="F1163">
        <v>67</v>
      </c>
      <c r="G1163">
        <f t="shared" si="74"/>
        <v>219.81628000000001</v>
      </c>
      <c r="H1163" t="s">
        <v>2686</v>
      </c>
      <c r="I1163" t="s">
        <v>2704</v>
      </c>
      <c r="J1163" t="str">
        <f t="shared" ref="J1163:J1226" si="76">_xlfn.SWITCH(I1163,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163">
        <v>6.9829999999999997</v>
      </c>
      <c r="L1163">
        <f t="shared" si="75"/>
        <v>15.62055202</v>
      </c>
      <c r="M1163">
        <v>9.6</v>
      </c>
      <c r="N1163">
        <v>145.19999999999999</v>
      </c>
      <c r="O1163">
        <v>124.4</v>
      </c>
      <c r="P1163">
        <v>142</v>
      </c>
    </row>
    <row r="1164" spans="1:16" hidden="1" x14ac:dyDescent="0.45">
      <c r="A1164" t="s">
        <v>968</v>
      </c>
      <c r="B1164">
        <v>48485.5</v>
      </c>
      <c r="C1164">
        <f t="shared" si="73"/>
        <v>30.127492941223256</v>
      </c>
      <c r="D1164">
        <v>6774</v>
      </c>
      <c r="E1164">
        <v>6809</v>
      </c>
      <c r="F1164">
        <v>153</v>
      </c>
      <c r="G1164">
        <f t="shared" si="74"/>
        <v>501.96852000000001</v>
      </c>
      <c r="H1164" t="s">
        <v>2686</v>
      </c>
      <c r="I1164" t="s">
        <v>2704</v>
      </c>
      <c r="J1164" t="str">
        <f t="shared" si="76"/>
        <v>Jakenstein</v>
      </c>
      <c r="K1164">
        <v>7.1580000000000004</v>
      </c>
      <c r="L1164">
        <f t="shared" si="75"/>
        <v>16.012016520000003</v>
      </c>
      <c r="M1164">
        <v>14.6</v>
      </c>
      <c r="N1164">
        <v>200.5</v>
      </c>
      <c r="O1164">
        <v>154.69999999999999</v>
      </c>
      <c r="P1164">
        <v>171</v>
      </c>
    </row>
    <row r="1165" spans="1:16" hidden="1" x14ac:dyDescent="0.45">
      <c r="A1165" t="s">
        <v>969</v>
      </c>
      <c r="B1165">
        <v>90485.8</v>
      </c>
      <c r="C1165">
        <f t="shared" si="73"/>
        <v>56.225269426548955</v>
      </c>
      <c r="D1165">
        <v>11753</v>
      </c>
      <c r="E1165">
        <v>13670</v>
      </c>
      <c r="F1165">
        <v>319</v>
      </c>
      <c r="G1165">
        <f t="shared" si="74"/>
        <v>1046.5879600000001</v>
      </c>
      <c r="H1165" t="s">
        <v>2686</v>
      </c>
      <c r="I1165" t="s">
        <v>2702</v>
      </c>
      <c r="J1165" t="str">
        <f t="shared" si="76"/>
        <v>Cannondale SuperSix Evo</v>
      </c>
      <c r="K1165">
        <v>7.6989999999999998</v>
      </c>
      <c r="L1165">
        <f t="shared" si="75"/>
        <v>17.22220106</v>
      </c>
      <c r="M1165">
        <v>15.1</v>
      </c>
      <c r="N1165">
        <v>139.19999999999999</v>
      </c>
      <c r="O1165">
        <v>118.7</v>
      </c>
      <c r="P1165">
        <v>137</v>
      </c>
    </row>
    <row r="1166" spans="1:16" hidden="1" x14ac:dyDescent="0.45">
      <c r="A1166" t="s">
        <v>970</v>
      </c>
      <c r="B1166">
        <v>85893.5</v>
      </c>
      <c r="C1166">
        <f t="shared" si="73"/>
        <v>53.371746500437446</v>
      </c>
      <c r="D1166">
        <v>11353</v>
      </c>
      <c r="E1166">
        <v>12591</v>
      </c>
      <c r="F1166">
        <v>252</v>
      </c>
      <c r="G1166">
        <f t="shared" si="74"/>
        <v>826.77167999999995</v>
      </c>
      <c r="H1166" t="s">
        <v>2686</v>
      </c>
      <c r="I1166" t="s">
        <v>2702</v>
      </c>
      <c r="J1166" t="str">
        <f t="shared" si="76"/>
        <v>Cannondale SuperSix Evo</v>
      </c>
      <c r="K1166">
        <v>7.5659999999999998</v>
      </c>
      <c r="L1166">
        <f t="shared" si="75"/>
        <v>16.924688039999999</v>
      </c>
      <c r="M1166">
        <v>14.6</v>
      </c>
      <c r="N1166">
        <v>123.6</v>
      </c>
      <c r="O1166">
        <v>95</v>
      </c>
      <c r="P1166">
        <v>96</v>
      </c>
    </row>
    <row r="1167" spans="1:16" hidden="1" x14ac:dyDescent="0.45">
      <c r="A1167" t="s">
        <v>971</v>
      </c>
      <c r="B1167">
        <v>27358.9</v>
      </c>
      <c r="C1167">
        <f t="shared" si="73"/>
        <v>17.000032311301997</v>
      </c>
      <c r="D1167">
        <v>3600</v>
      </c>
      <c r="E1167">
        <v>3600</v>
      </c>
      <c r="F1167">
        <v>0</v>
      </c>
      <c r="G1167">
        <f t="shared" si="74"/>
        <v>0</v>
      </c>
      <c r="H1167" t="s">
        <v>2686</v>
      </c>
      <c r="I1167" t="s">
        <v>2701</v>
      </c>
      <c r="J1167" t="str">
        <f t="shared" si="76"/>
        <v>Gym Spin Bike</v>
      </c>
      <c r="K1167">
        <v>7.6</v>
      </c>
      <c r="L1167">
        <f t="shared" si="75"/>
        <v>17.000744000000001</v>
      </c>
      <c r="M1167">
        <v>0</v>
      </c>
    </row>
    <row r="1168" spans="1:16" hidden="1" x14ac:dyDescent="0.45">
      <c r="A1168" t="s">
        <v>972</v>
      </c>
      <c r="B1168">
        <v>0</v>
      </c>
      <c r="C1168">
        <f t="shared" si="73"/>
        <v>0</v>
      </c>
      <c r="D1168">
        <v>2466</v>
      </c>
      <c r="E1168">
        <v>2466</v>
      </c>
      <c r="F1168">
        <v>0</v>
      </c>
      <c r="G1168">
        <f t="shared" si="74"/>
        <v>0</v>
      </c>
      <c r="H1168" t="s">
        <v>2693</v>
      </c>
      <c r="J1168" t="str">
        <f t="shared" si="76"/>
        <v>No Match</v>
      </c>
      <c r="K1168">
        <v>0</v>
      </c>
      <c r="L1168">
        <f t="shared" si="75"/>
        <v>0</v>
      </c>
      <c r="M1168">
        <v>0</v>
      </c>
    </row>
    <row r="1169" spans="1:16" hidden="1" x14ac:dyDescent="0.45">
      <c r="A1169" t="s">
        <v>973</v>
      </c>
      <c r="B1169">
        <v>54717.8</v>
      </c>
      <c r="C1169">
        <f t="shared" si="73"/>
        <v>34.000064622603993</v>
      </c>
      <c r="D1169">
        <v>7200</v>
      </c>
      <c r="E1169">
        <v>7200</v>
      </c>
      <c r="F1169">
        <v>0</v>
      </c>
      <c r="G1169">
        <f t="shared" si="74"/>
        <v>0</v>
      </c>
      <c r="H1169" t="s">
        <v>2686</v>
      </c>
      <c r="I1169" t="s">
        <v>2701</v>
      </c>
      <c r="J1169" t="str">
        <f t="shared" si="76"/>
        <v>Gym Spin Bike</v>
      </c>
      <c r="K1169">
        <v>7.6</v>
      </c>
      <c r="L1169">
        <f t="shared" si="75"/>
        <v>17.000744000000001</v>
      </c>
      <c r="M1169">
        <v>0</v>
      </c>
    </row>
    <row r="1170" spans="1:16" hidden="1" x14ac:dyDescent="0.45">
      <c r="A1170" t="s">
        <v>914</v>
      </c>
      <c r="B1170">
        <v>500</v>
      </c>
      <c r="C1170">
        <f t="shared" si="73"/>
        <v>0.31068559611866697</v>
      </c>
      <c r="D1170">
        <v>162</v>
      </c>
      <c r="E1170">
        <v>162</v>
      </c>
      <c r="F1170">
        <v>0</v>
      </c>
      <c r="G1170">
        <f t="shared" si="74"/>
        <v>0</v>
      </c>
      <c r="H1170" t="s">
        <v>2695</v>
      </c>
      <c r="J1170" t="str">
        <f t="shared" si="76"/>
        <v>No Match</v>
      </c>
      <c r="K1170">
        <v>3.0859999999999999</v>
      </c>
      <c r="L1170">
        <f t="shared" si="75"/>
        <v>6.9031968400000006</v>
      </c>
      <c r="M1170">
        <v>0</v>
      </c>
    </row>
    <row r="1171" spans="1:16" hidden="1" x14ac:dyDescent="0.45">
      <c r="A1171" t="s">
        <v>974</v>
      </c>
      <c r="B1171">
        <v>40420.699999999997</v>
      </c>
      <c r="C1171">
        <f t="shared" si="73"/>
        <v>25.116258550067606</v>
      </c>
      <c r="D1171">
        <v>5824</v>
      </c>
      <c r="E1171">
        <v>5962</v>
      </c>
      <c r="F1171">
        <v>110</v>
      </c>
      <c r="G1171">
        <f t="shared" si="74"/>
        <v>360.89240000000001</v>
      </c>
      <c r="H1171" t="s">
        <v>2686</v>
      </c>
      <c r="I1171" t="s">
        <v>2704</v>
      </c>
      <c r="J1171" t="str">
        <f t="shared" si="76"/>
        <v>Jakenstein</v>
      </c>
      <c r="K1171">
        <v>6.94</v>
      </c>
      <c r="L1171">
        <f t="shared" si="75"/>
        <v>15.524363600000003</v>
      </c>
      <c r="M1171">
        <v>11.6</v>
      </c>
      <c r="N1171">
        <v>181.1</v>
      </c>
      <c r="O1171">
        <v>142.4</v>
      </c>
      <c r="P1171">
        <v>160</v>
      </c>
    </row>
    <row r="1172" spans="1:16" hidden="1" x14ac:dyDescent="0.45">
      <c r="A1172" t="s">
        <v>975</v>
      </c>
      <c r="B1172">
        <v>29772.9</v>
      </c>
      <c r="C1172">
        <f t="shared" si="73"/>
        <v>18.50002236936292</v>
      </c>
      <c r="D1172">
        <v>3900</v>
      </c>
      <c r="E1172">
        <v>3900</v>
      </c>
      <c r="F1172">
        <v>0</v>
      </c>
      <c r="G1172">
        <f t="shared" si="74"/>
        <v>0</v>
      </c>
      <c r="H1172" t="s">
        <v>2686</v>
      </c>
      <c r="I1172" t="s">
        <v>2701</v>
      </c>
      <c r="J1172" t="str">
        <f t="shared" si="76"/>
        <v>Gym Spin Bike</v>
      </c>
      <c r="K1172">
        <v>7.6340000000000003</v>
      </c>
      <c r="L1172">
        <f t="shared" si="75"/>
        <v>17.076799960000002</v>
      </c>
      <c r="M1172">
        <v>0</v>
      </c>
    </row>
    <row r="1173" spans="1:16" hidden="1" x14ac:dyDescent="0.45">
      <c r="A1173" t="s">
        <v>976</v>
      </c>
      <c r="B1173">
        <v>1931.2</v>
      </c>
      <c r="C1173">
        <f t="shared" si="73"/>
        <v>1.1999920464487395</v>
      </c>
      <c r="D1173">
        <v>750</v>
      </c>
      <c r="E1173">
        <v>750</v>
      </c>
      <c r="F1173">
        <v>0</v>
      </c>
      <c r="G1173">
        <f t="shared" si="74"/>
        <v>0</v>
      </c>
      <c r="H1173" t="s">
        <v>2691</v>
      </c>
      <c r="I1173" t="s">
        <v>2717</v>
      </c>
      <c r="J1173" t="str">
        <f t="shared" si="76"/>
        <v>No Match</v>
      </c>
      <c r="K1173">
        <v>2.5750000000000002</v>
      </c>
      <c r="L1173">
        <f t="shared" si="75"/>
        <v>5.7601205000000011</v>
      </c>
      <c r="M1173">
        <v>0</v>
      </c>
    </row>
    <row r="1174" spans="1:16" hidden="1" x14ac:dyDescent="0.45">
      <c r="A1174" t="s">
        <v>977</v>
      </c>
      <c r="B1174">
        <v>30899.7</v>
      </c>
      <c r="C1174">
        <f t="shared" si="73"/>
        <v>19.200183428775947</v>
      </c>
      <c r="D1174">
        <v>4493</v>
      </c>
      <c r="E1174">
        <v>4493</v>
      </c>
      <c r="F1174">
        <v>394</v>
      </c>
      <c r="G1174">
        <f t="shared" si="74"/>
        <v>1292.6509599999999</v>
      </c>
      <c r="H1174" t="s">
        <v>2686</v>
      </c>
      <c r="I1174" t="s">
        <v>2702</v>
      </c>
      <c r="J1174" t="str">
        <f t="shared" si="76"/>
        <v>Cannondale SuperSix Evo</v>
      </c>
      <c r="K1174">
        <v>6.8769999999999998</v>
      </c>
      <c r="L1174">
        <f t="shared" si="75"/>
        <v>15.383436380000001</v>
      </c>
      <c r="M1174">
        <v>13</v>
      </c>
      <c r="N1174">
        <v>146.4</v>
      </c>
    </row>
    <row r="1175" spans="1:16" hidden="1" x14ac:dyDescent="0.45">
      <c r="A1175" t="s">
        <v>978</v>
      </c>
      <c r="B1175">
        <v>36050.199999999997</v>
      </c>
      <c r="C1175">
        <f t="shared" si="73"/>
        <v>22.400555754394336</v>
      </c>
      <c r="D1175">
        <v>6907</v>
      </c>
      <c r="E1175">
        <v>8095</v>
      </c>
      <c r="F1175">
        <v>97</v>
      </c>
      <c r="G1175">
        <f t="shared" si="74"/>
        <v>318.24148000000002</v>
      </c>
      <c r="H1175" t="s">
        <v>2686</v>
      </c>
      <c r="I1175" t="s">
        <v>2702</v>
      </c>
      <c r="J1175" t="str">
        <f t="shared" si="76"/>
        <v>Cannondale SuperSix Evo</v>
      </c>
      <c r="K1175">
        <v>5.2190000000000003</v>
      </c>
      <c r="L1175">
        <f t="shared" si="75"/>
        <v>11.674589860000001</v>
      </c>
      <c r="M1175">
        <v>10</v>
      </c>
      <c r="N1175">
        <v>58.6</v>
      </c>
    </row>
    <row r="1176" spans="1:16" hidden="1" x14ac:dyDescent="0.45">
      <c r="A1176" t="s">
        <v>979</v>
      </c>
      <c r="B1176">
        <v>115034</v>
      </c>
      <c r="C1176">
        <f t="shared" si="73"/>
        <v>71.478813727829476</v>
      </c>
      <c r="D1176">
        <v>14411</v>
      </c>
      <c r="E1176">
        <v>16244</v>
      </c>
      <c r="F1176">
        <v>191</v>
      </c>
      <c r="G1176">
        <f t="shared" si="74"/>
        <v>626.64044000000001</v>
      </c>
      <c r="H1176" t="s">
        <v>2686</v>
      </c>
      <c r="I1176" t="s">
        <v>2702</v>
      </c>
      <c r="J1176" t="str">
        <f t="shared" si="76"/>
        <v>Cannondale SuperSix Evo</v>
      </c>
      <c r="K1176">
        <v>7.9820000000000002</v>
      </c>
      <c r="L1176">
        <f t="shared" si="75"/>
        <v>17.855255080000003</v>
      </c>
      <c r="M1176">
        <v>13.5</v>
      </c>
      <c r="N1176">
        <v>137.4</v>
      </c>
    </row>
    <row r="1177" spans="1:16" hidden="1" x14ac:dyDescent="0.45">
      <c r="A1177" t="s">
        <v>980</v>
      </c>
      <c r="B1177">
        <v>52107.8</v>
      </c>
      <c r="C1177">
        <f t="shared" si="73"/>
        <v>32.378285810864554</v>
      </c>
      <c r="D1177">
        <v>6701</v>
      </c>
      <c r="E1177">
        <v>7070</v>
      </c>
      <c r="F1177">
        <v>104</v>
      </c>
      <c r="G1177">
        <f t="shared" si="74"/>
        <v>341.20735999999999</v>
      </c>
      <c r="H1177" t="s">
        <v>2686</v>
      </c>
      <c r="I1177" t="s">
        <v>2702</v>
      </c>
      <c r="J1177" t="str">
        <f t="shared" si="76"/>
        <v>Cannondale SuperSix Evo</v>
      </c>
      <c r="K1177">
        <v>7.7759999999999998</v>
      </c>
      <c r="L1177">
        <f t="shared" si="75"/>
        <v>17.394445440000002</v>
      </c>
      <c r="M1177">
        <v>10.199999999999999</v>
      </c>
      <c r="N1177">
        <v>125.9</v>
      </c>
    </row>
    <row r="1178" spans="1:16" hidden="1" x14ac:dyDescent="0.45">
      <c r="A1178" t="s">
        <v>981</v>
      </c>
      <c r="B1178">
        <v>0</v>
      </c>
      <c r="C1178">
        <f t="shared" si="73"/>
        <v>0</v>
      </c>
      <c r="D1178">
        <v>2143</v>
      </c>
      <c r="E1178">
        <v>2143</v>
      </c>
      <c r="F1178">
        <v>0</v>
      </c>
      <c r="G1178">
        <f t="shared" si="74"/>
        <v>0</v>
      </c>
      <c r="H1178" t="s">
        <v>2693</v>
      </c>
      <c r="J1178" t="str">
        <f t="shared" si="76"/>
        <v>No Match</v>
      </c>
      <c r="K1178">
        <v>0</v>
      </c>
      <c r="L1178">
        <f t="shared" si="75"/>
        <v>0</v>
      </c>
      <c r="M1178">
        <v>0</v>
      </c>
    </row>
    <row r="1179" spans="1:16" hidden="1" x14ac:dyDescent="0.45">
      <c r="A1179" t="s">
        <v>982</v>
      </c>
      <c r="B1179">
        <v>33796.300000000003</v>
      </c>
      <c r="C1179">
        <f t="shared" si="73"/>
        <v>21.000047224210611</v>
      </c>
      <c r="D1179">
        <v>4500</v>
      </c>
      <c r="E1179">
        <v>4500</v>
      </c>
      <c r="F1179">
        <v>0</v>
      </c>
      <c r="G1179">
        <f t="shared" si="74"/>
        <v>0</v>
      </c>
      <c r="H1179" t="s">
        <v>2686</v>
      </c>
      <c r="I1179" t="s">
        <v>2701</v>
      </c>
      <c r="J1179" t="str">
        <f t="shared" si="76"/>
        <v>Gym Spin Bike</v>
      </c>
      <c r="K1179">
        <v>7.51</v>
      </c>
      <c r="L1179">
        <f t="shared" si="75"/>
        <v>16.799419400000001</v>
      </c>
      <c r="M1179">
        <v>0</v>
      </c>
    </row>
    <row r="1180" spans="1:16" hidden="1" x14ac:dyDescent="0.45">
      <c r="A1180" t="s">
        <v>914</v>
      </c>
      <c r="B1180">
        <v>500</v>
      </c>
      <c r="C1180">
        <f t="shared" si="73"/>
        <v>0.31068559611866697</v>
      </c>
      <c r="D1180">
        <v>158</v>
      </c>
      <c r="E1180">
        <v>158</v>
      </c>
      <c r="F1180">
        <v>0</v>
      </c>
      <c r="G1180">
        <f t="shared" si="74"/>
        <v>0</v>
      </c>
      <c r="H1180" t="s">
        <v>2695</v>
      </c>
      <c r="J1180" t="str">
        <f t="shared" si="76"/>
        <v>No Match</v>
      </c>
      <c r="K1180">
        <v>3.165</v>
      </c>
      <c r="L1180">
        <f t="shared" si="75"/>
        <v>7.0799151000000009</v>
      </c>
      <c r="M1180">
        <v>0</v>
      </c>
    </row>
    <row r="1181" spans="1:16" hidden="1" x14ac:dyDescent="0.45">
      <c r="A1181" t="s">
        <v>983</v>
      </c>
      <c r="B1181">
        <v>27358.9</v>
      </c>
      <c r="C1181">
        <f t="shared" si="73"/>
        <v>17.000032311301997</v>
      </c>
      <c r="D1181">
        <v>3600</v>
      </c>
      <c r="E1181">
        <v>3600</v>
      </c>
      <c r="F1181">
        <v>0</v>
      </c>
      <c r="G1181">
        <f t="shared" si="74"/>
        <v>0</v>
      </c>
      <c r="H1181" t="s">
        <v>2686</v>
      </c>
      <c r="I1181" t="s">
        <v>2701</v>
      </c>
      <c r="J1181" t="str">
        <f t="shared" si="76"/>
        <v>Gym Spin Bike</v>
      </c>
      <c r="K1181">
        <v>7.6</v>
      </c>
      <c r="L1181">
        <f t="shared" si="75"/>
        <v>17.000744000000001</v>
      </c>
      <c r="M1181">
        <v>0</v>
      </c>
    </row>
    <row r="1182" spans="1:16" hidden="1" x14ac:dyDescent="0.45">
      <c r="A1182" t="s">
        <v>984</v>
      </c>
      <c r="B1182">
        <v>48490.7</v>
      </c>
      <c r="C1182">
        <f t="shared" si="73"/>
        <v>30.13072407142289</v>
      </c>
      <c r="D1182">
        <v>6406</v>
      </c>
      <c r="E1182">
        <v>6569</v>
      </c>
      <c r="F1182">
        <v>66</v>
      </c>
      <c r="G1182">
        <f t="shared" si="74"/>
        <v>216.53543999999999</v>
      </c>
      <c r="H1182" t="s">
        <v>2686</v>
      </c>
      <c r="I1182" t="s">
        <v>2704</v>
      </c>
      <c r="J1182" t="str">
        <f t="shared" si="76"/>
        <v>Jakenstein</v>
      </c>
      <c r="K1182">
        <v>7.57</v>
      </c>
      <c r="L1182">
        <f t="shared" si="75"/>
        <v>16.933635800000001</v>
      </c>
      <c r="M1182">
        <v>13.9</v>
      </c>
      <c r="N1182">
        <v>221.6</v>
      </c>
      <c r="O1182">
        <v>162.4</v>
      </c>
      <c r="P1182">
        <v>173</v>
      </c>
    </row>
    <row r="1183" spans="1:16" hidden="1" x14ac:dyDescent="0.45">
      <c r="A1183" t="s">
        <v>985</v>
      </c>
      <c r="B1183">
        <v>36371.4</v>
      </c>
      <c r="C1183">
        <f t="shared" si="73"/>
        <v>22.600140181340969</v>
      </c>
      <c r="D1183">
        <v>6758</v>
      </c>
      <c r="E1183">
        <v>7035</v>
      </c>
      <c r="F1183">
        <v>114</v>
      </c>
      <c r="G1183">
        <f t="shared" si="74"/>
        <v>374.01576</v>
      </c>
      <c r="H1183" t="s">
        <v>2686</v>
      </c>
      <c r="I1183" t="s">
        <v>2704</v>
      </c>
      <c r="J1183" t="str">
        <f t="shared" si="76"/>
        <v>Jakenstein</v>
      </c>
      <c r="K1183">
        <v>5.3819999999999997</v>
      </c>
      <c r="L1183">
        <f t="shared" si="75"/>
        <v>12.039211079999999</v>
      </c>
      <c r="M1183">
        <v>16.3</v>
      </c>
      <c r="N1183">
        <v>136</v>
      </c>
      <c r="O1183">
        <v>121.4</v>
      </c>
      <c r="P1183">
        <v>146</v>
      </c>
    </row>
    <row r="1184" spans="1:16" hidden="1" x14ac:dyDescent="0.45">
      <c r="A1184" t="s">
        <v>986</v>
      </c>
      <c r="B1184">
        <v>35332</v>
      </c>
      <c r="C1184">
        <f t="shared" si="73"/>
        <v>21.954286964129484</v>
      </c>
      <c r="D1184">
        <v>6287</v>
      </c>
      <c r="E1184">
        <v>6421</v>
      </c>
      <c r="F1184">
        <v>478</v>
      </c>
      <c r="G1184">
        <f t="shared" si="74"/>
        <v>1568.24152</v>
      </c>
      <c r="H1184" t="s">
        <v>2686</v>
      </c>
      <c r="I1184" t="s">
        <v>2704</v>
      </c>
      <c r="J1184" t="str">
        <f t="shared" si="76"/>
        <v>Jakenstein</v>
      </c>
      <c r="K1184">
        <v>5.62</v>
      </c>
      <c r="L1184">
        <f t="shared" si="75"/>
        <v>12.571602800000001</v>
      </c>
      <c r="M1184">
        <v>13.7</v>
      </c>
      <c r="N1184">
        <v>153</v>
      </c>
    </row>
    <row r="1185" spans="1:16" hidden="1" x14ac:dyDescent="0.45">
      <c r="A1185" t="s">
        <v>987</v>
      </c>
      <c r="B1185">
        <v>41945.4</v>
      </c>
      <c r="C1185">
        <f t="shared" si="73"/>
        <v>26.063663206871869</v>
      </c>
      <c r="D1185">
        <v>5526</v>
      </c>
      <c r="E1185">
        <v>5733</v>
      </c>
      <c r="F1185">
        <v>97</v>
      </c>
      <c r="G1185">
        <f t="shared" si="74"/>
        <v>318.24148000000002</v>
      </c>
      <c r="H1185" t="s">
        <v>2686</v>
      </c>
      <c r="I1185" t="s">
        <v>2704</v>
      </c>
      <c r="J1185" t="str">
        <f t="shared" si="76"/>
        <v>Jakenstein</v>
      </c>
      <c r="K1185">
        <v>7.5910000000000002</v>
      </c>
      <c r="L1185">
        <f t="shared" si="75"/>
        <v>16.980611540000002</v>
      </c>
      <c r="M1185">
        <v>12</v>
      </c>
      <c r="N1185">
        <v>145.6</v>
      </c>
      <c r="O1185">
        <v>154</v>
      </c>
      <c r="P1185">
        <v>180</v>
      </c>
    </row>
    <row r="1186" spans="1:16" hidden="1" x14ac:dyDescent="0.45">
      <c r="A1186" t="s">
        <v>988</v>
      </c>
      <c r="B1186">
        <v>0</v>
      </c>
      <c r="C1186">
        <f t="shared" si="73"/>
        <v>0</v>
      </c>
      <c r="D1186">
        <v>2132</v>
      </c>
      <c r="E1186">
        <v>2132</v>
      </c>
      <c r="F1186">
        <v>0</v>
      </c>
      <c r="G1186">
        <f t="shared" si="74"/>
        <v>0</v>
      </c>
      <c r="H1186" t="s">
        <v>2693</v>
      </c>
      <c r="J1186" t="str">
        <f t="shared" si="76"/>
        <v>No Match</v>
      </c>
      <c r="K1186">
        <v>0</v>
      </c>
      <c r="L1186">
        <f t="shared" si="75"/>
        <v>0</v>
      </c>
      <c r="M1186">
        <v>0</v>
      </c>
    </row>
    <row r="1187" spans="1:16" hidden="1" x14ac:dyDescent="0.45">
      <c r="A1187" t="s">
        <v>989</v>
      </c>
      <c r="B1187">
        <v>4023.4</v>
      </c>
      <c r="C1187">
        <f t="shared" si="73"/>
        <v>2.5000248548476893</v>
      </c>
      <c r="D1187">
        <v>600</v>
      </c>
      <c r="E1187">
        <v>600</v>
      </c>
      <c r="F1187">
        <v>0</v>
      </c>
      <c r="G1187">
        <f t="shared" si="74"/>
        <v>0</v>
      </c>
      <c r="H1187" t="s">
        <v>2686</v>
      </c>
      <c r="I1187" t="s">
        <v>2700</v>
      </c>
      <c r="J1187" t="str">
        <f t="shared" si="76"/>
        <v>Gym Recumbent</v>
      </c>
      <c r="K1187">
        <v>6.7060000000000004</v>
      </c>
      <c r="L1187">
        <f t="shared" si="75"/>
        <v>15.000919640000001</v>
      </c>
      <c r="M1187">
        <v>0</v>
      </c>
    </row>
    <row r="1188" spans="1:16" hidden="1" x14ac:dyDescent="0.45">
      <c r="A1188" t="s">
        <v>990</v>
      </c>
      <c r="B1188">
        <v>167840</v>
      </c>
      <c r="C1188">
        <f t="shared" si="73"/>
        <v>104.29094090511413</v>
      </c>
      <c r="D1188">
        <v>20459</v>
      </c>
      <c r="E1188">
        <v>23623</v>
      </c>
      <c r="F1188">
        <v>343</v>
      </c>
      <c r="G1188">
        <f t="shared" si="74"/>
        <v>1125.3281199999999</v>
      </c>
      <c r="H1188" t="s">
        <v>2686</v>
      </c>
      <c r="I1188" t="s">
        <v>2702</v>
      </c>
      <c r="J1188" t="str">
        <f t="shared" si="76"/>
        <v>Cannondale SuperSix Evo</v>
      </c>
      <c r="K1188">
        <v>8.2040000000000006</v>
      </c>
      <c r="L1188">
        <f t="shared" si="75"/>
        <v>18.351855760000003</v>
      </c>
      <c r="M1188">
        <v>11.2</v>
      </c>
      <c r="N1188">
        <v>141.5</v>
      </c>
      <c r="O1188">
        <v>128.1</v>
      </c>
      <c r="P1188">
        <v>158</v>
      </c>
    </row>
    <row r="1189" spans="1:16" hidden="1" x14ac:dyDescent="0.45">
      <c r="A1189" t="s">
        <v>991</v>
      </c>
      <c r="B1189">
        <v>64526.8</v>
      </c>
      <c r="C1189">
        <f t="shared" si="73"/>
        <v>40.095094647259998</v>
      </c>
      <c r="D1189">
        <v>8357</v>
      </c>
      <c r="E1189">
        <v>9606</v>
      </c>
      <c r="F1189">
        <v>98</v>
      </c>
      <c r="G1189">
        <f t="shared" si="74"/>
        <v>321.52231999999998</v>
      </c>
      <c r="H1189" t="s">
        <v>2686</v>
      </c>
      <c r="I1189" t="s">
        <v>2702</v>
      </c>
      <c r="J1189" t="str">
        <f t="shared" si="76"/>
        <v>Cannondale SuperSix Evo</v>
      </c>
      <c r="K1189">
        <v>7.7210000000000001</v>
      </c>
      <c r="L1189">
        <f t="shared" si="75"/>
        <v>17.27141374</v>
      </c>
      <c r="M1189">
        <v>14.4</v>
      </c>
      <c r="N1189">
        <v>129.30000000000001</v>
      </c>
      <c r="O1189">
        <v>135.9</v>
      </c>
      <c r="P1189">
        <v>182</v>
      </c>
    </row>
    <row r="1190" spans="1:16" hidden="1" x14ac:dyDescent="0.45">
      <c r="A1190" t="s">
        <v>992</v>
      </c>
      <c r="B1190">
        <v>38624.300000000003</v>
      </c>
      <c r="C1190">
        <f t="shared" si="73"/>
        <v>24.000027340332458</v>
      </c>
      <c r="D1190">
        <v>5100</v>
      </c>
      <c r="E1190">
        <v>5100</v>
      </c>
      <c r="F1190">
        <v>0</v>
      </c>
      <c r="G1190">
        <f t="shared" si="74"/>
        <v>0</v>
      </c>
      <c r="H1190" t="s">
        <v>2686</v>
      </c>
      <c r="I1190" t="s">
        <v>2701</v>
      </c>
      <c r="J1190" t="str">
        <f t="shared" si="76"/>
        <v>Gym Spin Bike</v>
      </c>
      <c r="K1190">
        <v>7.5730000000000004</v>
      </c>
      <c r="L1190">
        <f t="shared" si="75"/>
        <v>16.940346620000003</v>
      </c>
      <c r="M1190">
        <v>0</v>
      </c>
    </row>
    <row r="1191" spans="1:16" hidden="1" x14ac:dyDescent="0.45">
      <c r="A1191" t="s">
        <v>993</v>
      </c>
      <c r="B1191">
        <v>210.7</v>
      </c>
      <c r="C1191">
        <f t="shared" si="73"/>
        <v>0.13092291020440627</v>
      </c>
      <c r="D1191">
        <v>3295</v>
      </c>
      <c r="E1191">
        <v>3295</v>
      </c>
      <c r="F1191">
        <v>0</v>
      </c>
      <c r="G1191">
        <f t="shared" si="74"/>
        <v>0</v>
      </c>
      <c r="H1191" t="s">
        <v>2691</v>
      </c>
      <c r="I1191" t="s">
        <v>2717</v>
      </c>
      <c r="J1191" t="str">
        <f t="shared" si="76"/>
        <v>No Match</v>
      </c>
      <c r="K1191">
        <v>6.4000000000000001E-2</v>
      </c>
      <c r="L1191">
        <f t="shared" si="75"/>
        <v>0.14316416000000001</v>
      </c>
      <c r="M1191">
        <v>0.6</v>
      </c>
      <c r="O1191">
        <v>146.9</v>
      </c>
      <c r="P1191">
        <v>176</v>
      </c>
    </row>
    <row r="1192" spans="1:16" hidden="1" x14ac:dyDescent="0.45">
      <c r="A1192" t="s">
        <v>842</v>
      </c>
      <c r="B1192">
        <v>91.9</v>
      </c>
      <c r="C1192">
        <f t="shared" si="73"/>
        <v>5.710401256661099E-2</v>
      </c>
      <c r="D1192">
        <v>1807</v>
      </c>
      <c r="E1192">
        <v>1807</v>
      </c>
      <c r="F1192">
        <v>0</v>
      </c>
      <c r="G1192">
        <f t="shared" si="74"/>
        <v>0</v>
      </c>
      <c r="H1192" t="s">
        <v>2691</v>
      </c>
      <c r="I1192" t="s">
        <v>2717</v>
      </c>
      <c r="J1192" t="str">
        <f t="shared" si="76"/>
        <v>No Match</v>
      </c>
      <c r="K1192">
        <v>5.0999999999999997E-2</v>
      </c>
      <c r="L1192">
        <f t="shared" si="75"/>
        <v>0.11408393999999999</v>
      </c>
      <c r="M1192">
        <v>0.5</v>
      </c>
      <c r="O1192">
        <v>116.1</v>
      </c>
      <c r="P1192">
        <v>130</v>
      </c>
    </row>
    <row r="1193" spans="1:16" hidden="1" x14ac:dyDescent="0.45">
      <c r="A1193" t="s">
        <v>994</v>
      </c>
      <c r="B1193">
        <v>1609.4</v>
      </c>
      <c r="C1193">
        <f t="shared" si="73"/>
        <v>1.0000347967867653</v>
      </c>
      <c r="D1193">
        <v>1620</v>
      </c>
      <c r="E1193">
        <v>1620</v>
      </c>
      <c r="F1193">
        <v>0</v>
      </c>
      <c r="G1193">
        <f t="shared" si="74"/>
        <v>0</v>
      </c>
      <c r="H1193" t="s">
        <v>2692</v>
      </c>
      <c r="J1193" t="str">
        <f t="shared" si="76"/>
        <v>No Match</v>
      </c>
      <c r="K1193">
        <v>0.99299999999999999</v>
      </c>
      <c r="L1193">
        <f t="shared" si="75"/>
        <v>2.22128142</v>
      </c>
      <c r="M1193">
        <v>0</v>
      </c>
    </row>
    <row r="1194" spans="1:16" hidden="1" x14ac:dyDescent="0.45">
      <c r="A1194" t="s">
        <v>995</v>
      </c>
      <c r="B1194">
        <v>22530.9</v>
      </c>
      <c r="C1194">
        <f t="shared" si="73"/>
        <v>14.000052195180148</v>
      </c>
      <c r="D1194">
        <v>3600</v>
      </c>
      <c r="E1194">
        <v>3600</v>
      </c>
      <c r="F1194">
        <v>0</v>
      </c>
      <c r="G1194">
        <f t="shared" si="74"/>
        <v>0</v>
      </c>
      <c r="H1194" t="s">
        <v>2686</v>
      </c>
      <c r="I1194" t="s">
        <v>2701</v>
      </c>
      <c r="J1194" t="str">
        <f t="shared" si="76"/>
        <v>Gym Spin Bike</v>
      </c>
      <c r="K1194">
        <v>6.2590000000000003</v>
      </c>
      <c r="L1194">
        <f t="shared" si="75"/>
        <v>14.001007460000002</v>
      </c>
      <c r="M1194">
        <v>0</v>
      </c>
    </row>
    <row r="1195" spans="1:16" hidden="1" x14ac:dyDescent="0.45">
      <c r="A1195" t="s">
        <v>996</v>
      </c>
      <c r="B1195">
        <v>0</v>
      </c>
      <c r="C1195">
        <f t="shared" si="73"/>
        <v>0</v>
      </c>
      <c r="D1195">
        <v>1951</v>
      </c>
      <c r="E1195">
        <v>1951</v>
      </c>
      <c r="F1195">
        <v>0</v>
      </c>
      <c r="G1195">
        <f t="shared" si="74"/>
        <v>0</v>
      </c>
      <c r="H1195" t="s">
        <v>2693</v>
      </c>
      <c r="J1195" t="str">
        <f t="shared" si="76"/>
        <v>No Match</v>
      </c>
      <c r="K1195">
        <v>0</v>
      </c>
      <c r="L1195">
        <f t="shared" si="75"/>
        <v>0</v>
      </c>
      <c r="M1195">
        <v>0</v>
      </c>
    </row>
    <row r="1196" spans="1:16" hidden="1" x14ac:dyDescent="0.45">
      <c r="A1196" t="s">
        <v>914</v>
      </c>
      <c r="B1196">
        <v>500</v>
      </c>
      <c r="C1196">
        <f t="shared" si="73"/>
        <v>0.31068559611866697</v>
      </c>
      <c r="D1196">
        <v>158</v>
      </c>
      <c r="E1196">
        <v>158</v>
      </c>
      <c r="F1196">
        <v>0</v>
      </c>
      <c r="G1196">
        <f t="shared" si="74"/>
        <v>0</v>
      </c>
      <c r="H1196" t="s">
        <v>2695</v>
      </c>
      <c r="J1196" t="str">
        <f t="shared" si="76"/>
        <v>No Match</v>
      </c>
      <c r="K1196">
        <v>3.165</v>
      </c>
      <c r="L1196">
        <f t="shared" si="75"/>
        <v>7.0799151000000009</v>
      </c>
      <c r="M1196">
        <v>0</v>
      </c>
    </row>
    <row r="1197" spans="1:16" hidden="1" x14ac:dyDescent="0.45">
      <c r="A1197" t="s">
        <v>997</v>
      </c>
      <c r="B1197">
        <v>19682</v>
      </c>
      <c r="C1197">
        <f t="shared" si="73"/>
        <v>12.229827805615207</v>
      </c>
      <c r="D1197">
        <v>2620</v>
      </c>
      <c r="E1197">
        <v>2620</v>
      </c>
      <c r="F1197">
        <v>35</v>
      </c>
      <c r="G1197">
        <f t="shared" si="74"/>
        <v>114.82939999999999</v>
      </c>
      <c r="H1197" t="s">
        <v>2686</v>
      </c>
      <c r="I1197" t="s">
        <v>2704</v>
      </c>
      <c r="J1197" t="str">
        <f t="shared" si="76"/>
        <v>Jakenstein</v>
      </c>
      <c r="K1197">
        <v>7.5119999999999996</v>
      </c>
      <c r="L1197">
        <f t="shared" si="75"/>
        <v>16.80389328</v>
      </c>
      <c r="M1197">
        <v>13.6</v>
      </c>
      <c r="N1197">
        <v>203.8</v>
      </c>
      <c r="O1197">
        <v>148.4</v>
      </c>
      <c r="P1197">
        <v>166</v>
      </c>
    </row>
    <row r="1198" spans="1:16" hidden="1" x14ac:dyDescent="0.45">
      <c r="A1198" t="s">
        <v>998</v>
      </c>
      <c r="B1198">
        <v>30577.599999999999</v>
      </c>
      <c r="C1198">
        <f t="shared" si="73"/>
        <v>19.000039767756302</v>
      </c>
      <c r="D1198">
        <v>3900</v>
      </c>
      <c r="E1198">
        <v>3900</v>
      </c>
      <c r="F1198">
        <v>0</v>
      </c>
      <c r="G1198">
        <f t="shared" si="74"/>
        <v>0</v>
      </c>
      <c r="H1198" t="s">
        <v>2686</v>
      </c>
      <c r="I1198" t="s">
        <v>2701</v>
      </c>
      <c r="J1198" t="str">
        <f t="shared" si="76"/>
        <v>Gym Spin Bike</v>
      </c>
      <c r="K1198">
        <v>7.84</v>
      </c>
      <c r="L1198">
        <f t="shared" si="75"/>
        <v>17.5376096</v>
      </c>
      <c r="M1198">
        <v>0</v>
      </c>
    </row>
    <row r="1199" spans="1:16" hidden="1" x14ac:dyDescent="0.45">
      <c r="A1199" t="s">
        <v>993</v>
      </c>
      <c r="B1199">
        <v>14.3</v>
      </c>
      <c r="C1199">
        <f t="shared" si="73"/>
        <v>8.8856080489938764E-3</v>
      </c>
      <c r="D1199">
        <v>606</v>
      </c>
      <c r="E1199">
        <v>606</v>
      </c>
      <c r="F1199">
        <v>0</v>
      </c>
      <c r="G1199">
        <f t="shared" si="74"/>
        <v>0</v>
      </c>
      <c r="H1199" t="s">
        <v>2691</v>
      </c>
      <c r="I1199" t="s">
        <v>2717</v>
      </c>
      <c r="J1199" t="str">
        <f t="shared" si="76"/>
        <v>No Match</v>
      </c>
      <c r="K1199">
        <v>2.4E-2</v>
      </c>
      <c r="L1199">
        <f t="shared" si="75"/>
        <v>5.3686560000000008E-2</v>
      </c>
      <c r="M1199">
        <v>0</v>
      </c>
      <c r="O1199">
        <v>177.2</v>
      </c>
      <c r="P1199">
        <v>178</v>
      </c>
    </row>
    <row r="1200" spans="1:16" hidden="1" x14ac:dyDescent="0.45">
      <c r="A1200" t="s">
        <v>999</v>
      </c>
      <c r="B1200">
        <v>4896.3999999999996</v>
      </c>
      <c r="C1200">
        <f t="shared" si="73"/>
        <v>3.0424819056708818</v>
      </c>
      <c r="D1200">
        <v>1036</v>
      </c>
      <c r="E1200">
        <v>1078</v>
      </c>
      <c r="F1200">
        <v>0</v>
      </c>
      <c r="G1200">
        <f t="shared" si="74"/>
        <v>0</v>
      </c>
      <c r="H1200" t="s">
        <v>2686</v>
      </c>
      <c r="I1200" t="s">
        <v>2715</v>
      </c>
      <c r="J1200" t="str">
        <f t="shared" si="76"/>
        <v>Stafford Cruiser</v>
      </c>
      <c r="K1200">
        <v>4.726</v>
      </c>
      <c r="L1200">
        <f t="shared" si="75"/>
        <v>10.571778440000001</v>
      </c>
      <c r="M1200">
        <v>7.1</v>
      </c>
      <c r="N1200">
        <v>103.7</v>
      </c>
    </row>
    <row r="1201" spans="1:16" hidden="1" x14ac:dyDescent="0.45">
      <c r="A1201" t="s">
        <v>1000</v>
      </c>
      <c r="B1201">
        <v>4840.2</v>
      </c>
      <c r="C1201">
        <f t="shared" si="73"/>
        <v>3.007560844667144</v>
      </c>
      <c r="D1201">
        <v>1103</v>
      </c>
      <c r="E1201">
        <v>1103</v>
      </c>
      <c r="F1201">
        <v>0</v>
      </c>
      <c r="G1201">
        <f t="shared" si="74"/>
        <v>0</v>
      </c>
      <c r="H1201" t="s">
        <v>2686</v>
      </c>
      <c r="I1201" t="s">
        <v>2715</v>
      </c>
      <c r="J1201" t="str">
        <f t="shared" si="76"/>
        <v>Stafford Cruiser</v>
      </c>
      <c r="K1201">
        <v>4.3879999999999999</v>
      </c>
      <c r="L1201">
        <f t="shared" si="75"/>
        <v>9.8156927200000013</v>
      </c>
      <c r="M1201">
        <v>5.9</v>
      </c>
      <c r="N1201">
        <v>92.2</v>
      </c>
    </row>
    <row r="1202" spans="1:16" hidden="1" x14ac:dyDescent="0.45">
      <c r="A1202" t="s">
        <v>1001</v>
      </c>
      <c r="B1202">
        <v>113889</v>
      </c>
      <c r="C1202">
        <f t="shared" si="73"/>
        <v>70.767343712717732</v>
      </c>
      <c r="D1202">
        <v>14885</v>
      </c>
      <c r="E1202">
        <v>16482</v>
      </c>
      <c r="F1202">
        <v>419</v>
      </c>
      <c r="G1202">
        <f t="shared" si="74"/>
        <v>1374.6719599999999</v>
      </c>
      <c r="H1202" t="s">
        <v>2686</v>
      </c>
      <c r="I1202" t="s">
        <v>2702</v>
      </c>
      <c r="J1202" t="str">
        <f t="shared" si="76"/>
        <v>Cannondale SuperSix Evo</v>
      </c>
      <c r="K1202">
        <v>7.6509999999999998</v>
      </c>
      <c r="L1202">
        <f t="shared" si="75"/>
        <v>17.114827940000001</v>
      </c>
      <c r="M1202">
        <v>13.5</v>
      </c>
      <c r="N1202">
        <v>135.6</v>
      </c>
      <c r="O1202">
        <v>144.4</v>
      </c>
      <c r="P1202">
        <v>164</v>
      </c>
    </row>
    <row r="1203" spans="1:16" hidden="1" x14ac:dyDescent="0.45">
      <c r="A1203" t="s">
        <v>1002</v>
      </c>
      <c r="B1203">
        <v>0</v>
      </c>
      <c r="C1203">
        <f t="shared" si="73"/>
        <v>0</v>
      </c>
      <c r="D1203">
        <v>2460</v>
      </c>
      <c r="E1203">
        <v>2460</v>
      </c>
      <c r="F1203">
        <v>0</v>
      </c>
      <c r="G1203">
        <f t="shared" si="74"/>
        <v>0</v>
      </c>
      <c r="H1203" t="s">
        <v>2693</v>
      </c>
      <c r="J1203" t="str">
        <f t="shared" si="76"/>
        <v>No Match</v>
      </c>
      <c r="K1203">
        <v>0</v>
      </c>
      <c r="L1203">
        <f t="shared" si="75"/>
        <v>0</v>
      </c>
      <c r="M1203">
        <v>0</v>
      </c>
    </row>
    <row r="1204" spans="1:16" hidden="1" x14ac:dyDescent="0.45">
      <c r="A1204" t="s">
        <v>1003</v>
      </c>
      <c r="B1204">
        <v>46106.3</v>
      </c>
      <c r="C1204">
        <f t="shared" si="73"/>
        <v>28.649126600652192</v>
      </c>
      <c r="D1204">
        <v>6115</v>
      </c>
      <c r="E1204">
        <v>6449</v>
      </c>
      <c r="F1204">
        <v>201</v>
      </c>
      <c r="G1204">
        <f t="shared" si="74"/>
        <v>659.44884000000002</v>
      </c>
      <c r="H1204" t="s">
        <v>2686</v>
      </c>
      <c r="I1204" t="s">
        <v>2704</v>
      </c>
      <c r="J1204" t="str">
        <f t="shared" si="76"/>
        <v>Jakenstein</v>
      </c>
      <c r="K1204">
        <v>7.54</v>
      </c>
      <c r="L1204">
        <f t="shared" si="75"/>
        <v>16.866527600000001</v>
      </c>
      <c r="M1204">
        <v>11.7</v>
      </c>
      <c r="N1204">
        <v>229.5</v>
      </c>
      <c r="O1204">
        <v>158.4</v>
      </c>
      <c r="P1204">
        <v>172</v>
      </c>
    </row>
    <row r="1205" spans="1:16" hidden="1" x14ac:dyDescent="0.45">
      <c r="A1205" t="s">
        <v>1004</v>
      </c>
      <c r="B1205">
        <v>0</v>
      </c>
      <c r="C1205">
        <f t="shared" si="73"/>
        <v>0</v>
      </c>
      <c r="D1205">
        <v>1831</v>
      </c>
      <c r="E1205">
        <v>1831</v>
      </c>
      <c r="F1205">
        <v>0</v>
      </c>
      <c r="G1205">
        <f t="shared" si="74"/>
        <v>0</v>
      </c>
      <c r="H1205" t="s">
        <v>2693</v>
      </c>
      <c r="J1205" t="str">
        <f t="shared" si="76"/>
        <v>No Match</v>
      </c>
      <c r="K1205">
        <v>0</v>
      </c>
      <c r="L1205">
        <f t="shared" si="75"/>
        <v>0</v>
      </c>
      <c r="M1205">
        <v>0</v>
      </c>
    </row>
    <row r="1206" spans="1:16" hidden="1" x14ac:dyDescent="0.45">
      <c r="A1206" t="s">
        <v>1005</v>
      </c>
      <c r="B1206">
        <v>27358.9</v>
      </c>
      <c r="C1206">
        <f t="shared" si="73"/>
        <v>17.000032311301997</v>
      </c>
      <c r="D1206">
        <v>3600</v>
      </c>
      <c r="E1206">
        <v>3600</v>
      </c>
      <c r="F1206">
        <v>0</v>
      </c>
      <c r="G1206">
        <f t="shared" si="74"/>
        <v>0</v>
      </c>
      <c r="H1206" t="s">
        <v>2686</v>
      </c>
      <c r="I1206" t="s">
        <v>2701</v>
      </c>
      <c r="J1206" t="str">
        <f t="shared" si="76"/>
        <v>Gym Spin Bike</v>
      </c>
      <c r="K1206">
        <v>7.6</v>
      </c>
      <c r="L1206">
        <f t="shared" si="75"/>
        <v>17.000744000000001</v>
      </c>
      <c r="M1206">
        <v>0</v>
      </c>
    </row>
    <row r="1207" spans="1:16" hidden="1" x14ac:dyDescent="0.45">
      <c r="A1207" t="s">
        <v>993</v>
      </c>
      <c r="B1207">
        <v>180.4</v>
      </c>
      <c r="C1207">
        <f t="shared" si="73"/>
        <v>0.11209536307961505</v>
      </c>
      <c r="D1207">
        <v>2911</v>
      </c>
      <c r="E1207">
        <v>2911</v>
      </c>
      <c r="F1207">
        <v>0</v>
      </c>
      <c r="G1207">
        <f t="shared" si="74"/>
        <v>0</v>
      </c>
      <c r="H1207" t="s">
        <v>2691</v>
      </c>
      <c r="I1207" t="s">
        <v>2717</v>
      </c>
      <c r="J1207" t="str">
        <f t="shared" si="76"/>
        <v>No Match</v>
      </c>
      <c r="K1207">
        <v>6.2E-2</v>
      </c>
      <c r="L1207">
        <f t="shared" si="75"/>
        <v>0.13869028</v>
      </c>
      <c r="M1207">
        <v>1.6</v>
      </c>
      <c r="O1207">
        <v>140.69999999999999</v>
      </c>
      <c r="P1207">
        <v>170</v>
      </c>
    </row>
    <row r="1208" spans="1:16" hidden="1" x14ac:dyDescent="0.45">
      <c r="A1208" t="s">
        <v>1006</v>
      </c>
      <c r="B1208">
        <v>28534.5</v>
      </c>
      <c r="C1208">
        <f t="shared" si="73"/>
        <v>17.730516284896208</v>
      </c>
      <c r="D1208">
        <v>4385</v>
      </c>
      <c r="E1208">
        <v>4442</v>
      </c>
      <c r="F1208">
        <v>66</v>
      </c>
      <c r="G1208">
        <f t="shared" si="74"/>
        <v>216.53543999999999</v>
      </c>
      <c r="H1208" t="s">
        <v>2686</v>
      </c>
      <c r="I1208" t="s">
        <v>2704</v>
      </c>
      <c r="J1208" t="str">
        <f t="shared" si="76"/>
        <v>Jakenstein</v>
      </c>
      <c r="K1208">
        <v>6.5069999999999997</v>
      </c>
      <c r="L1208">
        <f t="shared" si="75"/>
        <v>14.555768580000001</v>
      </c>
      <c r="M1208">
        <v>10.1</v>
      </c>
      <c r="N1208">
        <v>150.19999999999999</v>
      </c>
      <c r="O1208">
        <v>124.4</v>
      </c>
      <c r="P1208">
        <v>140</v>
      </c>
    </row>
    <row r="1209" spans="1:16" hidden="1" x14ac:dyDescent="0.45">
      <c r="A1209" t="s">
        <v>1007</v>
      </c>
      <c r="B1209">
        <v>84236.5</v>
      </c>
      <c r="C1209">
        <f t="shared" si="73"/>
        <v>52.342134434900181</v>
      </c>
      <c r="D1209">
        <v>10698</v>
      </c>
      <c r="E1209">
        <v>11607</v>
      </c>
      <c r="F1209">
        <v>324</v>
      </c>
      <c r="G1209">
        <f t="shared" si="74"/>
        <v>1062.99216</v>
      </c>
      <c r="H1209" t="s">
        <v>2686</v>
      </c>
      <c r="I1209" t="s">
        <v>2702</v>
      </c>
      <c r="J1209" t="str">
        <f t="shared" si="76"/>
        <v>Cannondale SuperSix Evo</v>
      </c>
      <c r="K1209">
        <v>7.8739999999999997</v>
      </c>
      <c r="L1209">
        <f t="shared" si="75"/>
        <v>17.613665560000001</v>
      </c>
      <c r="M1209">
        <v>11.7</v>
      </c>
      <c r="N1209">
        <v>141.5</v>
      </c>
      <c r="O1209">
        <v>149</v>
      </c>
      <c r="P1209">
        <v>165</v>
      </c>
    </row>
    <row r="1210" spans="1:16" hidden="1" x14ac:dyDescent="0.45">
      <c r="A1210" t="s">
        <v>1008</v>
      </c>
      <c r="B1210">
        <v>51658.9</v>
      </c>
      <c r="C1210">
        <f t="shared" si="73"/>
        <v>32.099352282669209</v>
      </c>
      <c r="D1210">
        <v>7447</v>
      </c>
      <c r="E1210">
        <v>8552</v>
      </c>
      <c r="F1210">
        <v>163</v>
      </c>
      <c r="G1210">
        <f t="shared" si="74"/>
        <v>534.77692000000002</v>
      </c>
      <c r="H1210" t="s">
        <v>2686</v>
      </c>
      <c r="I1210" t="s">
        <v>2702</v>
      </c>
      <c r="J1210" t="str">
        <f t="shared" si="76"/>
        <v>Cannondale SuperSix Evo</v>
      </c>
      <c r="K1210">
        <v>6.9370000000000003</v>
      </c>
      <c r="L1210">
        <f t="shared" si="75"/>
        <v>15.517652780000002</v>
      </c>
      <c r="M1210">
        <v>10.199999999999999</v>
      </c>
      <c r="N1210">
        <v>101.9</v>
      </c>
      <c r="O1210">
        <v>124.7</v>
      </c>
      <c r="P1210">
        <v>141</v>
      </c>
    </row>
    <row r="1211" spans="1:16" hidden="1" x14ac:dyDescent="0.45">
      <c r="A1211" t="s">
        <v>1009</v>
      </c>
      <c r="B1211">
        <v>55388</v>
      </c>
      <c r="C1211">
        <f t="shared" si="73"/>
        <v>34.416507595641455</v>
      </c>
      <c r="D1211">
        <v>7199</v>
      </c>
      <c r="E1211">
        <v>7253</v>
      </c>
      <c r="F1211">
        <v>219</v>
      </c>
      <c r="G1211">
        <f t="shared" si="74"/>
        <v>718.50396000000001</v>
      </c>
      <c r="H1211" t="s">
        <v>2686</v>
      </c>
      <c r="I1211" t="s">
        <v>2702</v>
      </c>
      <c r="J1211" t="str">
        <f t="shared" si="76"/>
        <v>Cannondale SuperSix Evo</v>
      </c>
      <c r="K1211">
        <v>7.694</v>
      </c>
      <c r="L1211">
        <f t="shared" si="75"/>
        <v>17.211016360000002</v>
      </c>
      <c r="M1211">
        <v>11.9</v>
      </c>
      <c r="N1211">
        <v>129.69999999999999</v>
      </c>
      <c r="O1211">
        <v>140.6</v>
      </c>
      <c r="P1211">
        <v>160</v>
      </c>
    </row>
    <row r="1212" spans="1:16" hidden="1" x14ac:dyDescent="0.45">
      <c r="A1212" t="s">
        <v>1010</v>
      </c>
      <c r="B1212">
        <v>39214.6</v>
      </c>
      <c r="C1212">
        <f t="shared" si="73"/>
        <v>24.366822755110157</v>
      </c>
      <c r="D1212">
        <v>4941</v>
      </c>
      <c r="E1212">
        <v>5228</v>
      </c>
      <c r="F1212">
        <v>135</v>
      </c>
      <c r="G1212">
        <f t="shared" si="74"/>
        <v>442.91340000000002</v>
      </c>
      <c r="H1212" t="s">
        <v>2686</v>
      </c>
      <c r="I1212" t="s">
        <v>2702</v>
      </c>
      <c r="J1212" t="str">
        <f t="shared" si="76"/>
        <v>Cannondale SuperSix Evo</v>
      </c>
      <c r="K1212">
        <v>7.9370000000000003</v>
      </c>
      <c r="L1212">
        <f t="shared" si="75"/>
        <v>17.754592780000003</v>
      </c>
      <c r="M1212">
        <v>12.5</v>
      </c>
      <c r="N1212">
        <v>143.80000000000001</v>
      </c>
      <c r="O1212">
        <v>150.69999999999999</v>
      </c>
      <c r="P1212">
        <v>172</v>
      </c>
    </row>
    <row r="1213" spans="1:16" hidden="1" x14ac:dyDescent="0.45">
      <c r="A1213" t="s">
        <v>1011</v>
      </c>
      <c r="B1213">
        <v>0</v>
      </c>
      <c r="C1213">
        <f t="shared" si="73"/>
        <v>0</v>
      </c>
      <c r="D1213">
        <v>2460</v>
      </c>
      <c r="E1213">
        <v>2460</v>
      </c>
      <c r="F1213">
        <v>0</v>
      </c>
      <c r="G1213">
        <f t="shared" si="74"/>
        <v>0</v>
      </c>
      <c r="H1213" t="s">
        <v>2693</v>
      </c>
      <c r="J1213" t="str">
        <f t="shared" si="76"/>
        <v>No Match</v>
      </c>
      <c r="K1213">
        <v>0</v>
      </c>
      <c r="L1213">
        <f t="shared" si="75"/>
        <v>0</v>
      </c>
      <c r="M1213">
        <v>0</v>
      </c>
    </row>
    <row r="1214" spans="1:16" hidden="1" x14ac:dyDescent="0.45">
      <c r="A1214" t="s">
        <v>1012</v>
      </c>
      <c r="B1214">
        <v>500</v>
      </c>
      <c r="C1214">
        <f t="shared" si="73"/>
        <v>0.31068559611866697</v>
      </c>
      <c r="D1214">
        <v>200</v>
      </c>
      <c r="E1214">
        <v>200</v>
      </c>
      <c r="F1214">
        <v>0</v>
      </c>
      <c r="G1214">
        <f t="shared" si="74"/>
        <v>0</v>
      </c>
      <c r="H1214" t="s">
        <v>2695</v>
      </c>
      <c r="J1214" t="str">
        <f t="shared" si="76"/>
        <v>No Match</v>
      </c>
      <c r="K1214">
        <v>2.5</v>
      </c>
      <c r="L1214">
        <f t="shared" si="75"/>
        <v>5.5923500000000006</v>
      </c>
      <c r="M1214">
        <v>0</v>
      </c>
    </row>
    <row r="1215" spans="1:16" hidden="1" x14ac:dyDescent="0.45">
      <c r="A1215" t="s">
        <v>1013</v>
      </c>
      <c r="B1215">
        <v>27841.7</v>
      </c>
      <c r="C1215">
        <f t="shared" si="73"/>
        <v>17.300030322914182</v>
      </c>
      <c r="D1215">
        <v>3660</v>
      </c>
      <c r="E1215">
        <v>3660</v>
      </c>
      <c r="F1215">
        <v>0</v>
      </c>
      <c r="G1215">
        <f t="shared" si="74"/>
        <v>0</v>
      </c>
      <c r="H1215" t="s">
        <v>2686</v>
      </c>
      <c r="I1215" t="s">
        <v>2701</v>
      </c>
      <c r="J1215" t="str">
        <f t="shared" si="76"/>
        <v>Gym Spin Bike</v>
      </c>
      <c r="K1215">
        <v>7.6070000000000002</v>
      </c>
      <c r="L1215">
        <f t="shared" si="75"/>
        <v>17.016402580000001</v>
      </c>
      <c r="M1215">
        <v>0</v>
      </c>
    </row>
    <row r="1216" spans="1:16" hidden="1" x14ac:dyDescent="0.45">
      <c r="A1216" t="s">
        <v>1014</v>
      </c>
      <c r="B1216">
        <v>65226.8</v>
      </c>
      <c r="C1216">
        <f t="shared" si="73"/>
        <v>40.530054481826134</v>
      </c>
      <c r="D1216">
        <v>9371</v>
      </c>
      <c r="E1216">
        <v>10379</v>
      </c>
      <c r="F1216">
        <v>151</v>
      </c>
      <c r="G1216">
        <f t="shared" si="74"/>
        <v>495.40683999999999</v>
      </c>
      <c r="H1216" t="s">
        <v>2686</v>
      </c>
      <c r="I1216" t="s">
        <v>2704</v>
      </c>
      <c r="J1216" t="str">
        <f t="shared" si="76"/>
        <v>Jakenstein</v>
      </c>
      <c r="K1216">
        <v>6.96</v>
      </c>
      <c r="L1216">
        <f t="shared" si="75"/>
        <v>15.5691024</v>
      </c>
      <c r="M1216">
        <v>10.199999999999999</v>
      </c>
      <c r="N1216">
        <v>192.4</v>
      </c>
      <c r="O1216">
        <v>144.80000000000001</v>
      </c>
      <c r="P1216">
        <v>165</v>
      </c>
    </row>
    <row r="1217" spans="1:16" hidden="1" x14ac:dyDescent="0.45">
      <c r="A1217" t="s">
        <v>1015</v>
      </c>
      <c r="B1217">
        <v>60844</v>
      </c>
      <c r="C1217">
        <f t="shared" si="73"/>
        <v>37.806708820488346</v>
      </c>
      <c r="D1217">
        <v>9098</v>
      </c>
      <c r="E1217">
        <v>9642</v>
      </c>
      <c r="F1217">
        <v>380</v>
      </c>
      <c r="G1217">
        <f t="shared" si="74"/>
        <v>1246.7192</v>
      </c>
      <c r="H1217" t="s">
        <v>2686</v>
      </c>
      <c r="I1217" t="s">
        <v>2704</v>
      </c>
      <c r="J1217" t="str">
        <f t="shared" si="76"/>
        <v>Jakenstein</v>
      </c>
      <c r="K1217">
        <v>6.6879999999999997</v>
      </c>
      <c r="L1217">
        <f t="shared" si="75"/>
        <v>14.960654720000001</v>
      </c>
      <c r="M1217">
        <v>11.2</v>
      </c>
      <c r="N1217">
        <v>205.5</v>
      </c>
      <c r="O1217">
        <v>157.1</v>
      </c>
      <c r="P1217">
        <v>172</v>
      </c>
    </row>
    <row r="1218" spans="1:16" hidden="1" x14ac:dyDescent="0.45">
      <c r="A1218" t="s">
        <v>1016</v>
      </c>
      <c r="B1218">
        <v>41113.199999999997</v>
      </c>
      <c r="C1218">
        <f t="shared" si="73"/>
        <v>25.546558100691961</v>
      </c>
      <c r="D1218">
        <v>5909</v>
      </c>
      <c r="E1218">
        <v>6076</v>
      </c>
      <c r="F1218">
        <v>108</v>
      </c>
      <c r="G1218">
        <f t="shared" si="74"/>
        <v>354.33071999999999</v>
      </c>
      <c r="H1218" t="s">
        <v>2686</v>
      </c>
      <c r="I1218" t="s">
        <v>2704</v>
      </c>
      <c r="J1218" t="str">
        <f t="shared" si="76"/>
        <v>Jakenstein</v>
      </c>
      <c r="K1218">
        <v>6.9580000000000002</v>
      </c>
      <c r="L1218">
        <f t="shared" si="75"/>
        <v>15.564628520000001</v>
      </c>
      <c r="M1218">
        <v>10.199999999999999</v>
      </c>
      <c r="N1218">
        <v>184.3</v>
      </c>
      <c r="O1218">
        <v>136.4</v>
      </c>
      <c r="P1218">
        <v>152</v>
      </c>
    </row>
    <row r="1219" spans="1:16" hidden="1" x14ac:dyDescent="0.45">
      <c r="A1219" t="s">
        <v>1017</v>
      </c>
      <c r="B1219">
        <v>31111.4</v>
      </c>
      <c r="C1219">
        <f t="shared" ref="C1219:C1282" si="77">CONVERT(B1219, "m", "mi")</f>
        <v>19.331727710172594</v>
      </c>
      <c r="D1219">
        <v>3991</v>
      </c>
      <c r="E1219">
        <v>4049</v>
      </c>
      <c r="F1219">
        <v>68</v>
      </c>
      <c r="G1219">
        <f t="shared" ref="G1219:G1282" si="78">F1219 * 3.28084</f>
        <v>223.09711999999999</v>
      </c>
      <c r="H1219" t="s">
        <v>2686</v>
      </c>
      <c r="I1219" t="s">
        <v>2704</v>
      </c>
      <c r="J1219" t="str">
        <f t="shared" si="76"/>
        <v>Jakenstein</v>
      </c>
      <c r="K1219">
        <v>7.7949999999999999</v>
      </c>
      <c r="L1219">
        <f t="shared" ref="L1219:L1282" si="79">K1219 * 2.23694</f>
        <v>17.4369473</v>
      </c>
      <c r="M1219">
        <v>10.8</v>
      </c>
      <c r="N1219">
        <v>237.4</v>
      </c>
      <c r="O1219">
        <v>165.3</v>
      </c>
      <c r="P1219">
        <v>179</v>
      </c>
    </row>
    <row r="1220" spans="1:16" hidden="1" x14ac:dyDescent="0.45">
      <c r="A1220" t="s">
        <v>1018</v>
      </c>
      <c r="B1220">
        <v>1609.4</v>
      </c>
      <c r="C1220">
        <f t="shared" si="77"/>
        <v>1.0000347967867653</v>
      </c>
      <c r="D1220">
        <v>300</v>
      </c>
      <c r="E1220">
        <v>300</v>
      </c>
      <c r="F1220">
        <v>0</v>
      </c>
      <c r="G1220">
        <f t="shared" si="78"/>
        <v>0</v>
      </c>
      <c r="H1220" t="s">
        <v>2686</v>
      </c>
      <c r="I1220" t="s">
        <v>2702</v>
      </c>
      <c r="J1220" t="str">
        <f t="shared" si="76"/>
        <v>Cannondale SuperSix Evo</v>
      </c>
      <c r="K1220">
        <v>5.3650000000000002</v>
      </c>
      <c r="L1220">
        <f t="shared" si="79"/>
        <v>12.0011831</v>
      </c>
      <c r="M1220">
        <v>0</v>
      </c>
    </row>
    <row r="1221" spans="1:16" hidden="1" x14ac:dyDescent="0.45">
      <c r="A1221" t="s">
        <v>1019</v>
      </c>
      <c r="B1221">
        <v>0</v>
      </c>
      <c r="C1221">
        <f t="shared" si="77"/>
        <v>0</v>
      </c>
      <c r="D1221">
        <v>2520</v>
      </c>
      <c r="E1221">
        <v>2520</v>
      </c>
      <c r="F1221">
        <v>0</v>
      </c>
      <c r="G1221">
        <f t="shared" si="78"/>
        <v>0</v>
      </c>
      <c r="H1221" t="s">
        <v>2693</v>
      </c>
      <c r="J1221" t="str">
        <f t="shared" si="76"/>
        <v>No Match</v>
      </c>
      <c r="K1221">
        <v>0</v>
      </c>
      <c r="L1221">
        <f t="shared" si="79"/>
        <v>0</v>
      </c>
      <c r="M1221">
        <v>0</v>
      </c>
    </row>
    <row r="1222" spans="1:16" hidden="1" x14ac:dyDescent="0.45">
      <c r="A1222" t="s">
        <v>1020</v>
      </c>
      <c r="B1222">
        <v>50933.2</v>
      </c>
      <c r="C1222">
        <f t="shared" si="77"/>
        <v>31.648423208462578</v>
      </c>
      <c r="D1222">
        <v>7146</v>
      </c>
      <c r="E1222">
        <v>7230</v>
      </c>
      <c r="F1222">
        <v>306</v>
      </c>
      <c r="G1222">
        <f t="shared" si="78"/>
        <v>1003.93704</v>
      </c>
      <c r="H1222" t="s">
        <v>2686</v>
      </c>
      <c r="I1222" t="s">
        <v>2704</v>
      </c>
      <c r="J1222" t="str">
        <f t="shared" si="76"/>
        <v>Jakenstein</v>
      </c>
      <c r="K1222">
        <v>7.1280000000000001</v>
      </c>
      <c r="L1222">
        <f t="shared" si="79"/>
        <v>15.944908320000001</v>
      </c>
      <c r="M1222">
        <v>10.5</v>
      </c>
      <c r="N1222">
        <v>195.8</v>
      </c>
      <c r="O1222">
        <v>139.30000000000001</v>
      </c>
      <c r="P1222">
        <v>160</v>
      </c>
    </row>
    <row r="1223" spans="1:16" hidden="1" x14ac:dyDescent="0.45">
      <c r="A1223" t="s">
        <v>1021</v>
      </c>
      <c r="B1223">
        <v>4930.7</v>
      </c>
      <c r="C1223">
        <f t="shared" si="77"/>
        <v>3.0637949375646225</v>
      </c>
      <c r="D1223">
        <v>1291</v>
      </c>
      <c r="E1223">
        <v>1399</v>
      </c>
      <c r="F1223">
        <v>0</v>
      </c>
      <c r="G1223">
        <f t="shared" si="78"/>
        <v>0</v>
      </c>
      <c r="H1223" t="s">
        <v>2686</v>
      </c>
      <c r="I1223" t="s">
        <v>2715</v>
      </c>
      <c r="J1223" t="str">
        <f t="shared" si="76"/>
        <v>Stafford Cruiser</v>
      </c>
      <c r="K1223">
        <v>3.819</v>
      </c>
      <c r="L1223">
        <f t="shared" si="79"/>
        <v>8.5428738600000003</v>
      </c>
      <c r="M1223">
        <v>7.4</v>
      </c>
      <c r="N1223">
        <v>77.099999999999994</v>
      </c>
    </row>
    <row r="1224" spans="1:16" hidden="1" x14ac:dyDescent="0.45">
      <c r="A1224" t="s">
        <v>1022</v>
      </c>
      <c r="B1224">
        <v>4857.8999999999996</v>
      </c>
      <c r="C1224">
        <f t="shared" si="77"/>
        <v>3.0185591147697446</v>
      </c>
      <c r="D1224">
        <v>1237</v>
      </c>
      <c r="E1224">
        <v>1264</v>
      </c>
      <c r="F1224">
        <v>0</v>
      </c>
      <c r="G1224">
        <f t="shared" si="78"/>
        <v>0</v>
      </c>
      <c r="H1224" t="s">
        <v>2686</v>
      </c>
      <c r="I1224" t="s">
        <v>2715</v>
      </c>
      <c r="J1224" t="str">
        <f t="shared" si="76"/>
        <v>Stafford Cruiser</v>
      </c>
      <c r="K1224">
        <v>3.927</v>
      </c>
      <c r="L1224">
        <f t="shared" si="79"/>
        <v>8.78446338</v>
      </c>
      <c r="M1224">
        <v>6</v>
      </c>
      <c r="N1224">
        <v>79</v>
      </c>
    </row>
    <row r="1225" spans="1:16" hidden="1" x14ac:dyDescent="0.45">
      <c r="A1225" t="s">
        <v>1023</v>
      </c>
      <c r="B1225">
        <v>80727.7</v>
      </c>
      <c r="C1225">
        <f t="shared" si="77"/>
        <v>50.161867195577827</v>
      </c>
      <c r="D1225">
        <v>9323</v>
      </c>
      <c r="E1225">
        <v>11299</v>
      </c>
      <c r="F1225">
        <v>156</v>
      </c>
      <c r="G1225">
        <f t="shared" si="78"/>
        <v>511.81103999999999</v>
      </c>
      <c r="H1225" t="s">
        <v>2686</v>
      </c>
      <c r="I1225" t="s">
        <v>2702</v>
      </c>
      <c r="J1225" t="str">
        <f t="shared" si="76"/>
        <v>Cannondale SuperSix Evo</v>
      </c>
      <c r="K1225">
        <v>8.6590000000000007</v>
      </c>
      <c r="L1225">
        <f t="shared" si="79"/>
        <v>19.369663460000002</v>
      </c>
      <c r="M1225">
        <v>13.4</v>
      </c>
      <c r="N1225">
        <v>177.8</v>
      </c>
      <c r="O1225">
        <v>138.69999999999999</v>
      </c>
      <c r="P1225">
        <v>172</v>
      </c>
    </row>
    <row r="1226" spans="1:16" hidden="1" x14ac:dyDescent="0.45">
      <c r="A1226" t="s">
        <v>1024</v>
      </c>
      <c r="B1226">
        <v>80587.199999999997</v>
      </c>
      <c r="C1226">
        <f t="shared" si="77"/>
        <v>50.074564543068483</v>
      </c>
      <c r="D1226">
        <v>10584</v>
      </c>
      <c r="E1226">
        <v>12970</v>
      </c>
      <c r="F1226">
        <v>205</v>
      </c>
      <c r="G1226">
        <f t="shared" si="78"/>
        <v>672.57219999999995</v>
      </c>
      <c r="H1226" t="s">
        <v>2686</v>
      </c>
      <c r="I1226" t="s">
        <v>2702</v>
      </c>
      <c r="J1226" t="str">
        <f t="shared" si="76"/>
        <v>Cannondale SuperSix Evo</v>
      </c>
      <c r="K1226">
        <v>7.6139999999999999</v>
      </c>
      <c r="L1226">
        <f t="shared" si="79"/>
        <v>17.032061160000001</v>
      </c>
      <c r="M1226">
        <v>13.6</v>
      </c>
      <c r="N1226">
        <v>125.7</v>
      </c>
      <c r="O1226">
        <v>136</v>
      </c>
      <c r="P1226">
        <v>180</v>
      </c>
    </row>
    <row r="1227" spans="1:16" hidden="1" x14ac:dyDescent="0.45">
      <c r="A1227" t="s">
        <v>1025</v>
      </c>
      <c r="B1227">
        <v>32347.7</v>
      </c>
      <c r="C1227">
        <f t="shared" si="77"/>
        <v>20.099928915135607</v>
      </c>
      <c r="D1227">
        <v>4031</v>
      </c>
      <c r="E1227">
        <v>4295</v>
      </c>
      <c r="F1227">
        <v>90</v>
      </c>
      <c r="G1227">
        <f t="shared" si="78"/>
        <v>295.2756</v>
      </c>
      <c r="H1227" t="s">
        <v>2686</v>
      </c>
      <c r="I1227" t="s">
        <v>2702</v>
      </c>
      <c r="J1227" t="str">
        <f t="shared" ref="J1227:J1290" si="80">_xlfn.SWITCH(I1227,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Cannondale SuperSix Evo</v>
      </c>
      <c r="K1227">
        <v>8.0250000000000004</v>
      </c>
      <c r="L1227">
        <f t="shared" si="79"/>
        <v>17.951443500000003</v>
      </c>
      <c r="M1227">
        <v>11.6</v>
      </c>
      <c r="N1227">
        <v>138.4</v>
      </c>
      <c r="O1227">
        <v>150.4</v>
      </c>
      <c r="P1227">
        <v>168</v>
      </c>
    </row>
    <row r="1228" spans="1:16" hidden="1" x14ac:dyDescent="0.45">
      <c r="A1228" t="s">
        <v>1026</v>
      </c>
      <c r="B1228">
        <v>0</v>
      </c>
      <c r="C1228">
        <f t="shared" si="77"/>
        <v>0</v>
      </c>
      <c r="D1228">
        <v>2520</v>
      </c>
      <c r="E1228">
        <v>2520</v>
      </c>
      <c r="F1228">
        <v>0</v>
      </c>
      <c r="G1228">
        <f t="shared" si="78"/>
        <v>0</v>
      </c>
      <c r="H1228" t="s">
        <v>2693</v>
      </c>
      <c r="J1228" t="str">
        <f t="shared" si="80"/>
        <v>No Match</v>
      </c>
      <c r="K1228">
        <v>0</v>
      </c>
      <c r="L1228">
        <f t="shared" si="79"/>
        <v>0</v>
      </c>
      <c r="M1228">
        <v>0</v>
      </c>
    </row>
    <row r="1229" spans="1:16" hidden="1" x14ac:dyDescent="0.45">
      <c r="A1229" t="s">
        <v>1027</v>
      </c>
      <c r="B1229">
        <v>29703.599999999999</v>
      </c>
      <c r="C1229">
        <f t="shared" si="77"/>
        <v>18.456961345740872</v>
      </c>
      <c r="D1229">
        <v>4201</v>
      </c>
      <c r="E1229">
        <v>4227</v>
      </c>
      <c r="F1229">
        <v>84</v>
      </c>
      <c r="G1229">
        <f t="shared" si="78"/>
        <v>275.59055999999998</v>
      </c>
      <c r="H1229" t="s">
        <v>2686</v>
      </c>
      <c r="I1229" t="s">
        <v>2704</v>
      </c>
      <c r="J1229" t="str">
        <f t="shared" si="80"/>
        <v>Jakenstein</v>
      </c>
      <c r="K1229">
        <v>7.0709999999999997</v>
      </c>
      <c r="L1229">
        <f t="shared" si="79"/>
        <v>15.81740274</v>
      </c>
      <c r="M1229">
        <v>12.9</v>
      </c>
      <c r="N1229">
        <v>213.8</v>
      </c>
      <c r="O1229">
        <v>151.1</v>
      </c>
      <c r="P1229">
        <v>176</v>
      </c>
    </row>
    <row r="1230" spans="1:16" hidden="1" x14ac:dyDescent="0.45">
      <c r="A1230" t="s">
        <v>898</v>
      </c>
      <c r="B1230">
        <v>25749.599999999999</v>
      </c>
      <c r="C1230">
        <f t="shared" si="77"/>
        <v>16.000059651634455</v>
      </c>
      <c r="D1230">
        <v>3300</v>
      </c>
      <c r="E1230">
        <v>3300</v>
      </c>
      <c r="F1230">
        <v>0</v>
      </c>
      <c r="G1230">
        <f t="shared" si="78"/>
        <v>0</v>
      </c>
      <c r="H1230" t="s">
        <v>2686</v>
      </c>
      <c r="I1230" t="s">
        <v>2701</v>
      </c>
      <c r="J1230" t="str">
        <f t="shared" si="80"/>
        <v>Gym Spin Bike</v>
      </c>
      <c r="K1230">
        <v>7.8029999999999999</v>
      </c>
      <c r="L1230">
        <f t="shared" si="79"/>
        <v>17.45484282</v>
      </c>
      <c r="M1230">
        <v>0</v>
      </c>
    </row>
    <row r="1231" spans="1:16" hidden="1" x14ac:dyDescent="0.45">
      <c r="A1231" t="s">
        <v>914</v>
      </c>
      <c r="B1231">
        <v>500</v>
      </c>
      <c r="C1231">
        <f t="shared" si="77"/>
        <v>0.31068559611866697</v>
      </c>
      <c r="D1231">
        <v>150</v>
      </c>
      <c r="E1231">
        <v>150</v>
      </c>
      <c r="F1231">
        <v>0</v>
      </c>
      <c r="G1231">
        <f t="shared" si="78"/>
        <v>0</v>
      </c>
      <c r="H1231" t="s">
        <v>2695</v>
      </c>
      <c r="J1231" t="str">
        <f t="shared" si="80"/>
        <v>No Match</v>
      </c>
      <c r="K1231">
        <v>3.3330000000000002</v>
      </c>
      <c r="L1231">
        <f t="shared" si="79"/>
        <v>7.4557210200000013</v>
      </c>
      <c r="M1231">
        <v>0</v>
      </c>
    </row>
    <row r="1232" spans="1:16" hidden="1" x14ac:dyDescent="0.45">
      <c r="A1232" t="s">
        <v>1028</v>
      </c>
      <c r="B1232">
        <v>804.7</v>
      </c>
      <c r="C1232">
        <f t="shared" si="77"/>
        <v>0.50001739839338266</v>
      </c>
      <c r="D1232">
        <v>838</v>
      </c>
      <c r="E1232">
        <v>838</v>
      </c>
      <c r="F1232">
        <v>0</v>
      </c>
      <c r="G1232">
        <f t="shared" si="78"/>
        <v>0</v>
      </c>
      <c r="H1232" t="s">
        <v>2692</v>
      </c>
      <c r="J1232" t="str">
        <f t="shared" si="80"/>
        <v>No Match</v>
      </c>
      <c r="K1232">
        <v>0.96</v>
      </c>
      <c r="L1232">
        <f t="shared" si="79"/>
        <v>2.1474624000000002</v>
      </c>
      <c r="M1232">
        <v>0</v>
      </c>
    </row>
    <row r="1233" spans="1:16" hidden="1" x14ac:dyDescent="0.45">
      <c r="A1233" t="s">
        <v>1029</v>
      </c>
      <c r="B1233">
        <v>0</v>
      </c>
      <c r="C1233">
        <f t="shared" si="77"/>
        <v>0</v>
      </c>
      <c r="D1233">
        <v>1920</v>
      </c>
      <c r="E1233">
        <v>1920</v>
      </c>
      <c r="F1233">
        <v>0</v>
      </c>
      <c r="G1233">
        <f t="shared" si="78"/>
        <v>0</v>
      </c>
      <c r="H1233" t="s">
        <v>2693</v>
      </c>
      <c r="J1233" t="str">
        <f t="shared" si="80"/>
        <v>No Match</v>
      </c>
      <c r="K1233">
        <v>0</v>
      </c>
      <c r="L1233">
        <f t="shared" si="79"/>
        <v>0</v>
      </c>
      <c r="M1233">
        <v>0</v>
      </c>
    </row>
    <row r="1234" spans="1:16" hidden="1" x14ac:dyDescent="0.45">
      <c r="A1234" t="s">
        <v>1030</v>
      </c>
      <c r="B1234">
        <v>29497</v>
      </c>
      <c r="C1234">
        <f t="shared" si="77"/>
        <v>18.328586057424641</v>
      </c>
      <c r="D1234">
        <v>4152</v>
      </c>
      <c r="E1234">
        <v>4204</v>
      </c>
      <c r="F1234">
        <v>104</v>
      </c>
      <c r="G1234">
        <f t="shared" si="78"/>
        <v>341.20735999999999</v>
      </c>
      <c r="H1234" t="s">
        <v>2686</v>
      </c>
      <c r="I1234" t="s">
        <v>2704</v>
      </c>
      <c r="J1234" t="str">
        <f t="shared" si="80"/>
        <v>Jakenstein</v>
      </c>
      <c r="K1234">
        <v>7.1040000000000001</v>
      </c>
      <c r="L1234">
        <f t="shared" si="79"/>
        <v>15.891221760000001</v>
      </c>
      <c r="M1234">
        <v>12.4</v>
      </c>
      <c r="N1234">
        <v>193.4</v>
      </c>
      <c r="O1234">
        <v>147.9</v>
      </c>
      <c r="P1234">
        <v>175</v>
      </c>
    </row>
    <row r="1235" spans="1:16" hidden="1" x14ac:dyDescent="0.45">
      <c r="A1235" t="s">
        <v>1031</v>
      </c>
      <c r="B1235">
        <v>49728.800000000003</v>
      </c>
      <c r="C1235">
        <f t="shared" si="77"/>
        <v>30.900043744531935</v>
      </c>
      <c r="D1235">
        <v>6452</v>
      </c>
      <c r="E1235">
        <v>6452</v>
      </c>
      <c r="F1235">
        <v>0</v>
      </c>
      <c r="G1235">
        <f t="shared" si="78"/>
        <v>0</v>
      </c>
      <c r="H1235" t="s">
        <v>2686</v>
      </c>
      <c r="I1235" t="s">
        <v>2702</v>
      </c>
      <c r="J1235" t="str">
        <f t="shared" si="80"/>
        <v>Cannondale SuperSix Evo</v>
      </c>
      <c r="K1235">
        <v>7.7080000000000002</v>
      </c>
      <c r="L1235">
        <f t="shared" si="79"/>
        <v>17.242333520000003</v>
      </c>
      <c r="M1235">
        <v>0</v>
      </c>
    </row>
    <row r="1236" spans="1:16" hidden="1" x14ac:dyDescent="0.45">
      <c r="A1236" t="s">
        <v>1032</v>
      </c>
      <c r="B1236">
        <v>804.7</v>
      </c>
      <c r="C1236">
        <f t="shared" si="77"/>
        <v>0.50001739839338266</v>
      </c>
      <c r="D1236">
        <v>840</v>
      </c>
      <c r="E1236">
        <v>840</v>
      </c>
      <c r="F1236">
        <v>0</v>
      </c>
      <c r="G1236">
        <f t="shared" si="78"/>
        <v>0</v>
      </c>
      <c r="H1236" t="s">
        <v>2692</v>
      </c>
      <c r="J1236" t="str">
        <f t="shared" si="80"/>
        <v>No Match</v>
      </c>
      <c r="K1236">
        <v>0.95799999999999996</v>
      </c>
      <c r="L1236">
        <f t="shared" si="79"/>
        <v>2.1429885199999998</v>
      </c>
      <c r="M1236">
        <v>0</v>
      </c>
    </row>
    <row r="1237" spans="1:16" hidden="1" x14ac:dyDescent="0.45">
      <c r="A1237" t="s">
        <v>1033</v>
      </c>
      <c r="B1237">
        <v>38624.300000000003</v>
      </c>
      <c r="C1237">
        <f t="shared" si="77"/>
        <v>24.000027340332458</v>
      </c>
      <c r="D1237">
        <v>5100</v>
      </c>
      <c r="E1237">
        <v>5100</v>
      </c>
      <c r="F1237">
        <v>0</v>
      </c>
      <c r="G1237">
        <f t="shared" si="78"/>
        <v>0</v>
      </c>
      <c r="H1237" t="s">
        <v>2686</v>
      </c>
      <c r="I1237" t="s">
        <v>2702</v>
      </c>
      <c r="J1237" t="str">
        <f t="shared" si="80"/>
        <v>Cannondale SuperSix Evo</v>
      </c>
      <c r="K1237">
        <v>7.5730000000000004</v>
      </c>
      <c r="L1237">
        <f t="shared" si="79"/>
        <v>16.940346620000003</v>
      </c>
      <c r="M1237">
        <v>0</v>
      </c>
    </row>
    <row r="1238" spans="1:16" hidden="1" x14ac:dyDescent="0.45">
      <c r="A1238" t="s">
        <v>1034</v>
      </c>
      <c r="B1238">
        <v>0</v>
      </c>
      <c r="C1238">
        <f t="shared" si="77"/>
        <v>0</v>
      </c>
      <c r="D1238">
        <v>2100</v>
      </c>
      <c r="E1238">
        <v>2100</v>
      </c>
      <c r="F1238">
        <v>0</v>
      </c>
      <c r="G1238">
        <f t="shared" si="78"/>
        <v>0</v>
      </c>
      <c r="H1238" t="s">
        <v>2693</v>
      </c>
      <c r="J1238" t="str">
        <f t="shared" si="80"/>
        <v>No Match</v>
      </c>
      <c r="K1238">
        <v>0</v>
      </c>
      <c r="L1238">
        <f t="shared" si="79"/>
        <v>0</v>
      </c>
      <c r="M1238">
        <v>0</v>
      </c>
    </row>
    <row r="1239" spans="1:16" hidden="1" x14ac:dyDescent="0.45">
      <c r="A1239" t="s">
        <v>1035</v>
      </c>
      <c r="B1239">
        <v>66770</v>
      </c>
      <c r="C1239">
        <f t="shared" si="77"/>
        <v>41.488954505686792</v>
      </c>
      <c r="D1239">
        <v>8365</v>
      </c>
      <c r="E1239">
        <v>8482</v>
      </c>
      <c r="F1239">
        <v>257</v>
      </c>
      <c r="G1239">
        <f t="shared" si="78"/>
        <v>843.17588000000001</v>
      </c>
      <c r="H1239" t="s">
        <v>2686</v>
      </c>
      <c r="I1239" t="s">
        <v>2702</v>
      </c>
      <c r="J1239" t="str">
        <f t="shared" si="80"/>
        <v>Cannondale SuperSix Evo</v>
      </c>
      <c r="K1239">
        <v>7.9820000000000002</v>
      </c>
      <c r="L1239">
        <f t="shared" si="79"/>
        <v>17.855255080000003</v>
      </c>
      <c r="M1239">
        <v>13.7</v>
      </c>
      <c r="N1239">
        <v>144.19999999999999</v>
      </c>
      <c r="O1239">
        <v>151.1</v>
      </c>
      <c r="P1239">
        <v>166</v>
      </c>
    </row>
    <row r="1240" spans="1:16" hidden="1" x14ac:dyDescent="0.45">
      <c r="A1240" t="s">
        <v>1036</v>
      </c>
      <c r="B1240">
        <v>27112.2</v>
      </c>
      <c r="C1240">
        <f t="shared" si="77"/>
        <v>16.846740038177046</v>
      </c>
      <c r="D1240">
        <v>4440</v>
      </c>
      <c r="E1240">
        <v>4679</v>
      </c>
      <c r="F1240">
        <v>44</v>
      </c>
      <c r="G1240">
        <f t="shared" si="78"/>
        <v>144.35695999999999</v>
      </c>
      <c r="H1240" t="s">
        <v>2686</v>
      </c>
      <c r="I1240" t="s">
        <v>2702</v>
      </c>
      <c r="J1240" t="str">
        <f t="shared" si="80"/>
        <v>Cannondale SuperSix Evo</v>
      </c>
      <c r="K1240">
        <v>6.1059999999999999</v>
      </c>
      <c r="L1240">
        <f t="shared" si="79"/>
        <v>13.658755640000001</v>
      </c>
      <c r="M1240">
        <v>13.8</v>
      </c>
      <c r="N1240">
        <v>79.5</v>
      </c>
      <c r="O1240">
        <v>134</v>
      </c>
      <c r="P1240">
        <v>166</v>
      </c>
    </row>
    <row r="1241" spans="1:16" hidden="1" x14ac:dyDescent="0.45">
      <c r="A1241" t="s">
        <v>1037</v>
      </c>
      <c r="B1241">
        <v>30601.3</v>
      </c>
      <c r="C1241">
        <f t="shared" si="77"/>
        <v>19.014766265012327</v>
      </c>
      <c r="D1241">
        <v>3509</v>
      </c>
      <c r="E1241">
        <v>4182</v>
      </c>
      <c r="F1241">
        <v>75</v>
      </c>
      <c r="G1241">
        <f t="shared" si="78"/>
        <v>246.06299999999999</v>
      </c>
      <c r="H1241" t="s">
        <v>2686</v>
      </c>
      <c r="I1241" t="s">
        <v>2702</v>
      </c>
      <c r="J1241" t="str">
        <f t="shared" si="80"/>
        <v>Cannondale SuperSix Evo</v>
      </c>
      <c r="K1241">
        <v>8.7210000000000001</v>
      </c>
      <c r="L1241">
        <f t="shared" si="79"/>
        <v>19.50835374</v>
      </c>
      <c r="M1241">
        <v>12.2</v>
      </c>
      <c r="N1241">
        <v>180.9</v>
      </c>
      <c r="O1241">
        <v>162.69999999999999</v>
      </c>
      <c r="P1241">
        <v>176</v>
      </c>
    </row>
    <row r="1242" spans="1:16" hidden="1" x14ac:dyDescent="0.45">
      <c r="A1242" t="s">
        <v>1038</v>
      </c>
      <c r="B1242">
        <v>500</v>
      </c>
      <c r="C1242">
        <f t="shared" si="77"/>
        <v>0.31068559611866697</v>
      </c>
      <c r="D1242">
        <v>130</v>
      </c>
      <c r="E1242">
        <v>130</v>
      </c>
      <c r="F1242">
        <v>0</v>
      </c>
      <c r="G1242">
        <f t="shared" si="78"/>
        <v>0</v>
      </c>
      <c r="H1242" t="s">
        <v>2695</v>
      </c>
      <c r="J1242" t="str">
        <f t="shared" si="80"/>
        <v>No Match</v>
      </c>
      <c r="K1242">
        <v>3.8460000000000001</v>
      </c>
      <c r="L1242">
        <f t="shared" si="79"/>
        <v>8.6032712400000015</v>
      </c>
      <c r="M1242">
        <v>0</v>
      </c>
    </row>
    <row r="1243" spans="1:16" hidden="1" x14ac:dyDescent="0.45">
      <c r="A1243" t="s">
        <v>1039</v>
      </c>
      <c r="B1243">
        <v>0</v>
      </c>
      <c r="C1243">
        <f t="shared" si="77"/>
        <v>0</v>
      </c>
      <c r="D1243">
        <v>1511</v>
      </c>
      <c r="E1243">
        <v>1511</v>
      </c>
      <c r="F1243">
        <v>0</v>
      </c>
      <c r="G1243">
        <f t="shared" si="78"/>
        <v>0</v>
      </c>
      <c r="H1243" t="s">
        <v>2693</v>
      </c>
      <c r="J1243" t="str">
        <f t="shared" si="80"/>
        <v>No Match</v>
      </c>
      <c r="K1243">
        <v>0</v>
      </c>
      <c r="L1243">
        <f t="shared" si="79"/>
        <v>0</v>
      </c>
      <c r="M1243">
        <v>0</v>
      </c>
    </row>
    <row r="1244" spans="1:16" hidden="1" x14ac:dyDescent="0.45">
      <c r="A1244" t="s">
        <v>1040</v>
      </c>
      <c r="B1244">
        <v>25977.200000000001</v>
      </c>
      <c r="C1244">
        <f t="shared" si="77"/>
        <v>16.141483734987673</v>
      </c>
      <c r="D1244">
        <v>3719</v>
      </c>
      <c r="E1244">
        <v>3754</v>
      </c>
      <c r="F1244">
        <v>135</v>
      </c>
      <c r="G1244">
        <f t="shared" si="78"/>
        <v>442.91340000000002</v>
      </c>
      <c r="H1244" t="s">
        <v>2686</v>
      </c>
      <c r="I1244" t="s">
        <v>2702</v>
      </c>
      <c r="J1244" t="str">
        <f t="shared" si="80"/>
        <v>Cannondale SuperSix Evo</v>
      </c>
      <c r="K1244">
        <v>6.9850000000000003</v>
      </c>
      <c r="L1244">
        <f t="shared" si="79"/>
        <v>15.625025900000002</v>
      </c>
      <c r="M1244">
        <v>14.2</v>
      </c>
      <c r="N1244">
        <v>124.6</v>
      </c>
      <c r="O1244">
        <v>145.6</v>
      </c>
      <c r="P1244">
        <v>175</v>
      </c>
    </row>
    <row r="1245" spans="1:16" hidden="1" x14ac:dyDescent="0.45">
      <c r="A1245" t="s">
        <v>1041</v>
      </c>
      <c r="B1245">
        <v>65203.8</v>
      </c>
      <c r="C1245">
        <f t="shared" si="77"/>
        <v>40.515762944404678</v>
      </c>
      <c r="D1245">
        <v>8029</v>
      </c>
      <c r="E1245">
        <v>8604</v>
      </c>
      <c r="F1245">
        <v>236</v>
      </c>
      <c r="G1245">
        <f t="shared" si="78"/>
        <v>774.27823999999998</v>
      </c>
      <c r="H1245" t="s">
        <v>2686</v>
      </c>
      <c r="I1245" t="s">
        <v>2702</v>
      </c>
      <c r="J1245" t="str">
        <f t="shared" si="80"/>
        <v>Cannondale SuperSix Evo</v>
      </c>
      <c r="K1245">
        <v>8.1210000000000004</v>
      </c>
      <c r="L1245">
        <f t="shared" si="79"/>
        <v>18.166189740000004</v>
      </c>
      <c r="M1245">
        <v>11.9</v>
      </c>
      <c r="N1245">
        <v>149.9</v>
      </c>
      <c r="O1245">
        <v>135.9</v>
      </c>
      <c r="P1245">
        <v>149</v>
      </c>
    </row>
    <row r="1246" spans="1:16" hidden="1" x14ac:dyDescent="0.45">
      <c r="A1246" t="s">
        <v>1042</v>
      </c>
      <c r="B1246">
        <v>30577.599999999999</v>
      </c>
      <c r="C1246">
        <f t="shared" si="77"/>
        <v>19.000039767756302</v>
      </c>
      <c r="D1246">
        <v>3900</v>
      </c>
      <c r="E1246">
        <v>3900</v>
      </c>
      <c r="F1246">
        <v>0</v>
      </c>
      <c r="G1246">
        <f t="shared" si="78"/>
        <v>0</v>
      </c>
      <c r="H1246" t="s">
        <v>2686</v>
      </c>
      <c r="I1246" t="s">
        <v>2708</v>
      </c>
      <c r="J1246" t="str">
        <f t="shared" si="80"/>
        <v>Peloton Bike</v>
      </c>
      <c r="K1246">
        <v>7.84</v>
      </c>
      <c r="L1246">
        <f t="shared" si="79"/>
        <v>17.5376096</v>
      </c>
      <c r="M1246">
        <v>0</v>
      </c>
    </row>
    <row r="1247" spans="1:16" hidden="1" x14ac:dyDescent="0.45">
      <c r="A1247" t="s">
        <v>1043</v>
      </c>
      <c r="B1247">
        <v>13357.6</v>
      </c>
      <c r="C1247">
        <f t="shared" si="77"/>
        <v>8.300027837429413</v>
      </c>
      <c r="D1247">
        <v>10260</v>
      </c>
      <c r="E1247">
        <v>10260</v>
      </c>
      <c r="F1247">
        <v>0</v>
      </c>
      <c r="G1247">
        <f t="shared" si="78"/>
        <v>0</v>
      </c>
      <c r="H1247" t="s">
        <v>2689</v>
      </c>
      <c r="I1247" t="s">
        <v>2717</v>
      </c>
      <c r="J1247" t="str">
        <f t="shared" si="80"/>
        <v>No Match</v>
      </c>
      <c r="K1247">
        <v>1.302</v>
      </c>
      <c r="L1247">
        <f t="shared" si="79"/>
        <v>2.9124958800000003</v>
      </c>
      <c r="M1247">
        <v>0</v>
      </c>
    </row>
    <row r="1248" spans="1:16" hidden="1" x14ac:dyDescent="0.45">
      <c r="A1248" t="s">
        <v>1044</v>
      </c>
      <c r="B1248">
        <v>88420.800000000003</v>
      </c>
      <c r="C1248">
        <f t="shared" si="77"/>
        <v>54.942137914578858</v>
      </c>
      <c r="D1248">
        <v>11434</v>
      </c>
      <c r="E1248">
        <v>13884</v>
      </c>
      <c r="F1248">
        <v>149</v>
      </c>
      <c r="G1248">
        <f t="shared" si="78"/>
        <v>488.84516000000002</v>
      </c>
      <c r="H1248" t="s">
        <v>2686</v>
      </c>
      <c r="I1248" t="s">
        <v>2702</v>
      </c>
      <c r="J1248" t="str">
        <f t="shared" si="80"/>
        <v>Cannondale SuperSix Evo</v>
      </c>
      <c r="K1248">
        <v>7.7329999999999997</v>
      </c>
      <c r="L1248">
        <f t="shared" si="79"/>
        <v>17.298257020000001</v>
      </c>
      <c r="M1248">
        <v>13.6</v>
      </c>
      <c r="N1248">
        <v>128.19999999999999</v>
      </c>
    </row>
    <row r="1249" spans="1:16" hidden="1" x14ac:dyDescent="0.45">
      <c r="A1249" t="s">
        <v>1045</v>
      </c>
      <c r="B1249">
        <v>0</v>
      </c>
      <c r="C1249">
        <f t="shared" si="77"/>
        <v>0</v>
      </c>
      <c r="D1249">
        <v>3372</v>
      </c>
      <c r="E1249">
        <v>3372</v>
      </c>
      <c r="F1249">
        <v>0</v>
      </c>
      <c r="G1249">
        <f t="shared" si="78"/>
        <v>0</v>
      </c>
      <c r="H1249" t="s">
        <v>2693</v>
      </c>
      <c r="J1249" t="str">
        <f t="shared" si="80"/>
        <v>No Match</v>
      </c>
      <c r="K1249">
        <v>0</v>
      </c>
      <c r="L1249">
        <f t="shared" si="79"/>
        <v>0</v>
      </c>
      <c r="M1249">
        <v>0</v>
      </c>
    </row>
    <row r="1250" spans="1:16" hidden="1" x14ac:dyDescent="0.45">
      <c r="A1250" t="s">
        <v>1046</v>
      </c>
      <c r="B1250">
        <v>500</v>
      </c>
      <c r="C1250">
        <f t="shared" si="77"/>
        <v>0.31068559611866697</v>
      </c>
      <c r="D1250">
        <v>152</v>
      </c>
      <c r="E1250">
        <v>152</v>
      </c>
      <c r="F1250">
        <v>0</v>
      </c>
      <c r="G1250">
        <f t="shared" si="78"/>
        <v>0</v>
      </c>
      <c r="H1250" t="s">
        <v>2695</v>
      </c>
      <c r="J1250" t="str">
        <f t="shared" si="80"/>
        <v>No Match</v>
      </c>
      <c r="K1250">
        <v>3.2890000000000001</v>
      </c>
      <c r="L1250">
        <f t="shared" si="79"/>
        <v>7.357295660000001</v>
      </c>
      <c r="M1250">
        <v>0</v>
      </c>
    </row>
    <row r="1251" spans="1:16" hidden="1" x14ac:dyDescent="0.45">
      <c r="A1251" t="s">
        <v>1047</v>
      </c>
      <c r="B1251">
        <v>48463.6</v>
      </c>
      <c r="C1251">
        <f t="shared" si="77"/>
        <v>30.11388491211326</v>
      </c>
      <c r="D1251">
        <v>6357</v>
      </c>
      <c r="E1251">
        <v>6600</v>
      </c>
      <c r="F1251">
        <v>53</v>
      </c>
      <c r="G1251">
        <f t="shared" si="78"/>
        <v>173.88452000000001</v>
      </c>
      <c r="H1251" t="s">
        <v>2686</v>
      </c>
      <c r="I1251" t="s">
        <v>2702</v>
      </c>
      <c r="J1251" t="str">
        <f t="shared" si="80"/>
        <v>Cannondale SuperSix Evo</v>
      </c>
      <c r="K1251">
        <v>7.6239999999999997</v>
      </c>
      <c r="L1251">
        <f t="shared" si="79"/>
        <v>17.05443056</v>
      </c>
      <c r="M1251">
        <v>10.5</v>
      </c>
      <c r="N1251">
        <v>118</v>
      </c>
      <c r="O1251">
        <v>141.5</v>
      </c>
      <c r="P1251">
        <v>155</v>
      </c>
    </row>
    <row r="1252" spans="1:16" hidden="1" x14ac:dyDescent="0.45">
      <c r="A1252" t="s">
        <v>1048</v>
      </c>
      <c r="B1252">
        <v>32388.6</v>
      </c>
      <c r="C1252">
        <f t="shared" si="77"/>
        <v>20.125342996898116</v>
      </c>
      <c r="D1252">
        <v>6334</v>
      </c>
      <c r="E1252">
        <v>6460</v>
      </c>
      <c r="F1252">
        <v>74</v>
      </c>
      <c r="G1252">
        <f t="shared" si="78"/>
        <v>242.78216</v>
      </c>
      <c r="H1252" t="s">
        <v>2686</v>
      </c>
      <c r="I1252" t="s">
        <v>2702</v>
      </c>
      <c r="J1252" t="str">
        <f t="shared" si="80"/>
        <v>Cannondale SuperSix Evo</v>
      </c>
      <c r="K1252">
        <v>5.1130000000000004</v>
      </c>
      <c r="L1252">
        <f t="shared" si="79"/>
        <v>11.437474220000002</v>
      </c>
      <c r="M1252">
        <v>10</v>
      </c>
      <c r="N1252">
        <v>56.7</v>
      </c>
      <c r="O1252">
        <v>108.5</v>
      </c>
      <c r="P1252">
        <v>137</v>
      </c>
    </row>
    <row r="1253" spans="1:16" hidden="1" x14ac:dyDescent="0.45">
      <c r="A1253" t="s">
        <v>1049</v>
      </c>
      <c r="B1253">
        <v>0</v>
      </c>
      <c r="C1253">
        <f t="shared" si="77"/>
        <v>0</v>
      </c>
      <c r="D1253">
        <v>2231</v>
      </c>
      <c r="E1253">
        <v>2231</v>
      </c>
      <c r="F1253">
        <v>0</v>
      </c>
      <c r="G1253">
        <f t="shared" si="78"/>
        <v>0</v>
      </c>
      <c r="H1253" t="s">
        <v>2693</v>
      </c>
      <c r="J1253" t="str">
        <f t="shared" si="80"/>
        <v>No Match</v>
      </c>
      <c r="K1253">
        <v>0</v>
      </c>
      <c r="L1253">
        <f t="shared" si="79"/>
        <v>0</v>
      </c>
      <c r="M1253">
        <v>0</v>
      </c>
    </row>
    <row r="1254" spans="1:16" hidden="1" x14ac:dyDescent="0.45">
      <c r="A1254" t="s">
        <v>1050</v>
      </c>
      <c r="B1254">
        <v>30678.6</v>
      </c>
      <c r="C1254">
        <f t="shared" si="77"/>
        <v>19.062798258172275</v>
      </c>
      <c r="D1254">
        <v>3545</v>
      </c>
      <c r="E1254">
        <v>3678</v>
      </c>
      <c r="F1254">
        <v>39</v>
      </c>
      <c r="G1254">
        <f t="shared" si="78"/>
        <v>127.95276</v>
      </c>
      <c r="H1254" t="s">
        <v>2686</v>
      </c>
      <c r="I1254" t="s">
        <v>2702</v>
      </c>
      <c r="J1254" t="str">
        <f t="shared" si="80"/>
        <v>Cannondale SuperSix Evo</v>
      </c>
      <c r="K1254">
        <v>8.6539999999999999</v>
      </c>
      <c r="L1254">
        <f t="shared" si="79"/>
        <v>19.358478760000001</v>
      </c>
      <c r="M1254">
        <v>13.2</v>
      </c>
      <c r="N1254">
        <v>163.6</v>
      </c>
      <c r="O1254">
        <v>156.1</v>
      </c>
      <c r="P1254">
        <v>172</v>
      </c>
    </row>
    <row r="1255" spans="1:16" hidden="1" x14ac:dyDescent="0.45">
      <c r="A1255" t="s">
        <v>1051</v>
      </c>
      <c r="B1255">
        <v>32996.800000000003</v>
      </c>
      <c r="C1255">
        <f t="shared" si="77"/>
        <v>20.503260956016863</v>
      </c>
      <c r="D1255">
        <v>4677</v>
      </c>
      <c r="E1255">
        <v>4677</v>
      </c>
      <c r="F1255">
        <v>212</v>
      </c>
      <c r="G1255">
        <f t="shared" si="78"/>
        <v>695.53808000000004</v>
      </c>
      <c r="H1255" t="s">
        <v>2686</v>
      </c>
      <c r="I1255" t="s">
        <v>2702</v>
      </c>
      <c r="J1255" t="str">
        <f t="shared" si="80"/>
        <v>Cannondale SuperSix Evo</v>
      </c>
      <c r="K1255">
        <v>7.0549999999999997</v>
      </c>
      <c r="L1255">
        <f t="shared" si="79"/>
        <v>15.781611700000001</v>
      </c>
      <c r="M1255">
        <v>13.9</v>
      </c>
      <c r="N1255">
        <v>124.1</v>
      </c>
      <c r="O1255">
        <v>138.9</v>
      </c>
      <c r="P1255">
        <v>165</v>
      </c>
    </row>
    <row r="1256" spans="1:16" hidden="1" x14ac:dyDescent="0.45">
      <c r="A1256" t="s">
        <v>1052</v>
      </c>
      <c r="B1256">
        <v>0</v>
      </c>
      <c r="C1256">
        <f t="shared" si="77"/>
        <v>0</v>
      </c>
      <c r="D1256">
        <v>2521</v>
      </c>
      <c r="E1256">
        <v>2521</v>
      </c>
      <c r="F1256">
        <v>0</v>
      </c>
      <c r="G1256">
        <f t="shared" si="78"/>
        <v>0</v>
      </c>
      <c r="H1256" t="s">
        <v>2693</v>
      </c>
      <c r="J1256" t="str">
        <f t="shared" si="80"/>
        <v>No Match</v>
      </c>
      <c r="K1256">
        <v>0</v>
      </c>
      <c r="L1256">
        <f t="shared" si="79"/>
        <v>0</v>
      </c>
      <c r="M1256">
        <v>0</v>
      </c>
    </row>
    <row r="1257" spans="1:16" hidden="1" x14ac:dyDescent="0.45">
      <c r="A1257" t="s">
        <v>1053</v>
      </c>
      <c r="B1257">
        <v>35405.599999999999</v>
      </c>
      <c r="C1257">
        <f t="shared" si="77"/>
        <v>22.000019883878153</v>
      </c>
      <c r="D1257">
        <v>4800</v>
      </c>
      <c r="E1257">
        <v>4800</v>
      </c>
      <c r="F1257">
        <v>0</v>
      </c>
      <c r="G1257">
        <f t="shared" si="78"/>
        <v>0</v>
      </c>
      <c r="H1257" t="s">
        <v>2686</v>
      </c>
      <c r="I1257" t="s">
        <v>2701</v>
      </c>
      <c r="J1257" t="str">
        <f t="shared" si="80"/>
        <v>Gym Spin Bike</v>
      </c>
      <c r="K1257">
        <v>7.3760000000000003</v>
      </c>
      <c r="L1257">
        <f t="shared" si="79"/>
        <v>16.499669440000002</v>
      </c>
      <c r="M1257">
        <v>0</v>
      </c>
    </row>
    <row r="1258" spans="1:16" hidden="1" x14ac:dyDescent="0.45">
      <c r="A1258" t="s">
        <v>1054</v>
      </c>
      <c r="B1258">
        <v>28598.1</v>
      </c>
      <c r="C1258">
        <f t="shared" si="77"/>
        <v>17.770035492722499</v>
      </c>
      <c r="D1258">
        <v>4154</v>
      </c>
      <c r="E1258">
        <v>4186</v>
      </c>
      <c r="F1258">
        <v>60</v>
      </c>
      <c r="G1258">
        <f t="shared" si="78"/>
        <v>196.85040000000001</v>
      </c>
      <c r="H1258" t="s">
        <v>2686</v>
      </c>
      <c r="I1258" t="s">
        <v>2704</v>
      </c>
      <c r="J1258" t="str">
        <f t="shared" si="80"/>
        <v>Jakenstein</v>
      </c>
      <c r="K1258">
        <v>6.8840000000000003</v>
      </c>
      <c r="L1258">
        <f t="shared" si="79"/>
        <v>15.399094960000001</v>
      </c>
      <c r="M1258">
        <v>10</v>
      </c>
      <c r="N1258">
        <v>177.8</v>
      </c>
      <c r="O1258">
        <v>148</v>
      </c>
      <c r="P1258">
        <v>163</v>
      </c>
    </row>
    <row r="1259" spans="1:16" hidden="1" x14ac:dyDescent="0.45">
      <c r="A1259" t="s">
        <v>1055</v>
      </c>
      <c r="B1259">
        <v>0</v>
      </c>
      <c r="C1259">
        <f t="shared" si="77"/>
        <v>0</v>
      </c>
      <c r="D1259">
        <v>2659</v>
      </c>
      <c r="E1259">
        <v>2659</v>
      </c>
      <c r="F1259">
        <v>0</v>
      </c>
      <c r="G1259">
        <f t="shared" si="78"/>
        <v>0</v>
      </c>
      <c r="H1259" t="s">
        <v>2693</v>
      </c>
      <c r="J1259" t="str">
        <f t="shared" si="80"/>
        <v>No Match</v>
      </c>
      <c r="K1259">
        <v>0</v>
      </c>
      <c r="L1259">
        <f t="shared" si="79"/>
        <v>0</v>
      </c>
      <c r="M1259">
        <v>0</v>
      </c>
    </row>
    <row r="1260" spans="1:16" hidden="1" x14ac:dyDescent="0.45">
      <c r="A1260" t="s">
        <v>1056</v>
      </c>
      <c r="B1260">
        <v>27358.9</v>
      </c>
      <c r="C1260">
        <f t="shared" si="77"/>
        <v>17.000032311301997</v>
      </c>
      <c r="D1260">
        <v>3600</v>
      </c>
      <c r="E1260">
        <v>3600</v>
      </c>
      <c r="F1260">
        <v>0</v>
      </c>
      <c r="G1260">
        <f t="shared" si="78"/>
        <v>0</v>
      </c>
      <c r="H1260" t="s">
        <v>2686</v>
      </c>
      <c r="I1260" t="s">
        <v>2701</v>
      </c>
      <c r="J1260" t="str">
        <f t="shared" si="80"/>
        <v>Gym Spin Bike</v>
      </c>
      <c r="K1260">
        <v>7.6</v>
      </c>
      <c r="L1260">
        <f t="shared" si="79"/>
        <v>17.000744000000001</v>
      </c>
      <c r="M1260">
        <v>0</v>
      </c>
    </row>
    <row r="1261" spans="1:16" hidden="1" x14ac:dyDescent="0.45">
      <c r="A1261" t="s">
        <v>1057</v>
      </c>
      <c r="B1261">
        <v>34775.4</v>
      </c>
      <c r="C1261">
        <f t="shared" si="77"/>
        <v>21.608431758530184</v>
      </c>
      <c r="D1261">
        <v>3854</v>
      </c>
      <c r="E1261">
        <v>4068</v>
      </c>
      <c r="F1261">
        <v>104</v>
      </c>
      <c r="G1261">
        <f t="shared" si="78"/>
        <v>341.20735999999999</v>
      </c>
      <c r="H1261" t="s">
        <v>2686</v>
      </c>
      <c r="I1261" t="s">
        <v>2702</v>
      </c>
      <c r="J1261" t="str">
        <f t="shared" si="80"/>
        <v>Cannondale SuperSix Evo</v>
      </c>
      <c r="K1261">
        <v>9.0229999999999997</v>
      </c>
      <c r="L1261">
        <f t="shared" si="79"/>
        <v>20.183909620000001</v>
      </c>
      <c r="M1261">
        <v>11.4</v>
      </c>
      <c r="N1261">
        <v>184.4</v>
      </c>
      <c r="O1261">
        <v>148.9</v>
      </c>
      <c r="P1261">
        <v>171</v>
      </c>
    </row>
    <row r="1262" spans="1:16" hidden="1" x14ac:dyDescent="0.45">
      <c r="A1262" t="s">
        <v>1058</v>
      </c>
      <c r="B1262">
        <v>67872.600000000006</v>
      </c>
      <c r="C1262">
        <f t="shared" si="77"/>
        <v>42.174078382247671</v>
      </c>
      <c r="D1262">
        <v>8002</v>
      </c>
      <c r="E1262">
        <v>10302</v>
      </c>
      <c r="F1262">
        <v>175</v>
      </c>
      <c r="G1262">
        <f t="shared" si="78"/>
        <v>574.14700000000005</v>
      </c>
      <c r="H1262" t="s">
        <v>2686</v>
      </c>
      <c r="I1262" t="s">
        <v>2702</v>
      </c>
      <c r="J1262" t="str">
        <f t="shared" si="80"/>
        <v>Cannondale SuperSix Evo</v>
      </c>
      <c r="K1262">
        <v>8.4819999999999993</v>
      </c>
      <c r="L1262">
        <f t="shared" si="79"/>
        <v>18.973725080000001</v>
      </c>
      <c r="M1262">
        <v>13.5</v>
      </c>
      <c r="N1262">
        <v>170.9</v>
      </c>
      <c r="O1262">
        <v>145.5</v>
      </c>
      <c r="P1262">
        <v>178</v>
      </c>
    </row>
    <row r="1263" spans="1:16" hidden="1" x14ac:dyDescent="0.45">
      <c r="A1263" t="s">
        <v>1059</v>
      </c>
      <c r="B1263">
        <v>81203.100000000006</v>
      </c>
      <c r="C1263">
        <f t="shared" si="77"/>
        <v>50.457267060367457</v>
      </c>
      <c r="D1263">
        <v>10635</v>
      </c>
      <c r="E1263">
        <v>13533</v>
      </c>
      <c r="F1263">
        <v>218</v>
      </c>
      <c r="G1263">
        <f t="shared" si="78"/>
        <v>715.22311999999999</v>
      </c>
      <c r="H1263" t="s">
        <v>2686</v>
      </c>
      <c r="I1263" t="s">
        <v>2702</v>
      </c>
      <c r="J1263" t="str">
        <f t="shared" si="80"/>
        <v>Cannondale SuperSix Evo</v>
      </c>
      <c r="K1263">
        <v>7.6349999999999998</v>
      </c>
      <c r="L1263">
        <f t="shared" si="79"/>
        <v>17.079036900000002</v>
      </c>
      <c r="M1263">
        <v>14.1</v>
      </c>
      <c r="N1263">
        <v>128</v>
      </c>
      <c r="O1263">
        <v>141.30000000000001</v>
      </c>
      <c r="P1263">
        <v>177</v>
      </c>
    </row>
    <row r="1264" spans="1:16" hidden="1" x14ac:dyDescent="0.45">
      <c r="A1264" t="s">
        <v>1060</v>
      </c>
      <c r="B1264">
        <v>0</v>
      </c>
      <c r="C1264">
        <f t="shared" si="77"/>
        <v>0</v>
      </c>
      <c r="D1264">
        <v>2618</v>
      </c>
      <c r="E1264">
        <v>2618</v>
      </c>
      <c r="F1264">
        <v>0</v>
      </c>
      <c r="G1264">
        <f t="shared" si="78"/>
        <v>0</v>
      </c>
      <c r="H1264" t="s">
        <v>2693</v>
      </c>
      <c r="J1264" t="str">
        <f t="shared" si="80"/>
        <v>No Match</v>
      </c>
      <c r="K1264">
        <v>0</v>
      </c>
      <c r="L1264">
        <f t="shared" si="79"/>
        <v>0</v>
      </c>
      <c r="M1264">
        <v>0</v>
      </c>
    </row>
    <row r="1265" spans="1:16" hidden="1" x14ac:dyDescent="0.45">
      <c r="A1265" t="s">
        <v>1061</v>
      </c>
      <c r="B1265">
        <v>1000</v>
      </c>
      <c r="C1265">
        <f t="shared" si="77"/>
        <v>0.62137119223733395</v>
      </c>
      <c r="D1265">
        <v>281</v>
      </c>
      <c r="E1265">
        <v>281</v>
      </c>
      <c r="F1265">
        <v>0</v>
      </c>
      <c r="G1265">
        <f t="shared" si="78"/>
        <v>0</v>
      </c>
      <c r="H1265" t="s">
        <v>2695</v>
      </c>
      <c r="J1265" t="str">
        <f t="shared" si="80"/>
        <v>No Match</v>
      </c>
      <c r="K1265">
        <v>3.5590000000000002</v>
      </c>
      <c r="L1265">
        <f t="shared" si="79"/>
        <v>7.9612694600000005</v>
      </c>
      <c r="M1265">
        <v>0</v>
      </c>
    </row>
    <row r="1266" spans="1:16" hidden="1" x14ac:dyDescent="0.45">
      <c r="A1266" t="s">
        <v>1062</v>
      </c>
      <c r="B1266">
        <v>30577.599999999999</v>
      </c>
      <c r="C1266">
        <f t="shared" si="77"/>
        <v>19.000039767756302</v>
      </c>
      <c r="D1266">
        <v>3900</v>
      </c>
      <c r="E1266">
        <v>3900</v>
      </c>
      <c r="F1266">
        <v>0</v>
      </c>
      <c r="G1266">
        <f t="shared" si="78"/>
        <v>0</v>
      </c>
      <c r="H1266" t="s">
        <v>2686</v>
      </c>
      <c r="I1266" t="s">
        <v>2701</v>
      </c>
      <c r="J1266" t="str">
        <f t="shared" si="80"/>
        <v>Gym Spin Bike</v>
      </c>
      <c r="K1266">
        <v>7.84</v>
      </c>
      <c r="L1266">
        <f t="shared" si="79"/>
        <v>17.5376096</v>
      </c>
      <c r="M1266">
        <v>0</v>
      </c>
    </row>
    <row r="1267" spans="1:16" hidden="1" x14ac:dyDescent="0.45">
      <c r="A1267" t="s">
        <v>1063</v>
      </c>
      <c r="B1267">
        <v>482.8</v>
      </c>
      <c r="C1267">
        <f t="shared" si="77"/>
        <v>0.29999801161218487</v>
      </c>
      <c r="D1267">
        <v>459</v>
      </c>
      <c r="E1267">
        <v>459</v>
      </c>
      <c r="F1267">
        <v>0</v>
      </c>
      <c r="G1267">
        <f t="shared" si="78"/>
        <v>0</v>
      </c>
      <c r="H1267" t="s">
        <v>2692</v>
      </c>
      <c r="J1267" t="str">
        <f t="shared" si="80"/>
        <v>No Match</v>
      </c>
      <c r="K1267">
        <v>1.052</v>
      </c>
      <c r="L1267">
        <f t="shared" si="79"/>
        <v>2.3532608800000001</v>
      </c>
      <c r="M1267">
        <v>0</v>
      </c>
    </row>
    <row r="1268" spans="1:16" hidden="1" x14ac:dyDescent="0.45">
      <c r="A1268" t="s">
        <v>1064</v>
      </c>
      <c r="B1268">
        <v>27358.9</v>
      </c>
      <c r="C1268">
        <f t="shared" si="77"/>
        <v>17.000032311301997</v>
      </c>
      <c r="D1268">
        <v>3600</v>
      </c>
      <c r="E1268">
        <v>3600</v>
      </c>
      <c r="F1268">
        <v>0</v>
      </c>
      <c r="G1268">
        <f t="shared" si="78"/>
        <v>0</v>
      </c>
      <c r="H1268" t="s">
        <v>2686</v>
      </c>
      <c r="I1268" t="s">
        <v>2701</v>
      </c>
      <c r="J1268" t="str">
        <f t="shared" si="80"/>
        <v>Gym Spin Bike</v>
      </c>
      <c r="K1268">
        <v>7.6</v>
      </c>
      <c r="L1268">
        <f t="shared" si="79"/>
        <v>17.000744000000001</v>
      </c>
      <c r="M1268">
        <v>0</v>
      </c>
    </row>
    <row r="1269" spans="1:16" hidden="1" x14ac:dyDescent="0.45">
      <c r="A1269" t="s">
        <v>1065</v>
      </c>
      <c r="B1269">
        <v>0</v>
      </c>
      <c r="C1269">
        <f t="shared" si="77"/>
        <v>0</v>
      </c>
      <c r="D1269">
        <v>3480</v>
      </c>
      <c r="E1269">
        <v>3480</v>
      </c>
      <c r="F1269">
        <v>0</v>
      </c>
      <c r="G1269">
        <f t="shared" si="78"/>
        <v>0</v>
      </c>
      <c r="H1269" t="s">
        <v>2693</v>
      </c>
      <c r="J1269" t="str">
        <f t="shared" si="80"/>
        <v>No Match</v>
      </c>
      <c r="K1269">
        <v>0</v>
      </c>
      <c r="L1269">
        <f t="shared" si="79"/>
        <v>0</v>
      </c>
      <c r="M1269">
        <v>0</v>
      </c>
    </row>
    <row r="1270" spans="1:16" hidden="1" x14ac:dyDescent="0.45">
      <c r="A1270" t="s">
        <v>1066</v>
      </c>
      <c r="B1270">
        <v>13679.5</v>
      </c>
      <c r="C1270">
        <f t="shared" si="77"/>
        <v>8.5000472242106095</v>
      </c>
      <c r="D1270">
        <v>1800</v>
      </c>
      <c r="E1270">
        <v>1800</v>
      </c>
      <c r="F1270">
        <v>0</v>
      </c>
      <c r="G1270">
        <f t="shared" si="78"/>
        <v>0</v>
      </c>
      <c r="H1270" t="s">
        <v>2686</v>
      </c>
      <c r="I1270" t="s">
        <v>2701</v>
      </c>
      <c r="J1270" t="str">
        <f t="shared" si="80"/>
        <v>Gym Spin Bike</v>
      </c>
      <c r="K1270">
        <v>7.6</v>
      </c>
      <c r="L1270">
        <f t="shared" si="79"/>
        <v>17.000744000000001</v>
      </c>
      <c r="M1270">
        <v>0</v>
      </c>
    </row>
    <row r="1271" spans="1:16" hidden="1" x14ac:dyDescent="0.45">
      <c r="A1271" t="s">
        <v>1067</v>
      </c>
      <c r="B1271">
        <v>36045.599999999999</v>
      </c>
      <c r="C1271">
        <f t="shared" si="77"/>
        <v>22.397697446910044</v>
      </c>
      <c r="D1271">
        <v>6359</v>
      </c>
      <c r="E1271">
        <v>7203</v>
      </c>
      <c r="F1271">
        <v>86</v>
      </c>
      <c r="G1271">
        <f t="shared" si="78"/>
        <v>282.15224000000001</v>
      </c>
      <c r="H1271" t="s">
        <v>2686</v>
      </c>
      <c r="I1271" t="s">
        <v>2702</v>
      </c>
      <c r="J1271" t="str">
        <f t="shared" si="80"/>
        <v>Cannondale SuperSix Evo</v>
      </c>
      <c r="K1271">
        <v>5.6680000000000001</v>
      </c>
      <c r="L1271">
        <f t="shared" si="79"/>
        <v>12.678975920000001</v>
      </c>
      <c r="M1271">
        <v>9.3000000000000007</v>
      </c>
      <c r="N1271">
        <v>67.400000000000006</v>
      </c>
      <c r="O1271">
        <v>119.3</v>
      </c>
      <c r="P1271">
        <v>139</v>
      </c>
    </row>
    <row r="1272" spans="1:16" hidden="1" x14ac:dyDescent="0.45">
      <c r="A1272" t="s">
        <v>1068</v>
      </c>
      <c r="B1272">
        <v>70232.399999999994</v>
      </c>
      <c r="C1272">
        <f t="shared" si="77"/>
        <v>43.640390121689336</v>
      </c>
      <c r="D1272">
        <v>8087</v>
      </c>
      <c r="E1272">
        <v>9700</v>
      </c>
      <c r="F1272">
        <v>269</v>
      </c>
      <c r="G1272">
        <f t="shared" si="78"/>
        <v>882.54596000000004</v>
      </c>
      <c r="H1272" t="s">
        <v>2686</v>
      </c>
      <c r="I1272" t="s">
        <v>2702</v>
      </c>
      <c r="J1272" t="str">
        <f t="shared" si="80"/>
        <v>Cannondale SuperSix Evo</v>
      </c>
      <c r="K1272">
        <v>8.6850000000000005</v>
      </c>
      <c r="L1272">
        <f t="shared" si="79"/>
        <v>19.427823900000003</v>
      </c>
      <c r="M1272">
        <v>16.3</v>
      </c>
      <c r="N1272">
        <v>182.4</v>
      </c>
      <c r="O1272">
        <v>148.5</v>
      </c>
      <c r="P1272">
        <v>174</v>
      </c>
    </row>
    <row r="1273" spans="1:16" hidden="1" x14ac:dyDescent="0.45">
      <c r="A1273" t="s">
        <v>1069</v>
      </c>
      <c r="B1273">
        <v>57188.6</v>
      </c>
      <c r="C1273">
        <f t="shared" si="77"/>
        <v>35.535348564383995</v>
      </c>
      <c r="D1273">
        <v>7222</v>
      </c>
      <c r="E1273">
        <v>7544</v>
      </c>
      <c r="F1273">
        <v>252</v>
      </c>
      <c r="G1273">
        <f t="shared" si="78"/>
        <v>826.77167999999995</v>
      </c>
      <c r="H1273" t="s">
        <v>2686</v>
      </c>
      <c r="I1273" t="s">
        <v>2702</v>
      </c>
      <c r="J1273" t="str">
        <f t="shared" si="80"/>
        <v>Cannondale SuperSix Evo</v>
      </c>
      <c r="K1273">
        <v>7.9189999999999996</v>
      </c>
      <c r="L1273">
        <f t="shared" si="79"/>
        <v>17.714327860000001</v>
      </c>
      <c r="M1273">
        <v>12.3</v>
      </c>
      <c r="N1273">
        <v>144.80000000000001</v>
      </c>
      <c r="O1273">
        <v>151.19999999999999</v>
      </c>
      <c r="P1273">
        <v>162</v>
      </c>
    </row>
    <row r="1274" spans="1:16" hidden="1" x14ac:dyDescent="0.45">
      <c r="A1274" t="s">
        <v>1070</v>
      </c>
      <c r="B1274">
        <v>38704.1</v>
      </c>
      <c r="C1274">
        <f t="shared" si="77"/>
        <v>24.049612761472996</v>
      </c>
      <c r="D1274">
        <v>5834</v>
      </c>
      <c r="E1274">
        <v>5979</v>
      </c>
      <c r="F1274">
        <v>250</v>
      </c>
      <c r="G1274">
        <f t="shared" si="78"/>
        <v>820.21</v>
      </c>
      <c r="H1274" t="s">
        <v>2686</v>
      </c>
      <c r="I1274" t="s">
        <v>2702</v>
      </c>
      <c r="J1274" t="str">
        <f t="shared" si="80"/>
        <v>Cannondale SuperSix Evo</v>
      </c>
      <c r="K1274">
        <v>6.6340000000000003</v>
      </c>
      <c r="L1274">
        <f t="shared" si="79"/>
        <v>14.839859960000002</v>
      </c>
      <c r="M1274">
        <v>17.399999999999999</v>
      </c>
      <c r="N1274">
        <v>113.8</v>
      </c>
      <c r="O1274">
        <v>141.69999999999999</v>
      </c>
      <c r="P1274">
        <v>167</v>
      </c>
    </row>
    <row r="1275" spans="1:16" hidden="1" x14ac:dyDescent="0.45">
      <c r="A1275" t="s">
        <v>1071</v>
      </c>
      <c r="B1275">
        <v>500</v>
      </c>
      <c r="C1275">
        <f t="shared" si="77"/>
        <v>0.31068559611866697</v>
      </c>
      <c r="D1275">
        <v>135</v>
      </c>
      <c r="E1275">
        <v>135</v>
      </c>
      <c r="F1275">
        <v>0</v>
      </c>
      <c r="G1275">
        <f t="shared" si="78"/>
        <v>0</v>
      </c>
      <c r="H1275" t="s">
        <v>2695</v>
      </c>
      <c r="J1275" t="str">
        <f t="shared" si="80"/>
        <v>No Match</v>
      </c>
      <c r="K1275">
        <v>3.7040000000000002</v>
      </c>
      <c r="L1275">
        <f t="shared" si="79"/>
        <v>8.2856257600000003</v>
      </c>
      <c r="M1275">
        <v>0</v>
      </c>
    </row>
    <row r="1276" spans="1:16" hidden="1" x14ac:dyDescent="0.45">
      <c r="A1276" t="s">
        <v>1072</v>
      </c>
      <c r="B1276">
        <v>0</v>
      </c>
      <c r="C1276">
        <f t="shared" si="77"/>
        <v>0</v>
      </c>
      <c r="D1276">
        <v>3420</v>
      </c>
      <c r="E1276">
        <v>3420</v>
      </c>
      <c r="F1276">
        <v>0</v>
      </c>
      <c r="G1276">
        <f t="shared" si="78"/>
        <v>0</v>
      </c>
      <c r="H1276" t="s">
        <v>2693</v>
      </c>
      <c r="J1276" t="str">
        <f t="shared" si="80"/>
        <v>No Match</v>
      </c>
      <c r="K1276">
        <v>0</v>
      </c>
      <c r="L1276">
        <f t="shared" si="79"/>
        <v>0</v>
      </c>
      <c r="M1276">
        <v>0</v>
      </c>
    </row>
    <row r="1277" spans="1:16" hidden="1" x14ac:dyDescent="0.45">
      <c r="A1277" t="s">
        <v>1073</v>
      </c>
      <c r="B1277">
        <v>0</v>
      </c>
      <c r="C1277">
        <f t="shared" si="77"/>
        <v>0</v>
      </c>
      <c r="D1277">
        <v>3360</v>
      </c>
      <c r="E1277">
        <v>3360</v>
      </c>
      <c r="F1277">
        <v>0</v>
      </c>
      <c r="G1277">
        <f t="shared" si="78"/>
        <v>0</v>
      </c>
      <c r="H1277" t="s">
        <v>2693</v>
      </c>
      <c r="J1277" t="str">
        <f t="shared" si="80"/>
        <v>No Match</v>
      </c>
      <c r="K1277">
        <v>0</v>
      </c>
      <c r="L1277">
        <f t="shared" si="79"/>
        <v>0</v>
      </c>
      <c r="M1277">
        <v>0</v>
      </c>
    </row>
    <row r="1278" spans="1:16" hidden="1" x14ac:dyDescent="0.45">
      <c r="A1278" t="s">
        <v>1074</v>
      </c>
      <c r="B1278">
        <v>27358.9</v>
      </c>
      <c r="C1278">
        <f t="shared" si="77"/>
        <v>17.000032311301997</v>
      </c>
      <c r="D1278">
        <v>3600</v>
      </c>
      <c r="E1278">
        <v>3600</v>
      </c>
      <c r="F1278">
        <v>0</v>
      </c>
      <c r="G1278">
        <f t="shared" si="78"/>
        <v>0</v>
      </c>
      <c r="H1278" t="s">
        <v>2686</v>
      </c>
      <c r="I1278" t="s">
        <v>2701</v>
      </c>
      <c r="J1278" t="str">
        <f t="shared" si="80"/>
        <v>Gym Spin Bike</v>
      </c>
      <c r="K1278">
        <v>7.6</v>
      </c>
      <c r="L1278">
        <f t="shared" si="79"/>
        <v>17.000744000000001</v>
      </c>
      <c r="M1278">
        <v>0</v>
      </c>
    </row>
    <row r="1279" spans="1:16" hidden="1" x14ac:dyDescent="0.45">
      <c r="A1279" t="s">
        <v>1075</v>
      </c>
      <c r="B1279">
        <v>32864.800000000003</v>
      </c>
      <c r="C1279">
        <f t="shared" si="77"/>
        <v>20.421239958641532</v>
      </c>
      <c r="D1279">
        <v>4382</v>
      </c>
      <c r="E1279">
        <v>4409</v>
      </c>
      <c r="F1279">
        <v>192</v>
      </c>
      <c r="G1279">
        <f t="shared" si="78"/>
        <v>629.92128000000002</v>
      </c>
      <c r="H1279" t="s">
        <v>2686</v>
      </c>
      <c r="I1279" t="s">
        <v>2704</v>
      </c>
      <c r="J1279" t="str">
        <f t="shared" si="80"/>
        <v>Jakenstein</v>
      </c>
      <c r="K1279">
        <v>7.5</v>
      </c>
      <c r="L1279">
        <f t="shared" si="79"/>
        <v>16.777050000000003</v>
      </c>
      <c r="M1279">
        <v>12.8</v>
      </c>
      <c r="N1279">
        <v>200.5</v>
      </c>
      <c r="O1279">
        <v>153.1</v>
      </c>
      <c r="P1279">
        <v>171</v>
      </c>
    </row>
    <row r="1280" spans="1:16" hidden="1" x14ac:dyDescent="0.45">
      <c r="A1280" t="s">
        <v>1076</v>
      </c>
      <c r="B1280">
        <v>20921.5</v>
      </c>
      <c r="C1280">
        <f t="shared" si="77"/>
        <v>13.000017398393382</v>
      </c>
      <c r="D1280">
        <v>2700</v>
      </c>
      <c r="E1280">
        <v>2700</v>
      </c>
      <c r="F1280">
        <v>0</v>
      </c>
      <c r="G1280">
        <f t="shared" si="78"/>
        <v>0</v>
      </c>
      <c r="H1280" t="s">
        <v>2686</v>
      </c>
      <c r="I1280" t="s">
        <v>2708</v>
      </c>
      <c r="J1280" t="str">
        <f t="shared" si="80"/>
        <v>Peloton Bike</v>
      </c>
      <c r="K1280">
        <v>7.7489999999999997</v>
      </c>
      <c r="L1280">
        <f t="shared" si="79"/>
        <v>17.334048060000001</v>
      </c>
      <c r="M1280">
        <v>0</v>
      </c>
    </row>
    <row r="1281" spans="1:16" hidden="1" x14ac:dyDescent="0.45">
      <c r="A1281" t="s">
        <v>1077</v>
      </c>
      <c r="B1281">
        <v>0</v>
      </c>
      <c r="C1281">
        <f t="shared" si="77"/>
        <v>0</v>
      </c>
      <c r="D1281">
        <v>3840</v>
      </c>
      <c r="E1281">
        <v>3840</v>
      </c>
      <c r="F1281">
        <v>0</v>
      </c>
      <c r="G1281">
        <f t="shared" si="78"/>
        <v>0</v>
      </c>
      <c r="H1281" t="s">
        <v>2693</v>
      </c>
      <c r="J1281" t="str">
        <f t="shared" si="80"/>
        <v>No Match</v>
      </c>
      <c r="K1281">
        <v>0</v>
      </c>
      <c r="L1281">
        <f t="shared" si="79"/>
        <v>0</v>
      </c>
      <c r="M1281">
        <v>0</v>
      </c>
    </row>
    <row r="1282" spans="1:16" hidden="1" x14ac:dyDescent="0.45">
      <c r="A1282" t="s">
        <v>1078</v>
      </c>
      <c r="B1282">
        <v>1126.5</v>
      </c>
      <c r="C1282">
        <f t="shared" si="77"/>
        <v>0.6999746480553567</v>
      </c>
      <c r="D1282">
        <v>300</v>
      </c>
      <c r="E1282">
        <v>300</v>
      </c>
      <c r="F1282">
        <v>0</v>
      </c>
      <c r="G1282">
        <f t="shared" si="78"/>
        <v>0</v>
      </c>
      <c r="H1282" t="s">
        <v>2696</v>
      </c>
      <c r="J1282" t="str">
        <f t="shared" si="80"/>
        <v>No Match</v>
      </c>
      <c r="K1282">
        <v>3.7549999999999999</v>
      </c>
      <c r="L1282">
        <f t="shared" si="79"/>
        <v>8.3997097000000007</v>
      </c>
      <c r="M1282">
        <v>0</v>
      </c>
    </row>
    <row r="1283" spans="1:16" hidden="1" x14ac:dyDescent="0.45">
      <c r="A1283" t="s">
        <v>1079</v>
      </c>
      <c r="B1283">
        <v>26907.200000000001</v>
      </c>
      <c r="C1283">
        <f t="shared" ref="C1283:C1346" si="81">CONVERT(B1283, "m", "mi")</f>
        <v>16.719358943768391</v>
      </c>
      <c r="D1283">
        <v>3559</v>
      </c>
      <c r="E1283">
        <v>3719</v>
      </c>
      <c r="F1283">
        <v>42</v>
      </c>
      <c r="G1283">
        <f t="shared" ref="G1283:G1346" si="82">F1283 * 3.28084</f>
        <v>137.79527999999999</v>
      </c>
      <c r="H1283" t="s">
        <v>2686</v>
      </c>
      <c r="I1283" t="s">
        <v>2704</v>
      </c>
      <c r="J1283" t="str">
        <f t="shared" si="80"/>
        <v>Jakenstein</v>
      </c>
      <c r="K1283">
        <v>7.56</v>
      </c>
      <c r="L1283">
        <f t="shared" ref="L1283:L1346" si="83">K1283 * 2.23694</f>
        <v>16.911266399999999</v>
      </c>
      <c r="M1283">
        <v>11.2</v>
      </c>
      <c r="N1283">
        <v>220</v>
      </c>
      <c r="O1283">
        <v>162.6</v>
      </c>
      <c r="P1283">
        <v>179</v>
      </c>
    </row>
    <row r="1284" spans="1:16" hidden="1" x14ac:dyDescent="0.45">
      <c r="A1284" t="s">
        <v>1080</v>
      </c>
      <c r="B1284">
        <v>25591.599999999999</v>
      </c>
      <c r="C1284">
        <f t="shared" si="81"/>
        <v>15.901883003260956</v>
      </c>
      <c r="D1284">
        <v>3666</v>
      </c>
      <c r="E1284">
        <v>3685</v>
      </c>
      <c r="F1284">
        <v>75</v>
      </c>
      <c r="G1284">
        <f t="shared" si="82"/>
        <v>246.06299999999999</v>
      </c>
      <c r="H1284" t="s">
        <v>2686</v>
      </c>
      <c r="I1284" t="s">
        <v>2704</v>
      </c>
      <c r="J1284" t="str">
        <f t="shared" si="80"/>
        <v>Jakenstein</v>
      </c>
      <c r="K1284">
        <v>6.9809999999999999</v>
      </c>
      <c r="L1284">
        <f t="shared" si="83"/>
        <v>15.616078140000001</v>
      </c>
      <c r="M1284">
        <v>10.3</v>
      </c>
      <c r="N1284">
        <v>185.2</v>
      </c>
      <c r="O1284">
        <v>150.69999999999999</v>
      </c>
      <c r="P1284">
        <v>167</v>
      </c>
    </row>
    <row r="1285" spans="1:16" hidden="1" x14ac:dyDescent="0.45">
      <c r="A1285" t="s">
        <v>1081</v>
      </c>
      <c r="B1285">
        <v>8499</v>
      </c>
      <c r="C1285">
        <f t="shared" si="81"/>
        <v>5.2810337628251016</v>
      </c>
      <c r="D1285">
        <v>1072</v>
      </c>
      <c r="E1285">
        <v>1072</v>
      </c>
      <c r="F1285">
        <v>149</v>
      </c>
      <c r="G1285">
        <f t="shared" si="82"/>
        <v>488.84516000000002</v>
      </c>
      <c r="H1285" t="s">
        <v>2686</v>
      </c>
      <c r="I1285" t="s">
        <v>2704</v>
      </c>
      <c r="J1285" t="str">
        <f t="shared" si="80"/>
        <v>Jakenstein</v>
      </c>
      <c r="K1285">
        <v>7.9279999999999999</v>
      </c>
      <c r="L1285">
        <f t="shared" si="83"/>
        <v>17.73446032</v>
      </c>
      <c r="M1285">
        <v>11.9</v>
      </c>
      <c r="N1285">
        <v>309.39999999999998</v>
      </c>
      <c r="O1285">
        <v>157.1</v>
      </c>
      <c r="P1285">
        <v>171</v>
      </c>
    </row>
    <row r="1286" spans="1:16" hidden="1" x14ac:dyDescent="0.45">
      <c r="A1286" t="s">
        <v>1082</v>
      </c>
      <c r="B1286">
        <v>1287.5</v>
      </c>
      <c r="C1286">
        <f t="shared" si="81"/>
        <v>0.80001541000556753</v>
      </c>
      <c r="D1286">
        <v>1192</v>
      </c>
      <c r="E1286">
        <v>1192</v>
      </c>
      <c r="F1286">
        <v>0</v>
      </c>
      <c r="G1286">
        <f t="shared" si="82"/>
        <v>0</v>
      </c>
      <c r="H1286" t="s">
        <v>2692</v>
      </c>
      <c r="J1286" t="str">
        <f t="shared" si="80"/>
        <v>No Match</v>
      </c>
      <c r="K1286">
        <v>1.08</v>
      </c>
      <c r="L1286">
        <f t="shared" si="83"/>
        <v>2.4158952000000005</v>
      </c>
      <c r="M1286">
        <v>0</v>
      </c>
    </row>
    <row r="1287" spans="1:16" hidden="1" x14ac:dyDescent="0.45">
      <c r="A1287" t="s">
        <v>1083</v>
      </c>
      <c r="B1287">
        <v>0</v>
      </c>
      <c r="C1287">
        <f t="shared" si="81"/>
        <v>0</v>
      </c>
      <c r="D1287">
        <v>3602</v>
      </c>
      <c r="E1287">
        <v>3602</v>
      </c>
      <c r="F1287">
        <v>0</v>
      </c>
      <c r="G1287">
        <f t="shared" si="82"/>
        <v>0</v>
      </c>
      <c r="H1287" t="s">
        <v>2693</v>
      </c>
      <c r="J1287" t="str">
        <f t="shared" si="80"/>
        <v>No Match</v>
      </c>
      <c r="K1287">
        <v>0</v>
      </c>
      <c r="L1287">
        <f t="shared" si="83"/>
        <v>0</v>
      </c>
      <c r="M1287">
        <v>0</v>
      </c>
    </row>
    <row r="1288" spans="1:16" hidden="1" x14ac:dyDescent="0.45">
      <c r="A1288" t="s">
        <v>1084</v>
      </c>
      <c r="B1288">
        <v>17736.7</v>
      </c>
      <c r="C1288">
        <f t="shared" si="81"/>
        <v>11.021074425355922</v>
      </c>
      <c r="D1288">
        <v>2226</v>
      </c>
      <c r="E1288">
        <v>2306</v>
      </c>
      <c r="F1288">
        <v>12.2</v>
      </c>
      <c r="G1288">
        <f t="shared" si="82"/>
        <v>40.026247999999995</v>
      </c>
      <c r="H1288" t="s">
        <v>2686</v>
      </c>
      <c r="I1288" t="s">
        <v>2704</v>
      </c>
      <c r="J1288" t="str">
        <f t="shared" si="80"/>
        <v>Jakenstein</v>
      </c>
      <c r="K1288">
        <v>7.968</v>
      </c>
      <c r="L1288">
        <f t="shared" si="83"/>
        <v>17.823937920000002</v>
      </c>
      <c r="M1288">
        <v>10.6</v>
      </c>
      <c r="N1288">
        <v>221.8</v>
      </c>
    </row>
    <row r="1289" spans="1:16" hidden="1" x14ac:dyDescent="0.45">
      <c r="A1289" t="s">
        <v>1085</v>
      </c>
      <c r="B1289">
        <v>0</v>
      </c>
      <c r="C1289">
        <f t="shared" si="81"/>
        <v>0</v>
      </c>
      <c r="D1289">
        <v>3420</v>
      </c>
      <c r="E1289">
        <v>3420</v>
      </c>
      <c r="F1289">
        <v>0</v>
      </c>
      <c r="G1289">
        <f t="shared" si="82"/>
        <v>0</v>
      </c>
      <c r="H1289" t="s">
        <v>2693</v>
      </c>
      <c r="J1289" t="str">
        <f t="shared" si="80"/>
        <v>No Match</v>
      </c>
      <c r="K1289">
        <v>0</v>
      </c>
      <c r="L1289">
        <f t="shared" si="83"/>
        <v>0</v>
      </c>
      <c r="M1289">
        <v>0</v>
      </c>
    </row>
    <row r="1290" spans="1:16" hidden="1" x14ac:dyDescent="0.45">
      <c r="A1290" t="s">
        <v>1071</v>
      </c>
      <c r="B1290">
        <v>500</v>
      </c>
      <c r="C1290">
        <f t="shared" si="81"/>
        <v>0.31068559611866697</v>
      </c>
      <c r="D1290">
        <v>143</v>
      </c>
      <c r="E1290">
        <v>143</v>
      </c>
      <c r="F1290">
        <v>0</v>
      </c>
      <c r="G1290">
        <f t="shared" si="82"/>
        <v>0</v>
      </c>
      <c r="H1290" t="s">
        <v>2695</v>
      </c>
      <c r="J1290" t="str">
        <f t="shared" si="80"/>
        <v>No Match</v>
      </c>
      <c r="K1290">
        <v>3.4969999999999999</v>
      </c>
      <c r="L1290">
        <f t="shared" si="83"/>
        <v>7.82257918</v>
      </c>
      <c r="M1290">
        <v>0</v>
      </c>
    </row>
    <row r="1291" spans="1:16" hidden="1" x14ac:dyDescent="0.45">
      <c r="A1291" t="s">
        <v>1086</v>
      </c>
      <c r="B1291">
        <v>1609.4</v>
      </c>
      <c r="C1291">
        <f t="shared" si="81"/>
        <v>1.0000347967867653</v>
      </c>
      <c r="D1291">
        <v>1835</v>
      </c>
      <c r="E1291">
        <v>1835</v>
      </c>
      <c r="F1291">
        <v>0</v>
      </c>
      <c r="G1291">
        <f t="shared" si="82"/>
        <v>0</v>
      </c>
      <c r="H1291" t="s">
        <v>2692</v>
      </c>
      <c r="J1291" t="str">
        <f t="shared" ref="J1291:J1354" si="84">_xlfn.SWITCH(I1291,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291">
        <v>0.877</v>
      </c>
      <c r="L1291">
        <f t="shared" si="83"/>
        <v>1.9617963800000002</v>
      </c>
      <c r="M1291">
        <v>0</v>
      </c>
    </row>
    <row r="1292" spans="1:16" hidden="1" x14ac:dyDescent="0.45">
      <c r="A1292" t="s">
        <v>1087</v>
      </c>
      <c r="B1292">
        <v>64474.3</v>
      </c>
      <c r="C1292">
        <f t="shared" si="81"/>
        <v>40.062472659667542</v>
      </c>
      <c r="D1292">
        <v>8587</v>
      </c>
      <c r="E1292">
        <v>10849</v>
      </c>
      <c r="F1292">
        <v>0</v>
      </c>
      <c r="G1292">
        <f t="shared" si="82"/>
        <v>0</v>
      </c>
      <c r="H1292" t="s">
        <v>2686</v>
      </c>
      <c r="I1292" t="s">
        <v>2702</v>
      </c>
      <c r="J1292" t="str">
        <f t="shared" si="84"/>
        <v>Cannondale SuperSix Evo</v>
      </c>
      <c r="K1292">
        <v>7.508</v>
      </c>
      <c r="L1292">
        <f t="shared" si="83"/>
        <v>16.794945520000002</v>
      </c>
      <c r="M1292">
        <v>12</v>
      </c>
      <c r="N1292">
        <v>113.9</v>
      </c>
    </row>
    <row r="1293" spans="1:16" hidden="1" x14ac:dyDescent="0.45">
      <c r="A1293" t="s">
        <v>1088</v>
      </c>
      <c r="B1293">
        <v>1000</v>
      </c>
      <c r="C1293">
        <f t="shared" si="81"/>
        <v>0.62137119223733395</v>
      </c>
      <c r="D1293">
        <v>276</v>
      </c>
      <c r="E1293">
        <v>276</v>
      </c>
      <c r="F1293">
        <v>0</v>
      </c>
      <c r="G1293">
        <f t="shared" si="82"/>
        <v>0</v>
      </c>
      <c r="H1293" t="s">
        <v>2695</v>
      </c>
      <c r="J1293" t="str">
        <f t="shared" si="84"/>
        <v>No Match</v>
      </c>
      <c r="K1293">
        <v>3.6230000000000002</v>
      </c>
      <c r="L1293">
        <f t="shared" si="83"/>
        <v>8.1044336200000018</v>
      </c>
      <c r="M1293">
        <v>0</v>
      </c>
    </row>
    <row r="1294" spans="1:16" hidden="1" x14ac:dyDescent="0.45">
      <c r="A1294" t="s">
        <v>1089</v>
      </c>
      <c r="B1294">
        <v>0</v>
      </c>
      <c r="C1294">
        <f t="shared" si="81"/>
        <v>0</v>
      </c>
      <c r="D1294">
        <v>2280</v>
      </c>
      <c r="E1294">
        <v>2280</v>
      </c>
      <c r="F1294">
        <v>0</v>
      </c>
      <c r="G1294">
        <f t="shared" si="82"/>
        <v>0</v>
      </c>
      <c r="H1294" t="s">
        <v>2693</v>
      </c>
      <c r="J1294" t="str">
        <f t="shared" si="84"/>
        <v>No Match</v>
      </c>
      <c r="K1294">
        <v>0</v>
      </c>
      <c r="L1294">
        <f t="shared" si="83"/>
        <v>0</v>
      </c>
      <c r="M1294">
        <v>0</v>
      </c>
    </row>
    <row r="1295" spans="1:16" hidden="1" x14ac:dyDescent="0.45">
      <c r="A1295" t="s">
        <v>1090</v>
      </c>
      <c r="B1295">
        <v>10132.5</v>
      </c>
      <c r="C1295">
        <f t="shared" si="81"/>
        <v>6.2960436053447868</v>
      </c>
      <c r="D1295">
        <v>2276</v>
      </c>
      <c r="E1295">
        <v>2424</v>
      </c>
      <c r="F1295">
        <v>10.8</v>
      </c>
      <c r="G1295">
        <f t="shared" si="82"/>
        <v>35.433072000000003</v>
      </c>
      <c r="H1295" t="s">
        <v>2686</v>
      </c>
      <c r="I1295" t="s">
        <v>2715</v>
      </c>
      <c r="J1295" t="str">
        <f t="shared" si="84"/>
        <v>Stafford Cruiser</v>
      </c>
      <c r="K1295">
        <v>4.452</v>
      </c>
      <c r="L1295">
        <f t="shared" si="83"/>
        <v>9.9588568800000008</v>
      </c>
      <c r="M1295">
        <v>11.3</v>
      </c>
      <c r="N1295">
        <v>96.3</v>
      </c>
    </row>
    <row r="1296" spans="1:16" hidden="1" x14ac:dyDescent="0.45">
      <c r="A1296" t="s">
        <v>1091</v>
      </c>
      <c r="B1296">
        <v>9375</v>
      </c>
      <c r="C1296">
        <f t="shared" si="81"/>
        <v>5.825354927225006</v>
      </c>
      <c r="D1296">
        <v>2280</v>
      </c>
      <c r="E1296">
        <v>2612</v>
      </c>
      <c r="F1296">
        <v>10</v>
      </c>
      <c r="G1296">
        <f t="shared" si="82"/>
        <v>32.808399999999999</v>
      </c>
      <c r="H1296" t="s">
        <v>2686</v>
      </c>
      <c r="I1296" t="s">
        <v>2715</v>
      </c>
      <c r="J1296" t="str">
        <f t="shared" si="84"/>
        <v>Stafford Cruiser</v>
      </c>
      <c r="K1296">
        <v>4.1120000000000001</v>
      </c>
      <c r="L1296">
        <f t="shared" si="83"/>
        <v>9.1982972800000002</v>
      </c>
      <c r="M1296">
        <v>6.9</v>
      </c>
      <c r="N1296">
        <v>87.1</v>
      </c>
    </row>
    <row r="1297" spans="1:14" hidden="1" x14ac:dyDescent="0.45">
      <c r="A1297" t="s">
        <v>1092</v>
      </c>
      <c r="B1297">
        <v>27358.9</v>
      </c>
      <c r="C1297">
        <f t="shared" si="81"/>
        <v>17.000032311301997</v>
      </c>
      <c r="D1297">
        <v>3600</v>
      </c>
      <c r="E1297">
        <v>3600</v>
      </c>
      <c r="F1297">
        <v>0</v>
      </c>
      <c r="G1297">
        <f t="shared" si="82"/>
        <v>0</v>
      </c>
      <c r="H1297" t="s">
        <v>2686</v>
      </c>
      <c r="I1297" t="s">
        <v>2701</v>
      </c>
      <c r="J1297" t="str">
        <f t="shared" si="84"/>
        <v>Gym Spin Bike</v>
      </c>
      <c r="K1297">
        <v>7.6</v>
      </c>
      <c r="L1297">
        <f t="shared" si="83"/>
        <v>17.000744000000001</v>
      </c>
      <c r="M1297">
        <v>0</v>
      </c>
    </row>
    <row r="1298" spans="1:14" hidden="1" x14ac:dyDescent="0.45">
      <c r="A1298" t="s">
        <v>1093</v>
      </c>
      <c r="B1298">
        <v>40368.800000000003</v>
      </c>
      <c r="C1298">
        <f t="shared" si="81"/>
        <v>25.084009385190488</v>
      </c>
      <c r="D1298">
        <v>4877</v>
      </c>
      <c r="E1298">
        <v>5001</v>
      </c>
      <c r="F1298">
        <v>0</v>
      </c>
      <c r="G1298">
        <f t="shared" si="82"/>
        <v>0</v>
      </c>
      <c r="H1298" t="s">
        <v>2686</v>
      </c>
      <c r="I1298" t="s">
        <v>2702</v>
      </c>
      <c r="J1298" t="str">
        <f t="shared" si="84"/>
        <v>Cannondale SuperSix Evo</v>
      </c>
      <c r="K1298">
        <v>8.2769999999999992</v>
      </c>
      <c r="L1298">
        <f t="shared" si="83"/>
        <v>18.51515238</v>
      </c>
      <c r="M1298">
        <v>11</v>
      </c>
      <c r="N1298">
        <v>149.6</v>
      </c>
    </row>
    <row r="1299" spans="1:14" hidden="1" x14ac:dyDescent="0.45">
      <c r="A1299" t="s">
        <v>1094</v>
      </c>
      <c r="B1299">
        <v>0</v>
      </c>
      <c r="C1299">
        <f t="shared" si="81"/>
        <v>0</v>
      </c>
      <c r="D1299">
        <v>1800</v>
      </c>
      <c r="E1299">
        <v>1800</v>
      </c>
      <c r="F1299">
        <v>0</v>
      </c>
      <c r="G1299">
        <f t="shared" si="82"/>
        <v>0</v>
      </c>
      <c r="H1299" t="s">
        <v>2693</v>
      </c>
      <c r="J1299" t="str">
        <f t="shared" si="84"/>
        <v>No Match</v>
      </c>
      <c r="K1299">
        <v>0</v>
      </c>
      <c r="L1299">
        <f t="shared" si="83"/>
        <v>0</v>
      </c>
      <c r="M1299">
        <v>0</v>
      </c>
    </row>
    <row r="1300" spans="1:14" hidden="1" x14ac:dyDescent="0.45">
      <c r="A1300" t="s">
        <v>1095</v>
      </c>
      <c r="B1300">
        <v>27358.9</v>
      </c>
      <c r="C1300">
        <f t="shared" si="81"/>
        <v>17.000032311301997</v>
      </c>
      <c r="D1300">
        <v>3600</v>
      </c>
      <c r="E1300">
        <v>3600</v>
      </c>
      <c r="F1300">
        <v>0</v>
      </c>
      <c r="G1300">
        <f t="shared" si="82"/>
        <v>0</v>
      </c>
      <c r="H1300" t="s">
        <v>2686</v>
      </c>
      <c r="I1300" t="s">
        <v>2701</v>
      </c>
      <c r="J1300" t="str">
        <f t="shared" si="84"/>
        <v>Gym Spin Bike</v>
      </c>
      <c r="K1300">
        <v>7.6</v>
      </c>
      <c r="L1300">
        <f t="shared" si="83"/>
        <v>17.000744000000001</v>
      </c>
      <c r="M1300">
        <v>0</v>
      </c>
    </row>
    <row r="1301" spans="1:14" hidden="1" x14ac:dyDescent="0.45">
      <c r="A1301" t="s">
        <v>1096</v>
      </c>
      <c r="B1301">
        <v>900</v>
      </c>
      <c r="C1301">
        <f t="shared" si="81"/>
        <v>0.55923407301360062</v>
      </c>
      <c r="D1301">
        <v>1038</v>
      </c>
      <c r="E1301">
        <v>1038</v>
      </c>
      <c r="F1301">
        <v>0</v>
      </c>
      <c r="G1301">
        <f t="shared" si="82"/>
        <v>0</v>
      </c>
      <c r="H1301" t="s">
        <v>2692</v>
      </c>
      <c r="J1301" t="str">
        <f t="shared" si="84"/>
        <v>No Match</v>
      </c>
      <c r="K1301">
        <v>0.86699999999999999</v>
      </c>
      <c r="L1301">
        <f t="shared" si="83"/>
        <v>1.9394269800000001</v>
      </c>
      <c r="M1301">
        <v>0</v>
      </c>
    </row>
    <row r="1302" spans="1:14" hidden="1" x14ac:dyDescent="0.45">
      <c r="A1302" t="s">
        <v>1097</v>
      </c>
      <c r="B1302">
        <v>16093.5</v>
      </c>
      <c r="C1302">
        <f t="shared" si="81"/>
        <v>10.000037282271535</v>
      </c>
      <c r="D1302">
        <v>2400</v>
      </c>
      <c r="E1302">
        <v>2400</v>
      </c>
      <c r="F1302">
        <v>0</v>
      </c>
      <c r="G1302">
        <f t="shared" si="82"/>
        <v>0</v>
      </c>
      <c r="H1302" t="s">
        <v>2686</v>
      </c>
      <c r="I1302" t="s">
        <v>2701</v>
      </c>
      <c r="J1302" t="str">
        <f t="shared" si="84"/>
        <v>Gym Spin Bike</v>
      </c>
      <c r="K1302">
        <v>6.7060000000000004</v>
      </c>
      <c r="L1302">
        <f t="shared" si="83"/>
        <v>15.000919640000001</v>
      </c>
      <c r="M1302">
        <v>0</v>
      </c>
    </row>
    <row r="1303" spans="1:14" hidden="1" x14ac:dyDescent="0.45">
      <c r="A1303" t="s">
        <v>1098</v>
      </c>
      <c r="B1303">
        <v>81771</v>
      </c>
      <c r="C1303">
        <f t="shared" si="81"/>
        <v>50.810143760439033</v>
      </c>
      <c r="D1303">
        <v>10511</v>
      </c>
      <c r="E1303">
        <v>12591</v>
      </c>
      <c r="F1303">
        <v>0</v>
      </c>
      <c r="G1303">
        <f t="shared" si="82"/>
        <v>0</v>
      </c>
      <c r="H1303" t="s">
        <v>2686</v>
      </c>
      <c r="I1303" t="s">
        <v>2702</v>
      </c>
      <c r="J1303" t="str">
        <f t="shared" si="84"/>
        <v>Cannondale SuperSix Evo</v>
      </c>
      <c r="K1303">
        <v>7.78</v>
      </c>
      <c r="L1303">
        <f t="shared" si="83"/>
        <v>17.4033932</v>
      </c>
      <c r="M1303">
        <v>13.3</v>
      </c>
      <c r="N1303">
        <v>128.80000000000001</v>
      </c>
    </row>
    <row r="1304" spans="1:14" hidden="1" x14ac:dyDescent="0.45">
      <c r="A1304" t="s">
        <v>1099</v>
      </c>
      <c r="B1304">
        <v>38914.6</v>
      </c>
      <c r="C1304">
        <f t="shared" si="81"/>
        <v>24.180411397438956</v>
      </c>
      <c r="D1304">
        <v>5206</v>
      </c>
      <c r="E1304">
        <v>5206</v>
      </c>
      <c r="F1304">
        <v>11</v>
      </c>
      <c r="G1304">
        <f t="shared" si="82"/>
        <v>36.089239999999997</v>
      </c>
      <c r="H1304" t="s">
        <v>2686</v>
      </c>
      <c r="I1304" t="s">
        <v>2702</v>
      </c>
      <c r="J1304" t="str">
        <f t="shared" si="84"/>
        <v>Cannondale SuperSix Evo</v>
      </c>
      <c r="K1304">
        <v>7.4749999999999996</v>
      </c>
      <c r="L1304">
        <f t="shared" si="83"/>
        <v>16.7211265</v>
      </c>
      <c r="M1304">
        <v>13.6</v>
      </c>
      <c r="N1304">
        <v>117.6</v>
      </c>
    </row>
    <row r="1305" spans="1:14" hidden="1" x14ac:dyDescent="0.45">
      <c r="A1305" t="s">
        <v>1100</v>
      </c>
      <c r="B1305">
        <v>0</v>
      </c>
      <c r="C1305">
        <f t="shared" si="81"/>
        <v>0</v>
      </c>
      <c r="D1305">
        <v>1500</v>
      </c>
      <c r="E1305">
        <v>1500</v>
      </c>
      <c r="F1305">
        <v>0</v>
      </c>
      <c r="G1305">
        <f t="shared" si="82"/>
        <v>0</v>
      </c>
      <c r="H1305" t="s">
        <v>2693</v>
      </c>
      <c r="J1305" t="str">
        <f t="shared" si="84"/>
        <v>No Match</v>
      </c>
      <c r="K1305">
        <v>0</v>
      </c>
      <c r="L1305">
        <f t="shared" si="83"/>
        <v>0</v>
      </c>
      <c r="M1305">
        <v>0</v>
      </c>
    </row>
    <row r="1306" spans="1:14" hidden="1" x14ac:dyDescent="0.45">
      <c r="A1306" t="s">
        <v>1101</v>
      </c>
      <c r="B1306">
        <v>32186.9</v>
      </c>
      <c r="C1306">
        <f t="shared" si="81"/>
        <v>20.000012427423844</v>
      </c>
      <c r="D1306">
        <v>4200</v>
      </c>
      <c r="E1306">
        <v>4200</v>
      </c>
      <c r="F1306">
        <v>0</v>
      </c>
      <c r="G1306">
        <f t="shared" si="82"/>
        <v>0</v>
      </c>
      <c r="H1306" t="s">
        <v>2686</v>
      </c>
      <c r="I1306" t="s">
        <v>2701</v>
      </c>
      <c r="J1306" t="str">
        <f t="shared" si="84"/>
        <v>Gym Spin Bike</v>
      </c>
      <c r="K1306">
        <v>7.6639999999999997</v>
      </c>
      <c r="L1306">
        <f t="shared" si="83"/>
        <v>17.143908159999999</v>
      </c>
      <c r="M1306">
        <v>0</v>
      </c>
    </row>
    <row r="1307" spans="1:14" hidden="1" x14ac:dyDescent="0.45">
      <c r="A1307" t="s">
        <v>1102</v>
      </c>
      <c r="B1307">
        <v>0</v>
      </c>
      <c r="C1307">
        <f t="shared" si="81"/>
        <v>0</v>
      </c>
      <c r="D1307">
        <v>1920</v>
      </c>
      <c r="E1307">
        <v>1920</v>
      </c>
      <c r="F1307">
        <v>0</v>
      </c>
      <c r="G1307">
        <f t="shared" si="82"/>
        <v>0</v>
      </c>
      <c r="H1307" t="s">
        <v>2693</v>
      </c>
      <c r="J1307" t="str">
        <f t="shared" si="84"/>
        <v>No Match</v>
      </c>
      <c r="K1307">
        <v>0</v>
      </c>
      <c r="L1307">
        <f t="shared" si="83"/>
        <v>0</v>
      </c>
      <c r="M1307">
        <v>0</v>
      </c>
    </row>
    <row r="1308" spans="1:14" hidden="1" x14ac:dyDescent="0.45">
      <c r="A1308" t="s">
        <v>1103</v>
      </c>
      <c r="B1308">
        <v>0</v>
      </c>
      <c r="C1308">
        <f t="shared" si="81"/>
        <v>0</v>
      </c>
      <c r="D1308">
        <v>1260</v>
      </c>
      <c r="E1308">
        <v>1260</v>
      </c>
      <c r="F1308">
        <v>0</v>
      </c>
      <c r="G1308">
        <f t="shared" si="82"/>
        <v>0</v>
      </c>
      <c r="H1308" t="s">
        <v>2693</v>
      </c>
      <c r="J1308" t="str">
        <f t="shared" si="84"/>
        <v>No Match</v>
      </c>
      <c r="K1308">
        <v>0</v>
      </c>
      <c r="L1308">
        <f t="shared" si="83"/>
        <v>0</v>
      </c>
      <c r="M1308">
        <v>0</v>
      </c>
    </row>
    <row r="1309" spans="1:14" hidden="1" x14ac:dyDescent="0.45">
      <c r="A1309" t="s">
        <v>1104</v>
      </c>
      <c r="B1309">
        <v>321.89999999999998</v>
      </c>
      <c r="C1309">
        <f t="shared" si="81"/>
        <v>0.20001938678119779</v>
      </c>
      <c r="D1309">
        <v>390</v>
      </c>
      <c r="E1309">
        <v>390</v>
      </c>
      <c r="F1309">
        <v>0</v>
      </c>
      <c r="G1309">
        <f t="shared" si="82"/>
        <v>0</v>
      </c>
      <c r="H1309" t="s">
        <v>2692</v>
      </c>
      <c r="J1309" t="str">
        <f t="shared" si="84"/>
        <v>No Match</v>
      </c>
      <c r="K1309">
        <v>0.82499999999999996</v>
      </c>
      <c r="L1309">
        <f t="shared" si="83"/>
        <v>1.8454755</v>
      </c>
      <c r="M1309">
        <v>0</v>
      </c>
    </row>
    <row r="1310" spans="1:14" hidden="1" x14ac:dyDescent="0.45">
      <c r="A1310" t="s">
        <v>1105</v>
      </c>
      <c r="B1310">
        <v>19312.2</v>
      </c>
      <c r="C1310">
        <f t="shared" si="81"/>
        <v>12.00004473872584</v>
      </c>
      <c r="D1310">
        <v>2700</v>
      </c>
      <c r="E1310">
        <v>2700</v>
      </c>
      <c r="F1310">
        <v>0</v>
      </c>
      <c r="G1310">
        <f t="shared" si="82"/>
        <v>0</v>
      </c>
      <c r="H1310" t="s">
        <v>2686</v>
      </c>
      <c r="I1310" t="s">
        <v>2701</v>
      </c>
      <c r="J1310" t="str">
        <f t="shared" si="84"/>
        <v>Gym Spin Bike</v>
      </c>
      <c r="K1310">
        <v>7.1529999999999996</v>
      </c>
      <c r="L1310">
        <f t="shared" si="83"/>
        <v>16.000831819999998</v>
      </c>
      <c r="M1310">
        <v>0</v>
      </c>
    </row>
    <row r="1311" spans="1:14" hidden="1" x14ac:dyDescent="0.45">
      <c r="A1311" t="s">
        <v>1106</v>
      </c>
      <c r="B1311">
        <v>64423.8</v>
      </c>
      <c r="C1311">
        <f t="shared" si="81"/>
        <v>40.031093414459555</v>
      </c>
      <c r="D1311">
        <v>8855</v>
      </c>
      <c r="E1311">
        <v>11372</v>
      </c>
      <c r="F1311">
        <v>0</v>
      </c>
      <c r="G1311">
        <f t="shared" si="82"/>
        <v>0</v>
      </c>
      <c r="H1311" t="s">
        <v>2686</v>
      </c>
      <c r="I1311" t="s">
        <v>2702</v>
      </c>
      <c r="J1311" t="str">
        <f t="shared" si="84"/>
        <v>Cannondale SuperSix Evo</v>
      </c>
      <c r="K1311">
        <v>7.2750000000000004</v>
      </c>
      <c r="L1311">
        <f t="shared" si="83"/>
        <v>16.2737385</v>
      </c>
      <c r="M1311">
        <v>13</v>
      </c>
      <c r="N1311">
        <v>110.6</v>
      </c>
    </row>
    <row r="1312" spans="1:14" hidden="1" x14ac:dyDescent="0.45">
      <c r="A1312" t="s">
        <v>1107</v>
      </c>
      <c r="B1312">
        <v>0</v>
      </c>
      <c r="C1312">
        <f t="shared" si="81"/>
        <v>0</v>
      </c>
      <c r="D1312">
        <v>1320</v>
      </c>
      <c r="E1312">
        <v>1320</v>
      </c>
      <c r="F1312">
        <v>0</v>
      </c>
      <c r="G1312">
        <f t="shared" si="82"/>
        <v>0</v>
      </c>
      <c r="H1312" t="s">
        <v>2693</v>
      </c>
      <c r="J1312" t="str">
        <f t="shared" si="84"/>
        <v>No Match</v>
      </c>
      <c r="K1312">
        <v>0</v>
      </c>
      <c r="L1312">
        <f t="shared" si="83"/>
        <v>0</v>
      </c>
      <c r="M1312">
        <v>0</v>
      </c>
    </row>
    <row r="1313" spans="1:14" hidden="1" x14ac:dyDescent="0.45">
      <c r="A1313" t="s">
        <v>1108</v>
      </c>
      <c r="B1313">
        <v>500</v>
      </c>
      <c r="C1313">
        <f t="shared" si="81"/>
        <v>0.31068559611866697</v>
      </c>
      <c r="D1313">
        <v>142</v>
      </c>
      <c r="E1313">
        <v>142</v>
      </c>
      <c r="F1313">
        <v>0</v>
      </c>
      <c r="G1313">
        <f t="shared" si="82"/>
        <v>0</v>
      </c>
      <c r="H1313" t="s">
        <v>2695</v>
      </c>
      <c r="J1313" t="str">
        <f t="shared" si="84"/>
        <v>No Match</v>
      </c>
      <c r="K1313">
        <v>3.5209999999999999</v>
      </c>
      <c r="L1313">
        <f t="shared" si="83"/>
        <v>7.87626574</v>
      </c>
      <c r="M1313">
        <v>0</v>
      </c>
    </row>
    <row r="1314" spans="1:14" hidden="1" x14ac:dyDescent="0.45">
      <c r="A1314" t="s">
        <v>1109</v>
      </c>
      <c r="B1314">
        <v>1300</v>
      </c>
      <c r="C1314">
        <f t="shared" si="81"/>
        <v>0.80778254990853415</v>
      </c>
      <c r="D1314">
        <v>1620</v>
      </c>
      <c r="E1314">
        <v>1620</v>
      </c>
      <c r="F1314">
        <v>0</v>
      </c>
      <c r="G1314">
        <f t="shared" si="82"/>
        <v>0</v>
      </c>
      <c r="H1314" t="s">
        <v>2692</v>
      </c>
      <c r="J1314" t="str">
        <f t="shared" si="84"/>
        <v>No Match</v>
      </c>
      <c r="K1314">
        <v>0.80200000000000005</v>
      </c>
      <c r="L1314">
        <f t="shared" si="83"/>
        <v>1.7940258800000002</v>
      </c>
      <c r="M1314">
        <v>0</v>
      </c>
    </row>
    <row r="1315" spans="1:14" hidden="1" x14ac:dyDescent="0.45">
      <c r="A1315" t="s">
        <v>1110</v>
      </c>
      <c r="B1315">
        <v>33796.300000000003</v>
      </c>
      <c r="C1315">
        <f t="shared" si="81"/>
        <v>21.000047224210611</v>
      </c>
      <c r="D1315">
        <v>4800</v>
      </c>
      <c r="E1315">
        <v>4800</v>
      </c>
      <c r="F1315">
        <v>0</v>
      </c>
      <c r="G1315">
        <f t="shared" si="82"/>
        <v>0</v>
      </c>
      <c r="H1315" t="s">
        <v>2686</v>
      </c>
      <c r="I1315" t="s">
        <v>2701</v>
      </c>
      <c r="J1315" t="str">
        <f t="shared" si="84"/>
        <v>Gym Spin Bike</v>
      </c>
      <c r="K1315">
        <v>7.0410000000000004</v>
      </c>
      <c r="L1315">
        <f t="shared" si="83"/>
        <v>15.750294540000002</v>
      </c>
      <c r="M1315">
        <v>0</v>
      </c>
    </row>
    <row r="1316" spans="1:14" hidden="1" x14ac:dyDescent="0.45">
      <c r="A1316" t="s">
        <v>1111</v>
      </c>
      <c r="B1316">
        <v>48410.1</v>
      </c>
      <c r="C1316">
        <f t="shared" si="81"/>
        <v>30.080641553328562</v>
      </c>
      <c r="D1316">
        <v>5624</v>
      </c>
      <c r="E1316">
        <v>6142</v>
      </c>
      <c r="F1316">
        <v>0</v>
      </c>
      <c r="G1316">
        <f t="shared" si="82"/>
        <v>0</v>
      </c>
      <c r="H1316" t="s">
        <v>2686</v>
      </c>
      <c r="I1316" t="s">
        <v>2702</v>
      </c>
      <c r="J1316" t="str">
        <f t="shared" si="84"/>
        <v>Cannondale SuperSix Evo</v>
      </c>
      <c r="K1316">
        <v>8.6080000000000005</v>
      </c>
      <c r="L1316">
        <f t="shared" si="83"/>
        <v>19.255579520000001</v>
      </c>
      <c r="M1316">
        <v>12.1</v>
      </c>
      <c r="N1316">
        <v>164</v>
      </c>
    </row>
    <row r="1317" spans="1:14" hidden="1" x14ac:dyDescent="0.45">
      <c r="A1317" t="s">
        <v>1112</v>
      </c>
      <c r="B1317">
        <v>10943.6</v>
      </c>
      <c r="C1317">
        <f t="shared" si="81"/>
        <v>6.8000377793684876</v>
      </c>
      <c r="D1317">
        <v>2460</v>
      </c>
      <c r="E1317">
        <v>2460</v>
      </c>
      <c r="F1317">
        <v>0</v>
      </c>
      <c r="G1317">
        <f t="shared" si="82"/>
        <v>0</v>
      </c>
      <c r="H1317" t="s">
        <v>2686</v>
      </c>
      <c r="I1317" t="s">
        <v>2715</v>
      </c>
      <c r="J1317" t="str">
        <f t="shared" si="84"/>
        <v>Stafford Cruiser</v>
      </c>
      <c r="K1317">
        <v>4.4489999999999998</v>
      </c>
      <c r="L1317">
        <f t="shared" si="83"/>
        <v>9.9521460600000005</v>
      </c>
      <c r="M1317">
        <v>0</v>
      </c>
    </row>
    <row r="1318" spans="1:14" hidden="1" x14ac:dyDescent="0.45">
      <c r="A1318" t="s">
        <v>1113</v>
      </c>
      <c r="B1318">
        <v>10917.8</v>
      </c>
      <c r="C1318">
        <f t="shared" si="81"/>
        <v>6.7840064026087648</v>
      </c>
      <c r="D1318">
        <v>2322</v>
      </c>
      <c r="E1318">
        <v>2366</v>
      </c>
      <c r="F1318">
        <v>0</v>
      </c>
      <c r="G1318">
        <f t="shared" si="82"/>
        <v>0</v>
      </c>
      <c r="H1318" t="s">
        <v>2686</v>
      </c>
      <c r="I1318" t="s">
        <v>2715</v>
      </c>
      <c r="J1318" t="str">
        <f t="shared" si="84"/>
        <v>Stafford Cruiser</v>
      </c>
      <c r="K1318">
        <v>4.702</v>
      </c>
      <c r="L1318">
        <f t="shared" si="83"/>
        <v>10.51809188</v>
      </c>
      <c r="M1318">
        <v>7.4</v>
      </c>
      <c r="N1318">
        <v>99.7</v>
      </c>
    </row>
    <row r="1319" spans="1:14" hidden="1" x14ac:dyDescent="0.45">
      <c r="A1319" t="s">
        <v>1114</v>
      </c>
      <c r="B1319">
        <v>1609.4</v>
      </c>
      <c r="C1319">
        <f t="shared" si="81"/>
        <v>1.0000347967867653</v>
      </c>
      <c r="D1319">
        <v>1613</v>
      </c>
      <c r="E1319">
        <v>1613</v>
      </c>
      <c r="F1319">
        <v>0</v>
      </c>
      <c r="G1319">
        <f t="shared" si="82"/>
        <v>0</v>
      </c>
      <c r="H1319" t="s">
        <v>2692</v>
      </c>
      <c r="J1319" t="str">
        <f t="shared" si="84"/>
        <v>No Match</v>
      </c>
      <c r="K1319">
        <v>0.998</v>
      </c>
      <c r="L1319">
        <f t="shared" si="83"/>
        <v>2.2324661200000002</v>
      </c>
      <c r="M1319">
        <v>0</v>
      </c>
    </row>
    <row r="1320" spans="1:14" hidden="1" x14ac:dyDescent="0.45">
      <c r="A1320" t="s">
        <v>1115</v>
      </c>
      <c r="B1320">
        <v>32186.9</v>
      </c>
      <c r="C1320">
        <f t="shared" si="81"/>
        <v>20.000012427423844</v>
      </c>
      <c r="D1320">
        <v>4380</v>
      </c>
      <c r="E1320">
        <v>4380</v>
      </c>
      <c r="F1320">
        <v>0</v>
      </c>
      <c r="G1320">
        <f t="shared" si="82"/>
        <v>0</v>
      </c>
      <c r="H1320" t="s">
        <v>2686</v>
      </c>
      <c r="I1320" t="s">
        <v>2701</v>
      </c>
      <c r="J1320" t="str">
        <f t="shared" si="84"/>
        <v>Gym Spin Bike</v>
      </c>
      <c r="K1320">
        <v>7.3490000000000002</v>
      </c>
      <c r="L1320">
        <f t="shared" si="83"/>
        <v>16.43927206</v>
      </c>
      <c r="M1320">
        <v>0</v>
      </c>
    </row>
    <row r="1321" spans="1:14" hidden="1" x14ac:dyDescent="0.45">
      <c r="A1321" t="s">
        <v>1116</v>
      </c>
      <c r="B1321">
        <v>482.8</v>
      </c>
      <c r="C1321">
        <f t="shared" si="81"/>
        <v>0.29999801161218487</v>
      </c>
      <c r="D1321">
        <v>688</v>
      </c>
      <c r="E1321">
        <v>688</v>
      </c>
      <c r="F1321">
        <v>0</v>
      </c>
      <c r="G1321">
        <f t="shared" si="82"/>
        <v>0</v>
      </c>
      <c r="H1321" t="s">
        <v>2692</v>
      </c>
      <c r="J1321" t="str">
        <f t="shared" si="84"/>
        <v>No Match</v>
      </c>
      <c r="K1321">
        <v>0.70199999999999996</v>
      </c>
      <c r="L1321">
        <f t="shared" si="83"/>
        <v>1.5703318799999999</v>
      </c>
      <c r="M1321">
        <v>0</v>
      </c>
    </row>
    <row r="1322" spans="1:14" hidden="1" x14ac:dyDescent="0.45">
      <c r="A1322" t="s">
        <v>1117</v>
      </c>
      <c r="B1322">
        <v>36210.300000000003</v>
      </c>
      <c r="C1322">
        <f t="shared" si="81"/>
        <v>22.500037282271535</v>
      </c>
      <c r="D1322">
        <v>4800</v>
      </c>
      <c r="E1322">
        <v>4800</v>
      </c>
      <c r="F1322">
        <v>0</v>
      </c>
      <c r="G1322">
        <f t="shared" si="82"/>
        <v>0</v>
      </c>
      <c r="H1322" t="s">
        <v>2686</v>
      </c>
      <c r="I1322" t="s">
        <v>2701</v>
      </c>
      <c r="J1322" t="str">
        <f t="shared" si="84"/>
        <v>Gym Spin Bike</v>
      </c>
      <c r="K1322">
        <v>7.5439999999999996</v>
      </c>
      <c r="L1322">
        <f t="shared" si="83"/>
        <v>16.875475359999999</v>
      </c>
      <c r="M1322">
        <v>0</v>
      </c>
    </row>
    <row r="1323" spans="1:14" hidden="1" x14ac:dyDescent="0.45">
      <c r="A1323" t="s">
        <v>1118</v>
      </c>
      <c r="B1323">
        <v>804.7</v>
      </c>
      <c r="C1323">
        <f t="shared" si="81"/>
        <v>0.50001739839338266</v>
      </c>
      <c r="D1323">
        <v>927</v>
      </c>
      <c r="E1323">
        <v>927</v>
      </c>
      <c r="F1323">
        <v>0</v>
      </c>
      <c r="G1323">
        <f t="shared" si="82"/>
        <v>0</v>
      </c>
      <c r="H1323" t="s">
        <v>2692</v>
      </c>
      <c r="J1323" t="str">
        <f t="shared" si="84"/>
        <v>No Match</v>
      </c>
      <c r="K1323">
        <v>0.86799999999999999</v>
      </c>
      <c r="L1323">
        <f t="shared" si="83"/>
        <v>1.9416639200000001</v>
      </c>
      <c r="M1323">
        <v>0</v>
      </c>
    </row>
    <row r="1324" spans="1:14" hidden="1" x14ac:dyDescent="0.45">
      <c r="A1324" t="s">
        <v>1119</v>
      </c>
      <c r="B1324">
        <v>13679.5</v>
      </c>
      <c r="C1324">
        <f t="shared" si="81"/>
        <v>8.5000472242106095</v>
      </c>
      <c r="D1324">
        <v>1800</v>
      </c>
      <c r="E1324">
        <v>1800</v>
      </c>
      <c r="F1324">
        <v>0</v>
      </c>
      <c r="G1324">
        <f t="shared" si="82"/>
        <v>0</v>
      </c>
      <c r="H1324" t="s">
        <v>2686</v>
      </c>
      <c r="I1324" t="s">
        <v>2701</v>
      </c>
      <c r="J1324" t="str">
        <f t="shared" si="84"/>
        <v>Gym Spin Bike</v>
      </c>
      <c r="K1324">
        <v>7.6</v>
      </c>
      <c r="L1324">
        <f t="shared" si="83"/>
        <v>17.000744000000001</v>
      </c>
      <c r="M1324">
        <v>0</v>
      </c>
    </row>
    <row r="1325" spans="1:14" hidden="1" x14ac:dyDescent="0.45">
      <c r="A1325" t="s">
        <v>1120</v>
      </c>
      <c r="B1325">
        <v>1200</v>
      </c>
      <c r="C1325">
        <f t="shared" si="81"/>
        <v>0.74564543068480071</v>
      </c>
      <c r="D1325">
        <v>1693</v>
      </c>
      <c r="E1325">
        <v>1693</v>
      </c>
      <c r="F1325">
        <v>0</v>
      </c>
      <c r="G1325">
        <f t="shared" si="82"/>
        <v>0</v>
      </c>
      <c r="H1325" t="s">
        <v>2692</v>
      </c>
      <c r="J1325" t="str">
        <f t="shared" si="84"/>
        <v>No Match</v>
      </c>
      <c r="K1325">
        <v>0.70899999999999996</v>
      </c>
      <c r="L1325">
        <f t="shared" si="83"/>
        <v>1.5859904600000001</v>
      </c>
      <c r="M1325">
        <v>0</v>
      </c>
    </row>
    <row r="1326" spans="1:14" hidden="1" x14ac:dyDescent="0.45">
      <c r="A1326" t="s">
        <v>1121</v>
      </c>
      <c r="B1326">
        <v>24140.2</v>
      </c>
      <c r="C1326">
        <f t="shared" si="81"/>
        <v>15.000024854847689</v>
      </c>
      <c r="D1326">
        <v>3300</v>
      </c>
      <c r="E1326">
        <v>3300</v>
      </c>
      <c r="F1326">
        <v>0</v>
      </c>
      <c r="G1326">
        <f t="shared" si="82"/>
        <v>0</v>
      </c>
      <c r="H1326" t="s">
        <v>2686</v>
      </c>
      <c r="I1326" t="s">
        <v>2708</v>
      </c>
      <c r="J1326" t="str">
        <f t="shared" si="84"/>
        <v>Peloton Bike</v>
      </c>
      <c r="K1326">
        <v>7.3150000000000004</v>
      </c>
      <c r="L1326">
        <f t="shared" si="83"/>
        <v>16.363216100000002</v>
      </c>
      <c r="M1326">
        <v>0</v>
      </c>
    </row>
    <row r="1327" spans="1:14" hidden="1" x14ac:dyDescent="0.45">
      <c r="A1327" t="s">
        <v>1122</v>
      </c>
      <c r="B1327">
        <v>22530.9</v>
      </c>
      <c r="C1327">
        <f t="shared" si="81"/>
        <v>14.000052195180148</v>
      </c>
      <c r="D1327">
        <v>3000</v>
      </c>
      <c r="E1327">
        <v>3000</v>
      </c>
      <c r="F1327">
        <v>0</v>
      </c>
      <c r="G1327">
        <f t="shared" si="82"/>
        <v>0</v>
      </c>
      <c r="H1327" t="s">
        <v>2686</v>
      </c>
      <c r="I1327" t="s">
        <v>2708</v>
      </c>
      <c r="J1327" t="str">
        <f t="shared" si="84"/>
        <v>Peloton Bike</v>
      </c>
      <c r="K1327">
        <v>7.51</v>
      </c>
      <c r="L1327">
        <f t="shared" si="83"/>
        <v>16.799419400000001</v>
      </c>
      <c r="M1327">
        <v>0</v>
      </c>
    </row>
    <row r="1328" spans="1:14" hidden="1" x14ac:dyDescent="0.45">
      <c r="A1328" t="s">
        <v>1123</v>
      </c>
      <c r="B1328">
        <v>45061.7</v>
      </c>
      <c r="C1328">
        <f t="shared" si="81"/>
        <v>28.000042253241073</v>
      </c>
      <c r="D1328">
        <v>5820</v>
      </c>
      <c r="E1328">
        <v>5820</v>
      </c>
      <c r="F1328">
        <v>0</v>
      </c>
      <c r="G1328">
        <f t="shared" si="82"/>
        <v>0</v>
      </c>
      <c r="H1328" t="s">
        <v>2686</v>
      </c>
      <c r="I1328" t="s">
        <v>2708</v>
      </c>
      <c r="J1328" t="str">
        <f t="shared" si="84"/>
        <v>Peloton Bike</v>
      </c>
      <c r="K1328">
        <v>7.7430000000000003</v>
      </c>
      <c r="L1328">
        <f t="shared" si="83"/>
        <v>17.320626420000004</v>
      </c>
      <c r="M1328">
        <v>0</v>
      </c>
    </row>
    <row r="1329" spans="1:14" hidden="1" x14ac:dyDescent="0.45">
      <c r="A1329" t="s">
        <v>1124</v>
      </c>
      <c r="B1329">
        <v>2800</v>
      </c>
      <c r="C1329">
        <f t="shared" si="81"/>
        <v>1.7398393382645352</v>
      </c>
      <c r="D1329">
        <v>3060</v>
      </c>
      <c r="E1329">
        <v>3060</v>
      </c>
      <c r="F1329">
        <v>0</v>
      </c>
      <c r="G1329">
        <f t="shared" si="82"/>
        <v>0</v>
      </c>
      <c r="H1329" t="s">
        <v>2692</v>
      </c>
      <c r="J1329" t="str">
        <f t="shared" si="84"/>
        <v>No Match</v>
      </c>
      <c r="K1329">
        <v>0.91500000000000004</v>
      </c>
      <c r="L1329">
        <f t="shared" si="83"/>
        <v>2.0468001</v>
      </c>
      <c r="M1329">
        <v>0</v>
      </c>
    </row>
    <row r="1330" spans="1:14" hidden="1" x14ac:dyDescent="0.45">
      <c r="A1330" t="s">
        <v>1125</v>
      </c>
      <c r="B1330">
        <v>25749.599999999999</v>
      </c>
      <c r="C1330">
        <f t="shared" si="81"/>
        <v>16.000059651634455</v>
      </c>
      <c r="D1330">
        <v>3600</v>
      </c>
      <c r="E1330">
        <v>3600</v>
      </c>
      <c r="F1330">
        <v>0</v>
      </c>
      <c r="G1330">
        <f t="shared" si="82"/>
        <v>0</v>
      </c>
      <c r="H1330" t="s">
        <v>2686</v>
      </c>
      <c r="I1330" t="s">
        <v>2701</v>
      </c>
      <c r="J1330" t="str">
        <f t="shared" si="84"/>
        <v>Gym Spin Bike</v>
      </c>
      <c r="K1330">
        <v>7.1529999999999996</v>
      </c>
      <c r="L1330">
        <f t="shared" si="83"/>
        <v>16.000831819999998</v>
      </c>
      <c r="M1330">
        <v>0</v>
      </c>
    </row>
    <row r="1331" spans="1:14" hidden="1" x14ac:dyDescent="0.45">
      <c r="A1331" t="s">
        <v>1126</v>
      </c>
      <c r="B1331">
        <v>19312.2</v>
      </c>
      <c r="C1331">
        <f t="shared" si="81"/>
        <v>12.00004473872584</v>
      </c>
      <c r="D1331">
        <v>2700</v>
      </c>
      <c r="E1331">
        <v>2700</v>
      </c>
      <c r="F1331">
        <v>0</v>
      </c>
      <c r="G1331">
        <f t="shared" si="82"/>
        <v>0</v>
      </c>
      <c r="H1331" t="s">
        <v>2686</v>
      </c>
      <c r="I1331" t="s">
        <v>2708</v>
      </c>
      <c r="J1331" t="str">
        <f t="shared" si="84"/>
        <v>Peloton Bike</v>
      </c>
      <c r="K1331">
        <v>7.1529999999999996</v>
      </c>
      <c r="L1331">
        <f t="shared" si="83"/>
        <v>16.000831819999998</v>
      </c>
      <c r="M1331">
        <v>0</v>
      </c>
    </row>
    <row r="1332" spans="1:14" hidden="1" x14ac:dyDescent="0.45">
      <c r="A1332" t="s">
        <v>1127</v>
      </c>
      <c r="B1332">
        <v>20921.5</v>
      </c>
      <c r="C1332">
        <f t="shared" si="81"/>
        <v>13.000017398393382</v>
      </c>
      <c r="D1332">
        <v>2700</v>
      </c>
      <c r="E1332">
        <v>2700</v>
      </c>
      <c r="F1332">
        <v>0</v>
      </c>
      <c r="G1332">
        <f t="shared" si="82"/>
        <v>0</v>
      </c>
      <c r="H1332" t="s">
        <v>2686</v>
      </c>
      <c r="I1332" t="s">
        <v>2708</v>
      </c>
      <c r="J1332" t="str">
        <f t="shared" si="84"/>
        <v>Peloton Bike</v>
      </c>
      <c r="K1332">
        <v>7.7489999999999997</v>
      </c>
      <c r="L1332">
        <f t="shared" si="83"/>
        <v>17.334048060000001</v>
      </c>
      <c r="M1332">
        <v>0</v>
      </c>
    </row>
    <row r="1333" spans="1:14" hidden="1" x14ac:dyDescent="0.45">
      <c r="A1333" t="s">
        <v>1128</v>
      </c>
      <c r="B1333">
        <v>0</v>
      </c>
      <c r="C1333">
        <f t="shared" si="81"/>
        <v>0</v>
      </c>
      <c r="D1333">
        <v>1500</v>
      </c>
      <c r="E1333">
        <v>1500</v>
      </c>
      <c r="F1333">
        <v>0</v>
      </c>
      <c r="G1333">
        <f t="shared" si="82"/>
        <v>0</v>
      </c>
      <c r="H1333" t="s">
        <v>2693</v>
      </c>
      <c r="J1333" t="str">
        <f t="shared" si="84"/>
        <v>No Match</v>
      </c>
      <c r="K1333">
        <v>0</v>
      </c>
      <c r="L1333">
        <f t="shared" si="83"/>
        <v>0</v>
      </c>
      <c r="M1333">
        <v>0</v>
      </c>
    </row>
    <row r="1334" spans="1:14" hidden="1" x14ac:dyDescent="0.45">
      <c r="A1334" t="s">
        <v>1129</v>
      </c>
      <c r="B1334">
        <v>27358.9</v>
      </c>
      <c r="C1334">
        <f t="shared" si="81"/>
        <v>17.000032311301997</v>
      </c>
      <c r="D1334">
        <v>3000</v>
      </c>
      <c r="E1334">
        <v>3000</v>
      </c>
      <c r="F1334">
        <v>0</v>
      </c>
      <c r="G1334">
        <f t="shared" si="82"/>
        <v>0</v>
      </c>
      <c r="H1334" t="s">
        <v>2686</v>
      </c>
      <c r="I1334" t="s">
        <v>2708</v>
      </c>
      <c r="J1334" t="str">
        <f t="shared" si="84"/>
        <v>Peloton Bike</v>
      </c>
      <c r="K1334">
        <v>9.1199999999999992</v>
      </c>
      <c r="L1334">
        <f t="shared" si="83"/>
        <v>20.400892800000001</v>
      </c>
      <c r="M1334">
        <v>0</v>
      </c>
    </row>
    <row r="1335" spans="1:14" hidden="1" x14ac:dyDescent="0.45">
      <c r="A1335" t="s">
        <v>543</v>
      </c>
      <c r="B1335">
        <v>138.69999999999999</v>
      </c>
      <c r="C1335">
        <f t="shared" si="81"/>
        <v>8.618418436331822E-2</v>
      </c>
      <c r="D1335">
        <v>28</v>
      </c>
      <c r="E1335">
        <v>136</v>
      </c>
      <c r="F1335">
        <v>0</v>
      </c>
      <c r="G1335">
        <f t="shared" si="82"/>
        <v>0</v>
      </c>
      <c r="H1335" t="s">
        <v>2691</v>
      </c>
      <c r="I1335" t="s">
        <v>2717</v>
      </c>
      <c r="J1335" t="str">
        <f t="shared" si="84"/>
        <v>No Match</v>
      </c>
      <c r="K1335">
        <v>4.9539999999999997</v>
      </c>
      <c r="L1335">
        <f t="shared" si="83"/>
        <v>11.08180076</v>
      </c>
      <c r="M1335">
        <v>9.1</v>
      </c>
    </row>
    <row r="1336" spans="1:14" hidden="1" x14ac:dyDescent="0.45">
      <c r="A1336" t="s">
        <v>1130</v>
      </c>
      <c r="B1336">
        <v>2414</v>
      </c>
      <c r="C1336">
        <f t="shared" si="81"/>
        <v>1.4999900580609242</v>
      </c>
      <c r="D1336">
        <v>2520</v>
      </c>
      <c r="E1336">
        <v>2520</v>
      </c>
      <c r="F1336">
        <v>0</v>
      </c>
      <c r="G1336">
        <f t="shared" si="82"/>
        <v>0</v>
      </c>
      <c r="H1336" t="s">
        <v>2692</v>
      </c>
      <c r="J1336" t="str">
        <f t="shared" si="84"/>
        <v>No Match</v>
      </c>
      <c r="K1336">
        <v>0.95799999999999996</v>
      </c>
      <c r="L1336">
        <f t="shared" si="83"/>
        <v>2.1429885199999998</v>
      </c>
      <c r="M1336">
        <v>0</v>
      </c>
    </row>
    <row r="1337" spans="1:14" hidden="1" x14ac:dyDescent="0.45">
      <c r="A1337" t="s">
        <v>1131</v>
      </c>
      <c r="B1337">
        <v>11265.4</v>
      </c>
      <c r="C1337">
        <f t="shared" si="81"/>
        <v>6.9999950290304618</v>
      </c>
      <c r="D1337">
        <v>1800</v>
      </c>
      <c r="E1337">
        <v>1800</v>
      </c>
      <c r="F1337">
        <v>0</v>
      </c>
      <c r="G1337">
        <f t="shared" si="82"/>
        <v>0</v>
      </c>
      <c r="H1337" t="s">
        <v>2686</v>
      </c>
      <c r="I1337" t="s">
        <v>2701</v>
      </c>
      <c r="J1337" t="str">
        <f t="shared" si="84"/>
        <v>Gym Spin Bike</v>
      </c>
      <c r="K1337">
        <v>6.2590000000000003</v>
      </c>
      <c r="L1337">
        <f t="shared" si="83"/>
        <v>14.001007460000002</v>
      </c>
      <c r="M1337">
        <v>0</v>
      </c>
    </row>
    <row r="1338" spans="1:14" hidden="1" x14ac:dyDescent="0.45">
      <c r="A1338" t="s">
        <v>1132</v>
      </c>
      <c r="B1338">
        <v>33796.300000000003</v>
      </c>
      <c r="C1338">
        <f t="shared" si="81"/>
        <v>21.000047224210611</v>
      </c>
      <c r="D1338">
        <v>4680</v>
      </c>
      <c r="E1338">
        <v>4680</v>
      </c>
      <c r="F1338">
        <v>0</v>
      </c>
      <c r="G1338">
        <f t="shared" si="82"/>
        <v>0</v>
      </c>
      <c r="H1338" t="s">
        <v>2686</v>
      </c>
      <c r="I1338" t="s">
        <v>2701</v>
      </c>
      <c r="J1338" t="str">
        <f t="shared" si="84"/>
        <v>Gym Spin Bike</v>
      </c>
      <c r="K1338">
        <v>7.2210000000000001</v>
      </c>
      <c r="L1338">
        <f t="shared" si="83"/>
        <v>16.152943740000001</v>
      </c>
      <c r="M1338">
        <v>0</v>
      </c>
    </row>
    <row r="1339" spans="1:14" hidden="1" x14ac:dyDescent="0.45">
      <c r="A1339" t="s">
        <v>1133</v>
      </c>
      <c r="B1339">
        <v>1800</v>
      </c>
      <c r="C1339">
        <f t="shared" si="81"/>
        <v>1.1184681460272012</v>
      </c>
      <c r="D1339">
        <v>1968</v>
      </c>
      <c r="E1339">
        <v>1968</v>
      </c>
      <c r="F1339">
        <v>0</v>
      </c>
      <c r="G1339">
        <f t="shared" si="82"/>
        <v>0</v>
      </c>
      <c r="H1339" t="s">
        <v>2692</v>
      </c>
      <c r="J1339" t="str">
        <f t="shared" si="84"/>
        <v>No Match</v>
      </c>
      <c r="K1339">
        <v>0.91500000000000004</v>
      </c>
      <c r="L1339">
        <f t="shared" si="83"/>
        <v>2.0468001</v>
      </c>
      <c r="M1339">
        <v>0</v>
      </c>
    </row>
    <row r="1340" spans="1:14" hidden="1" x14ac:dyDescent="0.45">
      <c r="A1340" t="s">
        <v>1134</v>
      </c>
      <c r="B1340">
        <v>30577.599999999999</v>
      </c>
      <c r="C1340">
        <f t="shared" si="81"/>
        <v>19.000039767756302</v>
      </c>
      <c r="D1340">
        <v>3900</v>
      </c>
      <c r="E1340">
        <v>3900</v>
      </c>
      <c r="F1340">
        <v>0</v>
      </c>
      <c r="G1340">
        <f t="shared" si="82"/>
        <v>0</v>
      </c>
      <c r="H1340" t="s">
        <v>2686</v>
      </c>
      <c r="I1340" t="s">
        <v>2708</v>
      </c>
      <c r="J1340" t="str">
        <f t="shared" si="84"/>
        <v>Peloton Bike</v>
      </c>
      <c r="K1340">
        <v>7.84</v>
      </c>
      <c r="L1340">
        <f t="shared" si="83"/>
        <v>17.5376096</v>
      </c>
      <c r="M1340">
        <v>0</v>
      </c>
    </row>
    <row r="1341" spans="1:14" hidden="1" x14ac:dyDescent="0.45">
      <c r="A1341" t="s">
        <v>1135</v>
      </c>
      <c r="B1341">
        <v>60699.6</v>
      </c>
      <c r="C1341">
        <f t="shared" si="81"/>
        <v>37.716982820329278</v>
      </c>
      <c r="D1341">
        <v>8035</v>
      </c>
      <c r="E1341">
        <v>8549</v>
      </c>
      <c r="F1341">
        <v>397.6</v>
      </c>
      <c r="G1341">
        <f t="shared" si="82"/>
        <v>1304.461984</v>
      </c>
      <c r="H1341" t="s">
        <v>2686</v>
      </c>
      <c r="I1341" t="s">
        <v>2704</v>
      </c>
      <c r="J1341" t="str">
        <f t="shared" si="84"/>
        <v>Jakenstein</v>
      </c>
      <c r="K1341">
        <v>7.5540000000000003</v>
      </c>
      <c r="L1341">
        <f t="shared" si="83"/>
        <v>16.897844760000002</v>
      </c>
      <c r="M1341">
        <v>15.6</v>
      </c>
      <c r="N1341">
        <v>224.6</v>
      </c>
    </row>
    <row r="1342" spans="1:14" hidden="1" x14ac:dyDescent="0.45">
      <c r="A1342" t="s">
        <v>1136</v>
      </c>
      <c r="B1342">
        <v>27358.9</v>
      </c>
      <c r="C1342">
        <f t="shared" si="81"/>
        <v>17.000032311301997</v>
      </c>
      <c r="D1342">
        <v>3600</v>
      </c>
      <c r="E1342">
        <v>3600</v>
      </c>
      <c r="F1342">
        <v>0</v>
      </c>
      <c r="G1342">
        <f t="shared" si="82"/>
        <v>0</v>
      </c>
      <c r="H1342" t="s">
        <v>2686</v>
      </c>
      <c r="I1342" t="s">
        <v>2701</v>
      </c>
      <c r="J1342" t="str">
        <f t="shared" si="84"/>
        <v>Gym Spin Bike</v>
      </c>
      <c r="K1342">
        <v>7.6</v>
      </c>
      <c r="L1342">
        <f t="shared" si="83"/>
        <v>17.000744000000001</v>
      </c>
      <c r="M1342">
        <v>0</v>
      </c>
    </row>
    <row r="1343" spans="1:14" hidden="1" x14ac:dyDescent="0.45">
      <c r="A1343" t="s">
        <v>1137</v>
      </c>
      <c r="B1343">
        <v>27358.9</v>
      </c>
      <c r="C1343">
        <f t="shared" si="81"/>
        <v>17.000032311301997</v>
      </c>
      <c r="D1343">
        <v>3600</v>
      </c>
      <c r="E1343">
        <v>3600</v>
      </c>
      <c r="F1343">
        <v>0</v>
      </c>
      <c r="G1343">
        <f t="shared" si="82"/>
        <v>0</v>
      </c>
      <c r="H1343" t="s">
        <v>2686</v>
      </c>
      <c r="I1343" t="s">
        <v>2700</v>
      </c>
      <c r="J1343" t="str">
        <f t="shared" si="84"/>
        <v>Gym Recumbent</v>
      </c>
      <c r="K1343">
        <v>7.6</v>
      </c>
      <c r="L1343">
        <f t="shared" si="83"/>
        <v>17.000744000000001</v>
      </c>
      <c r="M1343">
        <v>0</v>
      </c>
    </row>
    <row r="1344" spans="1:14" hidden="1" x14ac:dyDescent="0.45">
      <c r="A1344" t="s">
        <v>1138</v>
      </c>
      <c r="B1344">
        <v>1627.6</v>
      </c>
      <c r="C1344">
        <f t="shared" si="81"/>
        <v>1.0113437524854847</v>
      </c>
      <c r="D1344">
        <v>1788</v>
      </c>
      <c r="E1344">
        <v>1788</v>
      </c>
      <c r="F1344">
        <v>0</v>
      </c>
      <c r="G1344">
        <f t="shared" si="82"/>
        <v>0</v>
      </c>
      <c r="H1344" t="s">
        <v>2692</v>
      </c>
      <c r="J1344" t="str">
        <f t="shared" si="84"/>
        <v>No Match</v>
      </c>
      <c r="K1344">
        <v>0.91</v>
      </c>
      <c r="L1344">
        <f t="shared" si="83"/>
        <v>2.0356154000000002</v>
      </c>
      <c r="M1344">
        <v>0</v>
      </c>
    </row>
    <row r="1345" spans="1:14" hidden="1" x14ac:dyDescent="0.45">
      <c r="A1345" t="s">
        <v>1139</v>
      </c>
      <c r="B1345">
        <v>200</v>
      </c>
      <c r="C1345">
        <f t="shared" si="81"/>
        <v>0.12427423844746679</v>
      </c>
      <c r="D1345">
        <v>240</v>
      </c>
      <c r="E1345">
        <v>240</v>
      </c>
      <c r="F1345">
        <v>0</v>
      </c>
      <c r="G1345">
        <f t="shared" si="82"/>
        <v>0</v>
      </c>
      <c r="H1345" t="s">
        <v>2692</v>
      </c>
      <c r="J1345" t="str">
        <f t="shared" si="84"/>
        <v>No Match</v>
      </c>
      <c r="K1345">
        <v>0.83299999999999996</v>
      </c>
      <c r="L1345">
        <f t="shared" si="83"/>
        <v>1.86337102</v>
      </c>
      <c r="M1345">
        <v>0</v>
      </c>
    </row>
    <row r="1346" spans="1:14" hidden="1" x14ac:dyDescent="0.45">
      <c r="A1346" t="s">
        <v>1140</v>
      </c>
      <c r="B1346">
        <v>27358.9</v>
      </c>
      <c r="C1346">
        <f t="shared" si="81"/>
        <v>17.000032311301997</v>
      </c>
      <c r="D1346">
        <v>3600</v>
      </c>
      <c r="E1346">
        <v>3600</v>
      </c>
      <c r="F1346">
        <v>0</v>
      </c>
      <c r="G1346">
        <f t="shared" si="82"/>
        <v>0</v>
      </c>
      <c r="H1346" t="s">
        <v>2686</v>
      </c>
      <c r="I1346" t="s">
        <v>2701</v>
      </c>
      <c r="J1346" t="str">
        <f t="shared" si="84"/>
        <v>Gym Spin Bike</v>
      </c>
      <c r="K1346">
        <v>7.6</v>
      </c>
      <c r="L1346">
        <f t="shared" si="83"/>
        <v>17.000744000000001</v>
      </c>
      <c r="M1346">
        <v>0</v>
      </c>
    </row>
    <row r="1347" spans="1:14" hidden="1" x14ac:dyDescent="0.45">
      <c r="A1347" t="s">
        <v>1141</v>
      </c>
      <c r="B1347">
        <v>28968.2</v>
      </c>
      <c r="C1347">
        <f t="shared" ref="C1347:C1410" si="85">CONVERT(B1347, "m", "mi")</f>
        <v>18.000004970969538</v>
      </c>
      <c r="D1347">
        <v>3600</v>
      </c>
      <c r="E1347">
        <v>3600</v>
      </c>
      <c r="F1347">
        <v>0</v>
      </c>
      <c r="G1347">
        <f t="shared" ref="G1347:G1410" si="86">F1347 * 3.28084</f>
        <v>0</v>
      </c>
      <c r="H1347" t="s">
        <v>2686</v>
      </c>
      <c r="I1347" t="s">
        <v>2708</v>
      </c>
      <c r="J1347" t="str">
        <f t="shared" si="84"/>
        <v>Peloton Bike</v>
      </c>
      <c r="K1347">
        <v>8.0470000000000006</v>
      </c>
      <c r="L1347">
        <f t="shared" ref="L1347:L1410" si="87">K1347 * 2.23694</f>
        <v>18.000656180000004</v>
      </c>
      <c r="M1347">
        <v>0</v>
      </c>
    </row>
    <row r="1348" spans="1:14" hidden="1" x14ac:dyDescent="0.45">
      <c r="A1348" t="s">
        <v>1142</v>
      </c>
      <c r="B1348">
        <v>17702.8</v>
      </c>
      <c r="C1348">
        <f t="shared" si="85"/>
        <v>11.000009941939076</v>
      </c>
      <c r="D1348">
        <v>2700</v>
      </c>
      <c r="E1348">
        <v>2700</v>
      </c>
      <c r="F1348">
        <v>0</v>
      </c>
      <c r="G1348">
        <f t="shared" si="86"/>
        <v>0</v>
      </c>
      <c r="H1348" t="s">
        <v>2686</v>
      </c>
      <c r="I1348" t="s">
        <v>2708</v>
      </c>
      <c r="J1348" t="str">
        <f t="shared" si="84"/>
        <v>Peloton Bike</v>
      </c>
      <c r="K1348">
        <v>6.5570000000000004</v>
      </c>
      <c r="L1348">
        <f t="shared" si="87"/>
        <v>14.667615580000001</v>
      </c>
      <c r="M1348">
        <v>0</v>
      </c>
    </row>
    <row r="1349" spans="1:14" hidden="1" x14ac:dyDescent="0.45">
      <c r="A1349" t="s">
        <v>1143</v>
      </c>
      <c r="B1349">
        <v>58047</v>
      </c>
      <c r="C1349">
        <f t="shared" si="85"/>
        <v>36.068733595800524</v>
      </c>
      <c r="D1349">
        <v>7634</v>
      </c>
      <c r="E1349">
        <v>7634</v>
      </c>
      <c r="F1349">
        <v>519</v>
      </c>
      <c r="G1349">
        <f t="shared" si="86"/>
        <v>1702.75596</v>
      </c>
      <c r="H1349" t="s">
        <v>2686</v>
      </c>
      <c r="I1349" t="s">
        <v>2704</v>
      </c>
      <c r="J1349" t="str">
        <f t="shared" si="84"/>
        <v>Jakenstein</v>
      </c>
      <c r="K1349">
        <v>7.6040000000000001</v>
      </c>
      <c r="L1349">
        <f t="shared" si="87"/>
        <v>17.009691760000003</v>
      </c>
      <c r="M1349">
        <v>16.2</v>
      </c>
      <c r="N1349">
        <v>247</v>
      </c>
    </row>
    <row r="1350" spans="1:14" hidden="1" x14ac:dyDescent="0.45">
      <c r="A1350" t="s">
        <v>1144</v>
      </c>
      <c r="B1350">
        <v>8046.7</v>
      </c>
      <c r="C1350">
        <f t="shared" si="85"/>
        <v>4.9999875725761553</v>
      </c>
      <c r="D1350">
        <v>900</v>
      </c>
      <c r="E1350">
        <v>900</v>
      </c>
      <c r="F1350">
        <v>0</v>
      </c>
      <c r="G1350">
        <f t="shared" si="86"/>
        <v>0</v>
      </c>
      <c r="H1350" t="s">
        <v>2686</v>
      </c>
      <c r="I1350" t="s">
        <v>2708</v>
      </c>
      <c r="J1350" t="str">
        <f t="shared" si="84"/>
        <v>Peloton Bike</v>
      </c>
      <c r="K1350">
        <v>8.9410000000000007</v>
      </c>
      <c r="L1350">
        <f t="shared" si="87"/>
        <v>20.000480540000002</v>
      </c>
      <c r="M1350">
        <v>0</v>
      </c>
    </row>
    <row r="1351" spans="1:14" hidden="1" x14ac:dyDescent="0.45">
      <c r="A1351" t="s">
        <v>1145</v>
      </c>
      <c r="B1351">
        <v>17702.8</v>
      </c>
      <c r="C1351">
        <f t="shared" si="85"/>
        <v>11.000009941939076</v>
      </c>
      <c r="D1351">
        <v>2700</v>
      </c>
      <c r="E1351">
        <v>2700</v>
      </c>
      <c r="F1351">
        <v>0</v>
      </c>
      <c r="G1351">
        <f t="shared" si="86"/>
        <v>0</v>
      </c>
      <c r="H1351" t="s">
        <v>2686</v>
      </c>
      <c r="I1351" t="s">
        <v>2708</v>
      </c>
      <c r="J1351" t="str">
        <f t="shared" si="84"/>
        <v>Peloton Bike</v>
      </c>
      <c r="K1351">
        <v>6.5570000000000004</v>
      </c>
      <c r="L1351">
        <f t="shared" si="87"/>
        <v>14.667615580000001</v>
      </c>
      <c r="M1351">
        <v>0</v>
      </c>
    </row>
    <row r="1352" spans="1:14" hidden="1" x14ac:dyDescent="0.45">
      <c r="A1352" t="s">
        <v>1146</v>
      </c>
      <c r="B1352">
        <v>11265.4</v>
      </c>
      <c r="C1352">
        <f t="shared" si="85"/>
        <v>6.9999950290304618</v>
      </c>
      <c r="D1352">
        <v>1800</v>
      </c>
      <c r="E1352">
        <v>1800</v>
      </c>
      <c r="F1352">
        <v>0</v>
      </c>
      <c r="G1352">
        <f t="shared" si="86"/>
        <v>0</v>
      </c>
      <c r="H1352" t="s">
        <v>2686</v>
      </c>
      <c r="I1352" t="s">
        <v>2701</v>
      </c>
      <c r="J1352" t="str">
        <f t="shared" si="84"/>
        <v>Gym Spin Bike</v>
      </c>
      <c r="K1352">
        <v>6.2590000000000003</v>
      </c>
      <c r="L1352">
        <f t="shared" si="87"/>
        <v>14.001007460000002</v>
      </c>
      <c r="M1352">
        <v>0</v>
      </c>
    </row>
    <row r="1353" spans="1:14" hidden="1" x14ac:dyDescent="0.45">
      <c r="A1353" t="s">
        <v>1147</v>
      </c>
      <c r="B1353">
        <v>2092.1999999999998</v>
      </c>
      <c r="C1353">
        <f t="shared" si="85"/>
        <v>1.3000328083989501</v>
      </c>
      <c r="D1353">
        <v>2428</v>
      </c>
      <c r="E1353">
        <v>2428</v>
      </c>
      <c r="F1353">
        <v>0</v>
      </c>
      <c r="G1353">
        <f t="shared" si="86"/>
        <v>0</v>
      </c>
      <c r="H1353" t="s">
        <v>2692</v>
      </c>
      <c r="J1353" t="str">
        <f t="shared" si="84"/>
        <v>No Match</v>
      </c>
      <c r="K1353">
        <v>0.86199999999999999</v>
      </c>
      <c r="L1353">
        <f t="shared" si="87"/>
        <v>1.9282422800000001</v>
      </c>
      <c r="M1353">
        <v>0</v>
      </c>
    </row>
    <row r="1354" spans="1:14" hidden="1" x14ac:dyDescent="0.45">
      <c r="A1354" t="s">
        <v>1148</v>
      </c>
      <c r="B1354">
        <v>1609.4</v>
      </c>
      <c r="C1354">
        <f t="shared" si="85"/>
        <v>1.0000347967867653</v>
      </c>
      <c r="D1354">
        <v>1788</v>
      </c>
      <c r="E1354">
        <v>1788</v>
      </c>
      <c r="F1354">
        <v>0</v>
      </c>
      <c r="G1354">
        <f t="shared" si="86"/>
        <v>0</v>
      </c>
      <c r="H1354" t="s">
        <v>2692</v>
      </c>
      <c r="J1354" t="str">
        <f t="shared" si="84"/>
        <v>No Match</v>
      </c>
      <c r="K1354">
        <v>0.9</v>
      </c>
      <c r="L1354">
        <f t="shared" si="87"/>
        <v>2.0132460000000001</v>
      </c>
      <c r="M1354">
        <v>0</v>
      </c>
    </row>
    <row r="1355" spans="1:14" hidden="1" x14ac:dyDescent="0.45">
      <c r="A1355" t="s">
        <v>1149</v>
      </c>
      <c r="B1355">
        <v>22530.9</v>
      </c>
      <c r="C1355">
        <f t="shared" si="85"/>
        <v>14.000052195180148</v>
      </c>
      <c r="D1355">
        <v>2700</v>
      </c>
      <c r="E1355">
        <v>2700</v>
      </c>
      <c r="F1355">
        <v>0</v>
      </c>
      <c r="G1355">
        <f t="shared" si="86"/>
        <v>0</v>
      </c>
      <c r="H1355" t="s">
        <v>2686</v>
      </c>
      <c r="I1355" t="s">
        <v>2708</v>
      </c>
      <c r="J1355" t="str">
        <f t="shared" ref="J1355:J1418" si="88">_xlfn.SWITCH(I1355,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355">
        <v>8.3450000000000006</v>
      </c>
      <c r="L1355">
        <f t="shared" si="87"/>
        <v>18.667264300000003</v>
      </c>
      <c r="M1355">
        <v>0</v>
      </c>
    </row>
    <row r="1356" spans="1:14" hidden="1" x14ac:dyDescent="0.45">
      <c r="A1356" t="s">
        <v>1150</v>
      </c>
      <c r="B1356">
        <v>40233.699999999997</v>
      </c>
      <c r="C1356">
        <f t="shared" si="85"/>
        <v>25.000062137119222</v>
      </c>
      <c r="D1356">
        <v>5400</v>
      </c>
      <c r="E1356">
        <v>5400</v>
      </c>
      <c r="F1356">
        <v>0</v>
      </c>
      <c r="G1356">
        <f t="shared" si="86"/>
        <v>0</v>
      </c>
      <c r="H1356" t="s">
        <v>2686</v>
      </c>
      <c r="I1356" t="s">
        <v>2701</v>
      </c>
      <c r="J1356" t="str">
        <f t="shared" si="88"/>
        <v>Gym Spin Bike</v>
      </c>
      <c r="K1356">
        <v>7.4509999999999996</v>
      </c>
      <c r="L1356">
        <f t="shared" si="87"/>
        <v>16.667439940000001</v>
      </c>
      <c r="M1356">
        <v>0</v>
      </c>
    </row>
    <row r="1357" spans="1:14" hidden="1" x14ac:dyDescent="0.45">
      <c r="A1357" t="s">
        <v>1151</v>
      </c>
      <c r="B1357">
        <v>1609.4</v>
      </c>
      <c r="C1357">
        <f t="shared" si="85"/>
        <v>1.0000347967867653</v>
      </c>
      <c r="D1357">
        <v>1548</v>
      </c>
      <c r="E1357">
        <v>1548</v>
      </c>
      <c r="F1357">
        <v>0</v>
      </c>
      <c r="G1357">
        <f t="shared" si="86"/>
        <v>0</v>
      </c>
      <c r="H1357" t="s">
        <v>2692</v>
      </c>
      <c r="J1357" t="str">
        <f t="shared" si="88"/>
        <v>No Match</v>
      </c>
      <c r="K1357">
        <v>1.04</v>
      </c>
      <c r="L1357">
        <f t="shared" si="87"/>
        <v>2.3264176000000001</v>
      </c>
      <c r="M1357">
        <v>0</v>
      </c>
    </row>
    <row r="1358" spans="1:14" hidden="1" x14ac:dyDescent="0.45">
      <c r="A1358" t="s">
        <v>1152</v>
      </c>
      <c r="B1358">
        <v>52343.199999999997</v>
      </c>
      <c r="C1358">
        <f t="shared" si="85"/>
        <v>32.524556589517218</v>
      </c>
      <c r="D1358">
        <v>6442</v>
      </c>
      <c r="E1358">
        <v>7073</v>
      </c>
      <c r="F1358">
        <v>10.9</v>
      </c>
      <c r="G1358">
        <f t="shared" si="86"/>
        <v>35.761156</v>
      </c>
      <c r="H1358" t="s">
        <v>2686</v>
      </c>
      <c r="I1358" t="s">
        <v>2709</v>
      </c>
      <c r="J1358" t="str">
        <f t="shared" si="88"/>
        <v>Giant OCR2 RDB</v>
      </c>
      <c r="K1358">
        <v>8.125</v>
      </c>
      <c r="L1358">
        <f t="shared" si="87"/>
        <v>18.175137500000002</v>
      </c>
      <c r="M1358">
        <v>11.5</v>
      </c>
      <c r="N1358">
        <v>142.30000000000001</v>
      </c>
    </row>
    <row r="1359" spans="1:14" hidden="1" x14ac:dyDescent="0.45">
      <c r="A1359" t="s">
        <v>1153</v>
      </c>
      <c r="B1359">
        <v>50013</v>
      </c>
      <c r="C1359">
        <f t="shared" si="85"/>
        <v>31.076637437365783</v>
      </c>
      <c r="D1359">
        <v>5799</v>
      </c>
      <c r="E1359">
        <v>6130</v>
      </c>
      <c r="F1359">
        <v>43.1</v>
      </c>
      <c r="G1359">
        <f t="shared" si="86"/>
        <v>141.40420399999999</v>
      </c>
      <c r="H1359" t="s">
        <v>2686</v>
      </c>
      <c r="I1359" t="s">
        <v>2704</v>
      </c>
      <c r="J1359" t="str">
        <f t="shared" si="88"/>
        <v>Jakenstein</v>
      </c>
      <c r="K1359">
        <v>8.6240000000000006</v>
      </c>
      <c r="L1359">
        <f t="shared" si="87"/>
        <v>19.291370560000004</v>
      </c>
      <c r="M1359">
        <v>12.8</v>
      </c>
      <c r="N1359">
        <v>255.3</v>
      </c>
    </row>
    <row r="1360" spans="1:14" hidden="1" x14ac:dyDescent="0.45">
      <c r="A1360" t="s">
        <v>1154</v>
      </c>
      <c r="B1360">
        <v>27358.9</v>
      </c>
      <c r="C1360">
        <f t="shared" si="85"/>
        <v>17.000032311301997</v>
      </c>
      <c r="D1360">
        <v>3600</v>
      </c>
      <c r="E1360">
        <v>3600</v>
      </c>
      <c r="F1360">
        <v>0</v>
      </c>
      <c r="G1360">
        <f t="shared" si="86"/>
        <v>0</v>
      </c>
      <c r="H1360" t="s">
        <v>2686</v>
      </c>
      <c r="I1360" t="s">
        <v>2701</v>
      </c>
      <c r="J1360" t="str">
        <f t="shared" si="88"/>
        <v>Gym Spin Bike</v>
      </c>
      <c r="K1360">
        <v>7.6</v>
      </c>
      <c r="L1360">
        <f t="shared" si="87"/>
        <v>17.000744000000001</v>
      </c>
      <c r="M1360">
        <v>0</v>
      </c>
    </row>
    <row r="1361" spans="1:14" hidden="1" x14ac:dyDescent="0.45">
      <c r="A1361" t="s">
        <v>1155</v>
      </c>
      <c r="B1361">
        <v>1609.4</v>
      </c>
      <c r="C1361">
        <f t="shared" si="85"/>
        <v>1.0000347967867653</v>
      </c>
      <c r="D1361">
        <v>1718</v>
      </c>
      <c r="E1361">
        <v>1718</v>
      </c>
      <c r="F1361">
        <v>0</v>
      </c>
      <c r="G1361">
        <f t="shared" si="86"/>
        <v>0</v>
      </c>
      <c r="H1361" t="s">
        <v>2692</v>
      </c>
      <c r="J1361" t="str">
        <f t="shared" si="88"/>
        <v>No Match</v>
      </c>
      <c r="K1361">
        <v>0.93700000000000006</v>
      </c>
      <c r="L1361">
        <f t="shared" si="87"/>
        <v>2.0960127800000001</v>
      </c>
      <c r="M1361">
        <v>0</v>
      </c>
    </row>
    <row r="1362" spans="1:14" hidden="1" x14ac:dyDescent="0.45">
      <c r="A1362" t="s">
        <v>1156</v>
      </c>
      <c r="B1362">
        <v>29612</v>
      </c>
      <c r="C1362">
        <f t="shared" si="85"/>
        <v>18.400043744531935</v>
      </c>
      <c r="D1362">
        <v>3900</v>
      </c>
      <c r="E1362">
        <v>3900</v>
      </c>
      <c r="F1362">
        <v>0</v>
      </c>
      <c r="G1362">
        <f t="shared" si="86"/>
        <v>0</v>
      </c>
      <c r="H1362" t="s">
        <v>2686</v>
      </c>
      <c r="I1362" t="s">
        <v>2701</v>
      </c>
      <c r="J1362" t="str">
        <f t="shared" si="88"/>
        <v>Gym Spin Bike</v>
      </c>
      <c r="K1362">
        <v>7.593</v>
      </c>
      <c r="L1362">
        <f t="shared" si="87"/>
        <v>16.985085420000001</v>
      </c>
      <c r="M1362">
        <v>0</v>
      </c>
    </row>
    <row r="1363" spans="1:14" hidden="1" x14ac:dyDescent="0.45">
      <c r="A1363" t="s">
        <v>1157</v>
      </c>
      <c r="B1363">
        <v>0</v>
      </c>
      <c r="C1363">
        <f t="shared" si="85"/>
        <v>0</v>
      </c>
      <c r="D1363">
        <v>1200</v>
      </c>
      <c r="E1363">
        <v>1200</v>
      </c>
      <c r="F1363">
        <v>0</v>
      </c>
      <c r="G1363">
        <f t="shared" si="86"/>
        <v>0</v>
      </c>
      <c r="H1363" t="s">
        <v>2693</v>
      </c>
      <c r="J1363" t="str">
        <f t="shared" si="88"/>
        <v>No Match</v>
      </c>
      <c r="K1363">
        <v>0</v>
      </c>
      <c r="L1363">
        <f t="shared" si="87"/>
        <v>0</v>
      </c>
      <c r="M1363">
        <v>0</v>
      </c>
    </row>
    <row r="1364" spans="1:14" hidden="1" x14ac:dyDescent="0.45">
      <c r="A1364" t="s">
        <v>1158</v>
      </c>
      <c r="B1364">
        <v>12874.8</v>
      </c>
      <c r="C1364">
        <f t="shared" si="85"/>
        <v>8.0000298258172275</v>
      </c>
      <c r="D1364">
        <v>1800</v>
      </c>
      <c r="E1364">
        <v>1800</v>
      </c>
      <c r="F1364">
        <v>0</v>
      </c>
      <c r="G1364">
        <f t="shared" si="86"/>
        <v>0</v>
      </c>
      <c r="H1364" t="s">
        <v>2686</v>
      </c>
      <c r="I1364" t="s">
        <v>2700</v>
      </c>
      <c r="J1364" t="str">
        <f t="shared" si="88"/>
        <v>Gym Recumbent</v>
      </c>
      <c r="K1364">
        <v>7.1529999999999996</v>
      </c>
      <c r="L1364">
        <f t="shared" si="87"/>
        <v>16.000831819999998</v>
      </c>
      <c r="M1364">
        <v>0</v>
      </c>
    </row>
    <row r="1365" spans="1:14" hidden="1" x14ac:dyDescent="0.45">
      <c r="A1365" t="s">
        <v>1159</v>
      </c>
      <c r="B1365">
        <v>112665</v>
      </c>
      <c r="C1365">
        <f t="shared" si="85"/>
        <v>70.006785373419234</v>
      </c>
      <c r="D1365">
        <v>15226</v>
      </c>
      <c r="E1365">
        <v>17089</v>
      </c>
      <c r="F1365">
        <v>189.8</v>
      </c>
      <c r="G1365">
        <f t="shared" si="86"/>
        <v>622.70343200000002</v>
      </c>
      <c r="H1365" t="s">
        <v>2686</v>
      </c>
      <c r="I1365" t="s">
        <v>2704</v>
      </c>
      <c r="J1365" t="str">
        <f t="shared" si="88"/>
        <v>Jakenstein</v>
      </c>
      <c r="K1365">
        <v>7.4</v>
      </c>
      <c r="L1365">
        <f t="shared" si="87"/>
        <v>16.553356000000001</v>
      </c>
      <c r="M1365">
        <v>10.6</v>
      </c>
      <c r="N1365">
        <v>185.9</v>
      </c>
    </row>
    <row r="1366" spans="1:14" hidden="1" x14ac:dyDescent="0.45">
      <c r="A1366" t="s">
        <v>1160</v>
      </c>
      <c r="B1366">
        <v>33796.300000000003</v>
      </c>
      <c r="C1366">
        <f t="shared" si="85"/>
        <v>21.000047224210611</v>
      </c>
      <c r="D1366">
        <v>4500</v>
      </c>
      <c r="E1366">
        <v>4500</v>
      </c>
      <c r="F1366">
        <v>0</v>
      </c>
      <c r="G1366">
        <f t="shared" si="86"/>
        <v>0</v>
      </c>
      <c r="H1366" t="s">
        <v>2686</v>
      </c>
      <c r="I1366" t="s">
        <v>2708</v>
      </c>
      <c r="J1366" t="str">
        <f t="shared" si="88"/>
        <v>Peloton Bike</v>
      </c>
      <c r="K1366">
        <v>7.51</v>
      </c>
      <c r="L1366">
        <f t="shared" si="87"/>
        <v>16.799419400000001</v>
      </c>
      <c r="M1366">
        <v>0</v>
      </c>
    </row>
    <row r="1367" spans="1:14" hidden="1" x14ac:dyDescent="0.45">
      <c r="A1367" t="s">
        <v>1161</v>
      </c>
      <c r="B1367">
        <v>2092.1999999999998</v>
      </c>
      <c r="C1367">
        <f t="shared" si="85"/>
        <v>1.3000328083989501</v>
      </c>
      <c r="D1367">
        <v>2160</v>
      </c>
      <c r="E1367">
        <v>2160</v>
      </c>
      <c r="F1367">
        <v>0</v>
      </c>
      <c r="G1367">
        <f t="shared" si="86"/>
        <v>0</v>
      </c>
      <c r="H1367" t="s">
        <v>2692</v>
      </c>
      <c r="J1367" t="str">
        <f t="shared" si="88"/>
        <v>No Match</v>
      </c>
      <c r="K1367">
        <v>0.96899999999999997</v>
      </c>
      <c r="L1367">
        <f t="shared" si="87"/>
        <v>2.1675948599999999</v>
      </c>
      <c r="M1367">
        <v>0</v>
      </c>
    </row>
    <row r="1368" spans="1:14" hidden="1" x14ac:dyDescent="0.45">
      <c r="A1368" t="s">
        <v>1162</v>
      </c>
      <c r="B1368">
        <v>63077.8</v>
      </c>
      <c r="C1368">
        <f t="shared" si="85"/>
        <v>39.194727789708104</v>
      </c>
      <c r="D1368">
        <v>7368</v>
      </c>
      <c r="E1368">
        <v>7782</v>
      </c>
      <c r="F1368">
        <v>143.80000000000001</v>
      </c>
      <c r="G1368">
        <f t="shared" si="86"/>
        <v>471.78479200000004</v>
      </c>
      <c r="H1368" t="s">
        <v>2686</v>
      </c>
      <c r="I1368" t="s">
        <v>2704</v>
      </c>
      <c r="J1368" t="str">
        <f t="shared" si="88"/>
        <v>Jakenstein</v>
      </c>
      <c r="K1368">
        <v>8.5609999999999999</v>
      </c>
      <c r="L1368">
        <f t="shared" si="87"/>
        <v>19.150443340000002</v>
      </c>
      <c r="M1368">
        <v>13.8</v>
      </c>
      <c r="N1368">
        <v>265.7</v>
      </c>
    </row>
    <row r="1369" spans="1:14" hidden="1" x14ac:dyDescent="0.45">
      <c r="A1369" t="s">
        <v>1163</v>
      </c>
      <c r="B1369">
        <v>69117.399999999994</v>
      </c>
      <c r="C1369">
        <f t="shared" si="85"/>
        <v>42.947561242344705</v>
      </c>
      <c r="D1369">
        <v>10792</v>
      </c>
      <c r="E1369">
        <v>11156</v>
      </c>
      <c r="F1369">
        <v>59.7</v>
      </c>
      <c r="G1369">
        <f t="shared" si="86"/>
        <v>195.86614800000001</v>
      </c>
      <c r="H1369" t="s">
        <v>2686</v>
      </c>
      <c r="I1369" t="s">
        <v>2713</v>
      </c>
      <c r="J1369" t="str">
        <f t="shared" si="88"/>
        <v>Trek Farley 5 Fat Tire</v>
      </c>
      <c r="K1369">
        <v>6.4050000000000002</v>
      </c>
      <c r="L1369">
        <f t="shared" si="87"/>
        <v>14.327600700000001</v>
      </c>
      <c r="M1369">
        <v>11.2</v>
      </c>
      <c r="N1369">
        <v>193.1</v>
      </c>
    </row>
    <row r="1370" spans="1:14" hidden="1" x14ac:dyDescent="0.45">
      <c r="A1370" t="s">
        <v>1164</v>
      </c>
      <c r="B1370">
        <v>27358.9</v>
      </c>
      <c r="C1370">
        <f t="shared" si="85"/>
        <v>17.000032311301997</v>
      </c>
      <c r="D1370">
        <v>3600</v>
      </c>
      <c r="E1370">
        <v>3600</v>
      </c>
      <c r="F1370">
        <v>0</v>
      </c>
      <c r="G1370">
        <f t="shared" si="86"/>
        <v>0</v>
      </c>
      <c r="H1370" t="s">
        <v>2686</v>
      </c>
      <c r="I1370" t="s">
        <v>2708</v>
      </c>
      <c r="J1370" t="str">
        <f t="shared" si="88"/>
        <v>Peloton Bike</v>
      </c>
      <c r="K1370">
        <v>7.6</v>
      </c>
      <c r="L1370">
        <f t="shared" si="87"/>
        <v>17.000744000000001</v>
      </c>
      <c r="M1370">
        <v>0</v>
      </c>
    </row>
    <row r="1371" spans="1:14" hidden="1" x14ac:dyDescent="0.45">
      <c r="A1371" t="s">
        <v>1165</v>
      </c>
      <c r="B1371">
        <v>26554.2</v>
      </c>
      <c r="C1371">
        <f t="shared" si="85"/>
        <v>16.500014912908615</v>
      </c>
      <c r="D1371">
        <v>4980</v>
      </c>
      <c r="E1371">
        <v>4980</v>
      </c>
      <c r="F1371">
        <v>0</v>
      </c>
      <c r="G1371">
        <f t="shared" si="86"/>
        <v>0</v>
      </c>
      <c r="H1371" t="s">
        <v>2686</v>
      </c>
      <c r="I1371" t="s">
        <v>2713</v>
      </c>
      <c r="J1371" t="str">
        <f t="shared" si="88"/>
        <v>Trek Farley 5 Fat Tire</v>
      </c>
      <c r="K1371">
        <v>5.3319999999999999</v>
      </c>
      <c r="L1371">
        <f t="shared" si="87"/>
        <v>11.92736408</v>
      </c>
      <c r="M1371">
        <v>0</v>
      </c>
    </row>
    <row r="1372" spans="1:14" hidden="1" x14ac:dyDescent="0.45">
      <c r="A1372" t="s">
        <v>1166</v>
      </c>
      <c r="B1372">
        <v>32186.9</v>
      </c>
      <c r="C1372">
        <f t="shared" si="85"/>
        <v>20.000012427423844</v>
      </c>
      <c r="D1372">
        <v>4500</v>
      </c>
      <c r="E1372">
        <v>4500</v>
      </c>
      <c r="F1372">
        <v>0</v>
      </c>
      <c r="G1372">
        <f t="shared" si="86"/>
        <v>0</v>
      </c>
      <c r="H1372" t="s">
        <v>2686</v>
      </c>
      <c r="I1372" t="s">
        <v>2708</v>
      </c>
      <c r="J1372" t="str">
        <f t="shared" si="88"/>
        <v>Peloton Bike</v>
      </c>
      <c r="K1372">
        <v>7.1529999999999996</v>
      </c>
      <c r="L1372">
        <f t="shared" si="87"/>
        <v>16.000831819999998</v>
      </c>
      <c r="M1372">
        <v>0</v>
      </c>
    </row>
    <row r="1373" spans="1:14" hidden="1" x14ac:dyDescent="0.45">
      <c r="A1373" t="s">
        <v>1167</v>
      </c>
      <c r="B1373">
        <v>20921.5</v>
      </c>
      <c r="C1373">
        <f t="shared" si="85"/>
        <v>13.000017398393382</v>
      </c>
      <c r="D1373">
        <v>2700</v>
      </c>
      <c r="E1373">
        <v>2700</v>
      </c>
      <c r="F1373">
        <v>0</v>
      </c>
      <c r="G1373">
        <f t="shared" si="86"/>
        <v>0</v>
      </c>
      <c r="H1373" t="s">
        <v>2686</v>
      </c>
      <c r="I1373" t="s">
        <v>2708</v>
      </c>
      <c r="J1373" t="str">
        <f t="shared" si="88"/>
        <v>Peloton Bike</v>
      </c>
      <c r="K1373">
        <v>7.7489999999999997</v>
      </c>
      <c r="L1373">
        <f t="shared" si="87"/>
        <v>17.334048060000001</v>
      </c>
      <c r="M1373">
        <v>0</v>
      </c>
    </row>
    <row r="1374" spans="1:14" hidden="1" x14ac:dyDescent="0.45">
      <c r="A1374" t="s">
        <v>1168</v>
      </c>
      <c r="B1374">
        <v>33796.300000000003</v>
      </c>
      <c r="C1374">
        <f t="shared" si="85"/>
        <v>21.000047224210611</v>
      </c>
      <c r="D1374">
        <v>4200</v>
      </c>
      <c r="E1374">
        <v>4200</v>
      </c>
      <c r="F1374">
        <v>0</v>
      </c>
      <c r="G1374">
        <f t="shared" si="86"/>
        <v>0</v>
      </c>
      <c r="H1374" t="s">
        <v>2686</v>
      </c>
      <c r="I1374" t="s">
        <v>2701</v>
      </c>
      <c r="J1374" t="str">
        <f t="shared" si="88"/>
        <v>Gym Spin Bike</v>
      </c>
      <c r="K1374">
        <v>8.0470000000000006</v>
      </c>
      <c r="L1374">
        <f t="shared" si="87"/>
        <v>18.000656180000004</v>
      </c>
      <c r="M1374">
        <v>0</v>
      </c>
    </row>
    <row r="1375" spans="1:14" hidden="1" x14ac:dyDescent="0.45">
      <c r="A1375" t="s">
        <v>1169</v>
      </c>
      <c r="B1375">
        <v>47032.5</v>
      </c>
      <c r="C1375">
        <f t="shared" si="85"/>
        <v>29.224640598902411</v>
      </c>
      <c r="D1375">
        <v>6224</v>
      </c>
      <c r="E1375">
        <v>6714</v>
      </c>
      <c r="F1375">
        <v>44.5</v>
      </c>
      <c r="G1375">
        <f t="shared" si="86"/>
        <v>145.99737999999999</v>
      </c>
      <c r="H1375" t="s">
        <v>2686</v>
      </c>
      <c r="I1375" t="s">
        <v>2704</v>
      </c>
      <c r="J1375" t="str">
        <f t="shared" si="88"/>
        <v>Jakenstein</v>
      </c>
      <c r="K1375">
        <v>7.5570000000000004</v>
      </c>
      <c r="L1375">
        <f t="shared" si="87"/>
        <v>16.90455558</v>
      </c>
      <c r="M1375">
        <v>10.9</v>
      </c>
      <c r="N1375">
        <v>203.4</v>
      </c>
    </row>
    <row r="1376" spans="1:14" hidden="1" x14ac:dyDescent="0.45">
      <c r="A1376" t="s">
        <v>1170</v>
      </c>
      <c r="B1376">
        <v>0</v>
      </c>
      <c r="C1376">
        <f t="shared" si="85"/>
        <v>0</v>
      </c>
      <c r="D1376">
        <v>900</v>
      </c>
      <c r="E1376">
        <v>900</v>
      </c>
      <c r="F1376">
        <v>0</v>
      </c>
      <c r="G1376">
        <f t="shared" si="86"/>
        <v>0</v>
      </c>
      <c r="H1376" t="s">
        <v>2693</v>
      </c>
      <c r="J1376" t="str">
        <f t="shared" si="88"/>
        <v>No Match</v>
      </c>
      <c r="K1376">
        <v>0</v>
      </c>
      <c r="L1376">
        <f t="shared" si="87"/>
        <v>0</v>
      </c>
      <c r="M1376">
        <v>0</v>
      </c>
    </row>
    <row r="1377" spans="1:14" hidden="1" x14ac:dyDescent="0.45">
      <c r="A1377" t="s">
        <v>1171</v>
      </c>
      <c r="B1377">
        <v>804.7</v>
      </c>
      <c r="C1377">
        <f t="shared" si="85"/>
        <v>0.50001739839338266</v>
      </c>
      <c r="D1377">
        <v>782</v>
      </c>
      <c r="E1377">
        <v>782</v>
      </c>
      <c r="F1377">
        <v>0</v>
      </c>
      <c r="G1377">
        <f t="shared" si="86"/>
        <v>0</v>
      </c>
      <c r="H1377" t="s">
        <v>2692</v>
      </c>
      <c r="J1377" t="str">
        <f t="shared" si="88"/>
        <v>No Match</v>
      </c>
      <c r="K1377">
        <v>1.0289999999999999</v>
      </c>
      <c r="L1377">
        <f t="shared" si="87"/>
        <v>2.30181126</v>
      </c>
      <c r="M1377">
        <v>0</v>
      </c>
    </row>
    <row r="1378" spans="1:14" hidden="1" x14ac:dyDescent="0.45">
      <c r="A1378" t="s">
        <v>1172</v>
      </c>
      <c r="B1378">
        <v>19201.8</v>
      </c>
      <c r="C1378">
        <f t="shared" si="85"/>
        <v>11.93144535910284</v>
      </c>
      <c r="D1378">
        <v>3506</v>
      </c>
      <c r="E1378">
        <v>3658</v>
      </c>
      <c r="F1378">
        <v>29.1</v>
      </c>
      <c r="G1378">
        <f t="shared" si="86"/>
        <v>95.47244400000001</v>
      </c>
      <c r="H1378" t="s">
        <v>2686</v>
      </c>
      <c r="I1378" t="s">
        <v>2704</v>
      </c>
      <c r="J1378" t="str">
        <f t="shared" si="88"/>
        <v>Jakenstein</v>
      </c>
      <c r="K1378">
        <v>5.4770000000000003</v>
      </c>
      <c r="L1378">
        <f t="shared" si="87"/>
        <v>12.251720380000002</v>
      </c>
      <c r="M1378">
        <v>9.1</v>
      </c>
      <c r="N1378">
        <v>112.4</v>
      </c>
    </row>
    <row r="1379" spans="1:14" hidden="1" x14ac:dyDescent="0.45">
      <c r="A1379" t="s">
        <v>1173</v>
      </c>
      <c r="B1379">
        <v>32262.5</v>
      </c>
      <c r="C1379">
        <f t="shared" si="85"/>
        <v>20.046988089556987</v>
      </c>
      <c r="D1379">
        <v>3939</v>
      </c>
      <c r="E1379">
        <v>4177</v>
      </c>
      <c r="F1379">
        <v>49.4</v>
      </c>
      <c r="G1379">
        <f t="shared" si="86"/>
        <v>162.07349600000001</v>
      </c>
      <c r="H1379" t="s">
        <v>2686</v>
      </c>
      <c r="I1379" t="s">
        <v>2704</v>
      </c>
      <c r="J1379" t="str">
        <f t="shared" si="88"/>
        <v>Jakenstein</v>
      </c>
      <c r="K1379">
        <v>8.1910000000000007</v>
      </c>
      <c r="L1379">
        <f t="shared" si="87"/>
        <v>18.322775540000002</v>
      </c>
      <c r="M1379">
        <v>12.5</v>
      </c>
      <c r="N1379">
        <v>237.8</v>
      </c>
    </row>
    <row r="1380" spans="1:14" hidden="1" x14ac:dyDescent="0.45">
      <c r="A1380" t="s">
        <v>1174</v>
      </c>
      <c r="B1380">
        <v>18658.2</v>
      </c>
      <c r="C1380">
        <f t="shared" si="85"/>
        <v>11.593667979002625</v>
      </c>
      <c r="D1380">
        <v>2678</v>
      </c>
      <c r="E1380">
        <v>3174</v>
      </c>
      <c r="F1380">
        <v>0</v>
      </c>
      <c r="G1380">
        <f t="shared" si="86"/>
        <v>0</v>
      </c>
      <c r="H1380" t="s">
        <v>2686</v>
      </c>
      <c r="I1380" t="s">
        <v>2713</v>
      </c>
      <c r="J1380" t="str">
        <f t="shared" si="88"/>
        <v>Trek Farley 5 Fat Tire</v>
      </c>
      <c r="K1380">
        <v>6.9669999999999996</v>
      </c>
      <c r="L1380">
        <f t="shared" si="87"/>
        <v>15.58476098</v>
      </c>
      <c r="M1380">
        <v>13.2</v>
      </c>
      <c r="N1380">
        <v>216.1</v>
      </c>
    </row>
    <row r="1381" spans="1:14" hidden="1" x14ac:dyDescent="0.45">
      <c r="A1381" t="s">
        <v>1175</v>
      </c>
      <c r="B1381">
        <v>69668.100000000006</v>
      </c>
      <c r="C1381">
        <f t="shared" si="85"/>
        <v>43.28975035790981</v>
      </c>
      <c r="D1381">
        <v>11530</v>
      </c>
      <c r="E1381">
        <v>12686</v>
      </c>
      <c r="F1381">
        <v>76.099999999999994</v>
      </c>
      <c r="G1381">
        <f t="shared" si="86"/>
        <v>249.67192399999999</v>
      </c>
      <c r="H1381" t="s">
        <v>2686</v>
      </c>
      <c r="I1381" t="s">
        <v>2708</v>
      </c>
      <c r="J1381" t="str">
        <f t="shared" si="88"/>
        <v>Peloton Bike</v>
      </c>
      <c r="K1381">
        <v>6.0419999999999998</v>
      </c>
      <c r="L1381">
        <f t="shared" si="87"/>
        <v>13.515591480000001</v>
      </c>
      <c r="M1381">
        <v>10.5</v>
      </c>
      <c r="N1381">
        <v>70.900000000000006</v>
      </c>
    </row>
    <row r="1382" spans="1:14" hidden="1" x14ac:dyDescent="0.45">
      <c r="A1382" t="s">
        <v>1176</v>
      </c>
      <c r="B1382">
        <v>33796.300000000003</v>
      </c>
      <c r="C1382">
        <f t="shared" si="85"/>
        <v>21.000047224210611</v>
      </c>
      <c r="D1382">
        <v>3900</v>
      </c>
      <c r="E1382">
        <v>3900</v>
      </c>
      <c r="F1382">
        <v>0</v>
      </c>
      <c r="G1382">
        <f t="shared" si="86"/>
        <v>0</v>
      </c>
      <c r="H1382" t="s">
        <v>2686</v>
      </c>
      <c r="I1382" t="s">
        <v>2708</v>
      </c>
      <c r="J1382" t="str">
        <f t="shared" si="88"/>
        <v>Peloton Bike</v>
      </c>
      <c r="K1382">
        <v>8.6660000000000004</v>
      </c>
      <c r="L1382">
        <f t="shared" si="87"/>
        <v>19.385322040000002</v>
      </c>
      <c r="M1382">
        <v>0</v>
      </c>
    </row>
    <row r="1383" spans="1:14" hidden="1" x14ac:dyDescent="0.45">
      <c r="A1383" t="s">
        <v>1177</v>
      </c>
      <c r="B1383">
        <v>20921.5</v>
      </c>
      <c r="C1383">
        <f t="shared" si="85"/>
        <v>13.000017398393382</v>
      </c>
      <c r="D1383">
        <v>2700</v>
      </c>
      <c r="E1383">
        <v>2700</v>
      </c>
      <c r="F1383">
        <v>0</v>
      </c>
      <c r="G1383">
        <f t="shared" si="86"/>
        <v>0</v>
      </c>
      <c r="H1383" t="s">
        <v>2686</v>
      </c>
      <c r="I1383" t="s">
        <v>2701</v>
      </c>
      <c r="J1383" t="str">
        <f t="shared" si="88"/>
        <v>Gym Spin Bike</v>
      </c>
      <c r="K1383">
        <v>7.7489999999999997</v>
      </c>
      <c r="L1383">
        <f t="shared" si="87"/>
        <v>17.334048060000001</v>
      </c>
      <c r="M1383">
        <v>0</v>
      </c>
    </row>
    <row r="1384" spans="1:14" hidden="1" x14ac:dyDescent="0.45">
      <c r="A1384" t="s">
        <v>1178</v>
      </c>
      <c r="B1384">
        <v>0</v>
      </c>
      <c r="C1384">
        <f t="shared" si="85"/>
        <v>0</v>
      </c>
      <c r="D1384">
        <v>2700</v>
      </c>
      <c r="E1384">
        <v>2700</v>
      </c>
      <c r="F1384">
        <v>0</v>
      </c>
      <c r="G1384">
        <f t="shared" si="86"/>
        <v>0</v>
      </c>
      <c r="H1384" t="s">
        <v>2687</v>
      </c>
      <c r="J1384" t="str">
        <f t="shared" si="88"/>
        <v>No Match</v>
      </c>
      <c r="K1384">
        <v>0</v>
      </c>
      <c r="L1384">
        <f t="shared" si="87"/>
        <v>0</v>
      </c>
      <c r="M1384">
        <v>0</v>
      </c>
    </row>
    <row r="1385" spans="1:14" hidden="1" x14ac:dyDescent="0.45">
      <c r="A1385" t="s">
        <v>1179</v>
      </c>
      <c r="B1385">
        <v>30628.6</v>
      </c>
      <c r="C1385">
        <f t="shared" si="85"/>
        <v>19.031729698560408</v>
      </c>
      <c r="D1385">
        <v>3669</v>
      </c>
      <c r="E1385">
        <v>3829</v>
      </c>
      <c r="F1385">
        <v>12.8</v>
      </c>
      <c r="G1385">
        <f t="shared" si="86"/>
        <v>41.994752000000005</v>
      </c>
      <c r="H1385" t="s">
        <v>2686</v>
      </c>
      <c r="I1385" t="s">
        <v>2704</v>
      </c>
      <c r="J1385" t="str">
        <f t="shared" si="88"/>
        <v>Jakenstein</v>
      </c>
      <c r="K1385">
        <v>8.3480000000000008</v>
      </c>
      <c r="L1385">
        <f t="shared" si="87"/>
        <v>18.673975120000001</v>
      </c>
      <c r="M1385">
        <v>12.2</v>
      </c>
      <c r="N1385">
        <v>239.6</v>
      </c>
    </row>
    <row r="1386" spans="1:14" hidden="1" x14ac:dyDescent="0.45">
      <c r="A1386" t="s">
        <v>1180</v>
      </c>
      <c r="B1386">
        <v>56583.7</v>
      </c>
      <c r="C1386">
        <f t="shared" si="85"/>
        <v>35.159481130199637</v>
      </c>
      <c r="D1386">
        <v>8393</v>
      </c>
      <c r="E1386">
        <v>8555</v>
      </c>
      <c r="F1386">
        <v>92.4</v>
      </c>
      <c r="G1386">
        <f t="shared" si="86"/>
        <v>303.14961600000004</v>
      </c>
      <c r="H1386" t="s">
        <v>2686</v>
      </c>
      <c r="I1386" t="s">
        <v>2713</v>
      </c>
      <c r="J1386" t="str">
        <f t="shared" si="88"/>
        <v>Trek Farley 5 Fat Tire</v>
      </c>
      <c r="K1386">
        <v>6.742</v>
      </c>
      <c r="L1386">
        <f t="shared" si="87"/>
        <v>15.081449480000002</v>
      </c>
      <c r="M1386">
        <v>9.1</v>
      </c>
      <c r="N1386">
        <v>204.3</v>
      </c>
    </row>
    <row r="1387" spans="1:14" hidden="1" x14ac:dyDescent="0.45">
      <c r="A1387" t="s">
        <v>1181</v>
      </c>
      <c r="B1387">
        <v>4023.4</v>
      </c>
      <c r="C1387">
        <f t="shared" si="85"/>
        <v>2.5000248548476893</v>
      </c>
      <c r="D1387">
        <v>600</v>
      </c>
      <c r="E1387">
        <v>600</v>
      </c>
      <c r="F1387">
        <v>0</v>
      </c>
      <c r="G1387">
        <f t="shared" si="86"/>
        <v>0</v>
      </c>
      <c r="H1387" t="s">
        <v>2686</v>
      </c>
      <c r="I1387" t="s">
        <v>2700</v>
      </c>
      <c r="J1387" t="str">
        <f t="shared" si="88"/>
        <v>Gym Recumbent</v>
      </c>
      <c r="K1387">
        <v>6.7060000000000004</v>
      </c>
      <c r="L1387">
        <f t="shared" si="87"/>
        <v>15.000919640000001</v>
      </c>
      <c r="M1387">
        <v>0</v>
      </c>
    </row>
    <row r="1388" spans="1:14" hidden="1" x14ac:dyDescent="0.45">
      <c r="A1388" t="s">
        <v>1182</v>
      </c>
      <c r="B1388">
        <v>0</v>
      </c>
      <c r="C1388">
        <f t="shared" si="85"/>
        <v>0</v>
      </c>
      <c r="D1388">
        <v>1200</v>
      </c>
      <c r="E1388">
        <v>1200</v>
      </c>
      <c r="F1388">
        <v>0</v>
      </c>
      <c r="G1388">
        <f t="shared" si="86"/>
        <v>0</v>
      </c>
      <c r="H1388" t="s">
        <v>2693</v>
      </c>
      <c r="J1388" t="str">
        <f t="shared" si="88"/>
        <v>No Match</v>
      </c>
      <c r="K1388">
        <v>0</v>
      </c>
      <c r="L1388">
        <f t="shared" si="87"/>
        <v>0</v>
      </c>
      <c r="M1388">
        <v>0</v>
      </c>
    </row>
    <row r="1389" spans="1:14" hidden="1" x14ac:dyDescent="0.45">
      <c r="A1389" t="s">
        <v>1183</v>
      </c>
      <c r="B1389">
        <v>7081.1</v>
      </c>
      <c r="C1389">
        <f t="shared" si="85"/>
        <v>4.3999915493517854</v>
      </c>
      <c r="D1389">
        <v>900</v>
      </c>
      <c r="E1389">
        <v>900</v>
      </c>
      <c r="F1389">
        <v>0</v>
      </c>
      <c r="G1389">
        <f t="shared" si="86"/>
        <v>0</v>
      </c>
      <c r="H1389" t="s">
        <v>2686</v>
      </c>
      <c r="I1389" t="s">
        <v>2704</v>
      </c>
      <c r="J1389" t="str">
        <f t="shared" si="88"/>
        <v>Jakenstein</v>
      </c>
      <c r="K1389">
        <v>7.8680000000000003</v>
      </c>
      <c r="L1389">
        <f t="shared" si="87"/>
        <v>17.60024392</v>
      </c>
      <c r="M1389">
        <v>0</v>
      </c>
    </row>
    <row r="1390" spans="1:14" hidden="1" x14ac:dyDescent="0.45">
      <c r="A1390" t="s">
        <v>1184</v>
      </c>
      <c r="B1390">
        <v>51008.1</v>
      </c>
      <c r="C1390">
        <f t="shared" si="85"/>
        <v>31.694963910761153</v>
      </c>
      <c r="D1390">
        <v>7960</v>
      </c>
      <c r="E1390">
        <v>9304</v>
      </c>
      <c r="F1390">
        <v>455.4</v>
      </c>
      <c r="G1390">
        <f t="shared" si="86"/>
        <v>1494.0945359999998</v>
      </c>
      <c r="H1390" t="s">
        <v>2686</v>
      </c>
      <c r="I1390" t="s">
        <v>2704</v>
      </c>
      <c r="J1390" t="str">
        <f t="shared" si="88"/>
        <v>Jakenstein</v>
      </c>
      <c r="K1390">
        <v>6.4080000000000004</v>
      </c>
      <c r="L1390">
        <f t="shared" si="87"/>
        <v>14.334311520000002</v>
      </c>
      <c r="M1390">
        <v>13.4</v>
      </c>
      <c r="N1390">
        <v>191.2</v>
      </c>
    </row>
    <row r="1391" spans="1:14" hidden="1" x14ac:dyDescent="0.45">
      <c r="A1391" t="s">
        <v>1185</v>
      </c>
      <c r="B1391">
        <v>32186.9</v>
      </c>
      <c r="C1391">
        <f t="shared" si="85"/>
        <v>20.000012427423844</v>
      </c>
      <c r="D1391">
        <v>3900</v>
      </c>
      <c r="E1391">
        <v>3900</v>
      </c>
      <c r="F1391">
        <v>0</v>
      </c>
      <c r="G1391">
        <f t="shared" si="86"/>
        <v>0</v>
      </c>
      <c r="H1391" t="s">
        <v>2686</v>
      </c>
      <c r="I1391" t="s">
        <v>2708</v>
      </c>
      <c r="J1391" t="str">
        <f t="shared" si="88"/>
        <v>Peloton Bike</v>
      </c>
      <c r="K1391">
        <v>8.2530000000000001</v>
      </c>
      <c r="L1391">
        <f t="shared" si="87"/>
        <v>18.461465820000001</v>
      </c>
      <c r="M1391">
        <v>0</v>
      </c>
    </row>
    <row r="1392" spans="1:14" hidden="1" x14ac:dyDescent="0.45">
      <c r="A1392" t="s">
        <v>1186</v>
      </c>
      <c r="B1392">
        <v>27358.9</v>
      </c>
      <c r="C1392">
        <f t="shared" si="85"/>
        <v>17.000032311301997</v>
      </c>
      <c r="D1392">
        <v>3600</v>
      </c>
      <c r="E1392">
        <v>3600</v>
      </c>
      <c r="F1392">
        <v>0</v>
      </c>
      <c r="G1392">
        <f t="shared" si="86"/>
        <v>0</v>
      </c>
      <c r="H1392" t="s">
        <v>2686</v>
      </c>
      <c r="I1392" t="s">
        <v>2708</v>
      </c>
      <c r="J1392" t="str">
        <f t="shared" si="88"/>
        <v>Peloton Bike</v>
      </c>
      <c r="K1392">
        <v>7.6</v>
      </c>
      <c r="L1392">
        <f t="shared" si="87"/>
        <v>17.000744000000001</v>
      </c>
      <c r="M1392">
        <v>0</v>
      </c>
    </row>
    <row r="1393" spans="1:14" hidden="1" x14ac:dyDescent="0.45">
      <c r="A1393" t="s">
        <v>1187</v>
      </c>
      <c r="B1393">
        <v>24176.5</v>
      </c>
      <c r="C1393">
        <f t="shared" si="85"/>
        <v>15.022580629125905</v>
      </c>
      <c r="D1393">
        <v>2932</v>
      </c>
      <c r="E1393">
        <v>2932</v>
      </c>
      <c r="F1393">
        <v>76.400000000000006</v>
      </c>
      <c r="G1393">
        <f t="shared" si="86"/>
        <v>250.65617600000002</v>
      </c>
      <c r="H1393" t="s">
        <v>2686</v>
      </c>
      <c r="I1393" t="s">
        <v>2704</v>
      </c>
      <c r="J1393" t="str">
        <f t="shared" si="88"/>
        <v>Jakenstein</v>
      </c>
      <c r="K1393">
        <v>8.2460000000000004</v>
      </c>
      <c r="L1393">
        <f t="shared" si="87"/>
        <v>18.445807240000001</v>
      </c>
      <c r="M1393">
        <v>11.9</v>
      </c>
      <c r="N1393">
        <v>241.1</v>
      </c>
    </row>
    <row r="1394" spans="1:14" hidden="1" x14ac:dyDescent="0.45">
      <c r="A1394" t="s">
        <v>1188</v>
      </c>
      <c r="B1394">
        <v>32186.9</v>
      </c>
      <c r="C1394">
        <f t="shared" si="85"/>
        <v>20.000012427423844</v>
      </c>
      <c r="D1394">
        <v>3900</v>
      </c>
      <c r="E1394">
        <v>3900</v>
      </c>
      <c r="F1394">
        <v>0</v>
      </c>
      <c r="G1394">
        <f t="shared" si="86"/>
        <v>0</v>
      </c>
      <c r="H1394" t="s">
        <v>2686</v>
      </c>
      <c r="I1394" t="s">
        <v>2701</v>
      </c>
      <c r="J1394" t="str">
        <f t="shared" si="88"/>
        <v>Gym Spin Bike</v>
      </c>
      <c r="K1394">
        <v>8.2530000000000001</v>
      </c>
      <c r="L1394">
        <f t="shared" si="87"/>
        <v>18.461465820000001</v>
      </c>
      <c r="M1394">
        <v>0</v>
      </c>
    </row>
    <row r="1395" spans="1:14" hidden="1" x14ac:dyDescent="0.45">
      <c r="A1395" t="s">
        <v>1189</v>
      </c>
      <c r="B1395">
        <v>5726.1</v>
      </c>
      <c r="C1395">
        <f t="shared" si="85"/>
        <v>3.558033583870198</v>
      </c>
      <c r="D1395">
        <v>1962</v>
      </c>
      <c r="E1395">
        <v>1962</v>
      </c>
      <c r="F1395">
        <v>23</v>
      </c>
      <c r="G1395">
        <f t="shared" si="86"/>
        <v>75.459320000000005</v>
      </c>
      <c r="H1395" t="s">
        <v>2691</v>
      </c>
      <c r="I1395" t="s">
        <v>2717</v>
      </c>
      <c r="J1395" t="str">
        <f t="shared" si="88"/>
        <v>No Match</v>
      </c>
      <c r="K1395">
        <v>2.919</v>
      </c>
      <c r="L1395">
        <f t="shared" si="87"/>
        <v>6.5296278600000006</v>
      </c>
      <c r="M1395">
        <v>4.2</v>
      </c>
    </row>
    <row r="1396" spans="1:14" hidden="1" x14ac:dyDescent="0.45">
      <c r="A1396" t="s">
        <v>1190</v>
      </c>
      <c r="B1396">
        <v>19236.3</v>
      </c>
      <c r="C1396">
        <f t="shared" si="85"/>
        <v>11.952882665235027</v>
      </c>
      <c r="D1396">
        <v>3851</v>
      </c>
      <c r="E1396">
        <v>3851</v>
      </c>
      <c r="F1396">
        <v>52.8</v>
      </c>
      <c r="G1396">
        <f t="shared" si="86"/>
        <v>173.228352</v>
      </c>
      <c r="H1396" t="s">
        <v>2686</v>
      </c>
      <c r="I1396" t="s">
        <v>2706</v>
      </c>
      <c r="J1396" t="str">
        <f t="shared" si="88"/>
        <v>BMC TE 29er</v>
      </c>
      <c r="K1396">
        <v>4.9950000000000001</v>
      </c>
      <c r="L1396">
        <f t="shared" si="87"/>
        <v>11.173515300000002</v>
      </c>
      <c r="M1396">
        <v>10.3</v>
      </c>
      <c r="N1396">
        <v>160.19999999999999</v>
      </c>
    </row>
    <row r="1397" spans="1:14" hidden="1" x14ac:dyDescent="0.45">
      <c r="A1397" t="s">
        <v>1191</v>
      </c>
      <c r="B1397">
        <v>2609.8000000000002</v>
      </c>
      <c r="C1397">
        <f t="shared" si="85"/>
        <v>1.6216545375009941</v>
      </c>
      <c r="D1397">
        <v>765</v>
      </c>
      <c r="E1397">
        <v>765</v>
      </c>
      <c r="F1397">
        <v>0</v>
      </c>
      <c r="G1397">
        <f t="shared" si="86"/>
        <v>0</v>
      </c>
      <c r="H1397" t="s">
        <v>2691</v>
      </c>
      <c r="I1397" t="s">
        <v>2717</v>
      </c>
      <c r="J1397" t="str">
        <f t="shared" si="88"/>
        <v>No Match</v>
      </c>
      <c r="K1397">
        <v>3.4119999999999999</v>
      </c>
      <c r="L1397">
        <f t="shared" si="87"/>
        <v>7.6324392800000007</v>
      </c>
      <c r="M1397">
        <v>3.7</v>
      </c>
    </row>
    <row r="1398" spans="1:14" hidden="1" x14ac:dyDescent="0.45">
      <c r="A1398" t="s">
        <v>1192</v>
      </c>
      <c r="B1398">
        <v>20921.5</v>
      </c>
      <c r="C1398">
        <f t="shared" si="85"/>
        <v>13.000017398393382</v>
      </c>
      <c r="D1398">
        <v>2700</v>
      </c>
      <c r="E1398">
        <v>2700</v>
      </c>
      <c r="F1398">
        <v>0</v>
      </c>
      <c r="G1398">
        <f t="shared" si="86"/>
        <v>0</v>
      </c>
      <c r="H1398" t="s">
        <v>2686</v>
      </c>
      <c r="I1398" t="s">
        <v>2708</v>
      </c>
      <c r="J1398" t="str">
        <f t="shared" si="88"/>
        <v>Peloton Bike</v>
      </c>
      <c r="K1398">
        <v>7.7489999999999997</v>
      </c>
      <c r="L1398">
        <f t="shared" si="87"/>
        <v>17.334048060000001</v>
      </c>
      <c r="M1398">
        <v>0</v>
      </c>
    </row>
    <row r="1399" spans="1:14" hidden="1" x14ac:dyDescent="0.45">
      <c r="A1399" t="s">
        <v>1193</v>
      </c>
      <c r="B1399">
        <v>11206.2</v>
      </c>
      <c r="C1399">
        <f t="shared" si="85"/>
        <v>6.9632098544500121</v>
      </c>
      <c r="D1399">
        <v>3660</v>
      </c>
      <c r="E1399">
        <v>3660</v>
      </c>
      <c r="F1399">
        <v>57.4</v>
      </c>
      <c r="G1399">
        <f t="shared" si="86"/>
        <v>188.32021599999999</v>
      </c>
      <c r="H1399" t="s">
        <v>2691</v>
      </c>
      <c r="I1399" t="s">
        <v>2717</v>
      </c>
      <c r="J1399" t="str">
        <f t="shared" si="88"/>
        <v>No Match</v>
      </c>
      <c r="K1399">
        <v>3.0619999999999998</v>
      </c>
      <c r="L1399">
        <f t="shared" si="87"/>
        <v>6.8495102800000005</v>
      </c>
      <c r="M1399">
        <v>4.3</v>
      </c>
    </row>
    <row r="1400" spans="1:14" hidden="1" x14ac:dyDescent="0.45">
      <c r="A1400" t="s">
        <v>1194</v>
      </c>
      <c r="B1400">
        <v>26491</v>
      </c>
      <c r="C1400">
        <f t="shared" si="85"/>
        <v>16.460744253559213</v>
      </c>
      <c r="D1400">
        <v>3231</v>
      </c>
      <c r="E1400">
        <v>3231</v>
      </c>
      <c r="F1400">
        <v>100.2</v>
      </c>
      <c r="G1400">
        <f t="shared" si="86"/>
        <v>328.74016799999998</v>
      </c>
      <c r="H1400" t="s">
        <v>2686</v>
      </c>
      <c r="I1400" t="s">
        <v>2704</v>
      </c>
      <c r="J1400" t="str">
        <f t="shared" si="88"/>
        <v>Jakenstein</v>
      </c>
      <c r="K1400">
        <v>8.1989999999999998</v>
      </c>
      <c r="L1400">
        <f t="shared" si="87"/>
        <v>18.340671060000002</v>
      </c>
      <c r="M1400">
        <v>13.5</v>
      </c>
      <c r="N1400">
        <v>244</v>
      </c>
    </row>
    <row r="1401" spans="1:14" hidden="1" x14ac:dyDescent="0.45">
      <c r="A1401" t="s">
        <v>1195</v>
      </c>
      <c r="B1401">
        <v>4828</v>
      </c>
      <c r="C1401">
        <f t="shared" si="85"/>
        <v>2.9999801161218485</v>
      </c>
      <c r="D1401">
        <v>900</v>
      </c>
      <c r="E1401">
        <v>900</v>
      </c>
      <c r="F1401">
        <v>0</v>
      </c>
      <c r="G1401">
        <f t="shared" si="86"/>
        <v>0</v>
      </c>
      <c r="H1401" t="s">
        <v>2686</v>
      </c>
      <c r="I1401" t="s">
        <v>2701</v>
      </c>
      <c r="J1401" t="str">
        <f t="shared" si="88"/>
        <v>Gym Spin Bike</v>
      </c>
      <c r="K1401">
        <v>5.3639999999999999</v>
      </c>
      <c r="L1401">
        <f t="shared" si="87"/>
        <v>11.998946160000001</v>
      </c>
      <c r="M1401">
        <v>0</v>
      </c>
    </row>
    <row r="1402" spans="1:14" hidden="1" x14ac:dyDescent="0.45">
      <c r="A1402" t="s">
        <v>1196</v>
      </c>
      <c r="B1402">
        <v>4989</v>
      </c>
      <c r="C1402">
        <f t="shared" si="85"/>
        <v>3.1000208780720593</v>
      </c>
      <c r="D1402">
        <v>1289</v>
      </c>
      <c r="E1402">
        <v>1289</v>
      </c>
      <c r="F1402">
        <v>0</v>
      </c>
      <c r="G1402">
        <f t="shared" si="86"/>
        <v>0</v>
      </c>
      <c r="H1402" t="s">
        <v>2691</v>
      </c>
      <c r="I1402" t="s">
        <v>2717</v>
      </c>
      <c r="J1402" t="str">
        <f t="shared" si="88"/>
        <v>No Match</v>
      </c>
      <c r="K1402">
        <v>3.87</v>
      </c>
      <c r="L1402">
        <f t="shared" si="87"/>
        <v>8.6569578000000007</v>
      </c>
      <c r="M1402">
        <v>0</v>
      </c>
    </row>
    <row r="1403" spans="1:14" hidden="1" x14ac:dyDescent="0.45">
      <c r="A1403" t="s">
        <v>1197</v>
      </c>
      <c r="B1403">
        <v>100184</v>
      </c>
      <c r="C1403">
        <f t="shared" si="85"/>
        <v>62.251451523105068</v>
      </c>
      <c r="D1403">
        <v>14336</v>
      </c>
      <c r="E1403">
        <v>15694</v>
      </c>
      <c r="F1403">
        <v>354</v>
      </c>
      <c r="G1403">
        <f t="shared" si="86"/>
        <v>1161.4173599999999</v>
      </c>
      <c r="H1403" t="s">
        <v>2686</v>
      </c>
      <c r="I1403" t="s">
        <v>2713</v>
      </c>
      <c r="J1403" t="str">
        <f t="shared" si="88"/>
        <v>Trek Farley 5 Fat Tire</v>
      </c>
      <c r="K1403">
        <v>6.9880000000000004</v>
      </c>
      <c r="L1403">
        <f t="shared" si="87"/>
        <v>15.631736720000003</v>
      </c>
      <c r="M1403">
        <v>12.4</v>
      </c>
      <c r="N1403">
        <v>224</v>
      </c>
    </row>
    <row r="1404" spans="1:14" hidden="1" x14ac:dyDescent="0.45">
      <c r="A1404" t="s">
        <v>1198</v>
      </c>
      <c r="B1404">
        <v>8390.4</v>
      </c>
      <c r="C1404">
        <f t="shared" si="85"/>
        <v>5.2135528513481271</v>
      </c>
      <c r="D1404">
        <v>2676</v>
      </c>
      <c r="E1404">
        <v>2676</v>
      </c>
      <c r="F1404">
        <v>0</v>
      </c>
      <c r="G1404">
        <f t="shared" si="86"/>
        <v>0</v>
      </c>
      <c r="H1404" t="s">
        <v>2691</v>
      </c>
      <c r="I1404" t="s">
        <v>2719</v>
      </c>
      <c r="J1404" t="str">
        <f t="shared" si="88"/>
        <v>No Match</v>
      </c>
      <c r="K1404">
        <v>3.1349999999999998</v>
      </c>
      <c r="L1404">
        <f t="shared" si="87"/>
        <v>7.0128069000000002</v>
      </c>
      <c r="M1404">
        <v>5.6</v>
      </c>
    </row>
    <row r="1405" spans="1:14" hidden="1" x14ac:dyDescent="0.45">
      <c r="A1405" t="s">
        <v>1199</v>
      </c>
      <c r="B1405">
        <v>11275</v>
      </c>
      <c r="C1405">
        <f t="shared" si="85"/>
        <v>7.0059601924759409</v>
      </c>
      <c r="D1405">
        <v>3467</v>
      </c>
      <c r="E1405">
        <v>3467</v>
      </c>
      <c r="F1405">
        <v>0</v>
      </c>
      <c r="G1405">
        <f t="shared" si="86"/>
        <v>0</v>
      </c>
      <c r="H1405" t="s">
        <v>2691</v>
      </c>
      <c r="I1405" t="s">
        <v>2716</v>
      </c>
      <c r="J1405" t="str">
        <f t="shared" si="88"/>
        <v>No Match</v>
      </c>
      <c r="K1405">
        <v>3.2519999999999998</v>
      </c>
      <c r="L1405">
        <f t="shared" si="87"/>
        <v>7.2745288800000001</v>
      </c>
      <c r="M1405">
        <v>4.8</v>
      </c>
    </row>
    <row r="1406" spans="1:14" hidden="1" x14ac:dyDescent="0.45">
      <c r="A1406" t="s">
        <v>1200</v>
      </c>
      <c r="B1406">
        <v>22530.9</v>
      </c>
      <c r="C1406">
        <f t="shared" si="85"/>
        <v>14.000052195180148</v>
      </c>
      <c r="D1406">
        <v>2700</v>
      </c>
      <c r="E1406">
        <v>2700</v>
      </c>
      <c r="F1406">
        <v>0</v>
      </c>
      <c r="G1406">
        <f t="shared" si="86"/>
        <v>0</v>
      </c>
      <c r="H1406" t="s">
        <v>2686</v>
      </c>
      <c r="I1406" t="s">
        <v>2708</v>
      </c>
      <c r="J1406" t="str">
        <f t="shared" si="88"/>
        <v>Peloton Bike</v>
      </c>
      <c r="K1406">
        <v>8.3450000000000006</v>
      </c>
      <c r="L1406">
        <f t="shared" si="87"/>
        <v>18.667264300000003</v>
      </c>
      <c r="M1406">
        <v>0</v>
      </c>
    </row>
    <row r="1407" spans="1:14" hidden="1" x14ac:dyDescent="0.45">
      <c r="A1407" t="s">
        <v>1201</v>
      </c>
      <c r="B1407">
        <v>5004.6000000000004</v>
      </c>
      <c r="C1407">
        <f t="shared" si="85"/>
        <v>3.1097142686709618</v>
      </c>
      <c r="D1407">
        <v>1441</v>
      </c>
      <c r="E1407">
        <v>1441</v>
      </c>
      <c r="F1407">
        <v>24</v>
      </c>
      <c r="G1407">
        <f t="shared" si="86"/>
        <v>78.740160000000003</v>
      </c>
      <c r="H1407" t="s">
        <v>2691</v>
      </c>
      <c r="I1407" t="s">
        <v>2717</v>
      </c>
      <c r="J1407" t="str">
        <f t="shared" si="88"/>
        <v>No Match</v>
      </c>
      <c r="K1407">
        <v>3.4729999999999999</v>
      </c>
      <c r="L1407">
        <f t="shared" si="87"/>
        <v>7.7688926199999999</v>
      </c>
      <c r="M1407">
        <v>4.3</v>
      </c>
    </row>
    <row r="1408" spans="1:14" hidden="1" x14ac:dyDescent="0.45">
      <c r="A1408" t="s">
        <v>1202</v>
      </c>
      <c r="B1408">
        <v>29893.4</v>
      </c>
      <c r="C1408">
        <f t="shared" si="85"/>
        <v>18.574897598027519</v>
      </c>
      <c r="D1408">
        <v>4298</v>
      </c>
      <c r="E1408">
        <v>4323</v>
      </c>
      <c r="F1408">
        <v>100.8</v>
      </c>
      <c r="G1408">
        <f t="shared" si="86"/>
        <v>330.70867199999998</v>
      </c>
      <c r="H1408" t="s">
        <v>2686</v>
      </c>
      <c r="I1408" t="s">
        <v>2704</v>
      </c>
      <c r="J1408" t="str">
        <f t="shared" si="88"/>
        <v>Jakenstein</v>
      </c>
      <c r="K1408">
        <v>6.9550000000000001</v>
      </c>
      <c r="L1408">
        <f t="shared" si="87"/>
        <v>15.557917700000001</v>
      </c>
      <c r="M1408">
        <v>14.5</v>
      </c>
      <c r="N1408">
        <v>176.9</v>
      </c>
    </row>
    <row r="1409" spans="1:14" hidden="1" x14ac:dyDescent="0.45">
      <c r="A1409" t="s">
        <v>1203</v>
      </c>
      <c r="B1409">
        <v>4093.4</v>
      </c>
      <c r="C1409">
        <f t="shared" si="85"/>
        <v>2.5435208383043029</v>
      </c>
      <c r="D1409">
        <v>2234</v>
      </c>
      <c r="E1409">
        <v>2328</v>
      </c>
      <c r="F1409">
        <v>0</v>
      </c>
      <c r="G1409">
        <f t="shared" si="86"/>
        <v>0</v>
      </c>
      <c r="H1409" t="s">
        <v>2689</v>
      </c>
      <c r="I1409" t="s">
        <v>2717</v>
      </c>
      <c r="J1409" t="str">
        <f t="shared" si="88"/>
        <v>No Match</v>
      </c>
      <c r="K1409">
        <v>1.8320000000000001</v>
      </c>
      <c r="L1409">
        <f t="shared" si="87"/>
        <v>4.0980740800000008</v>
      </c>
      <c r="M1409">
        <v>2.4</v>
      </c>
    </row>
    <row r="1410" spans="1:14" hidden="1" x14ac:dyDescent="0.45">
      <c r="A1410" t="s">
        <v>1204</v>
      </c>
      <c r="B1410">
        <v>4995.7</v>
      </c>
      <c r="C1410">
        <f t="shared" si="85"/>
        <v>3.1041840650600494</v>
      </c>
      <c r="D1410">
        <v>1668</v>
      </c>
      <c r="E1410">
        <v>1745</v>
      </c>
      <c r="F1410">
        <v>0</v>
      </c>
      <c r="G1410">
        <f t="shared" si="86"/>
        <v>0</v>
      </c>
      <c r="H1410" t="s">
        <v>2691</v>
      </c>
      <c r="I1410" t="s">
        <v>2717</v>
      </c>
      <c r="J1410" t="str">
        <f t="shared" si="88"/>
        <v>No Match</v>
      </c>
      <c r="K1410">
        <v>2.9950000000000001</v>
      </c>
      <c r="L1410">
        <f t="shared" si="87"/>
        <v>6.6996353000000006</v>
      </c>
      <c r="M1410">
        <v>4.5999999999999996</v>
      </c>
    </row>
    <row r="1411" spans="1:14" hidden="1" x14ac:dyDescent="0.45">
      <c r="A1411" t="s">
        <v>1205</v>
      </c>
      <c r="B1411">
        <v>80430.3</v>
      </c>
      <c r="C1411">
        <f t="shared" ref="C1411:C1474" si="89">CONVERT(B1411, "m", "mi")</f>
        <v>49.977071403006441</v>
      </c>
      <c r="D1411">
        <v>9838</v>
      </c>
      <c r="E1411">
        <v>11240</v>
      </c>
      <c r="F1411">
        <v>135</v>
      </c>
      <c r="G1411">
        <f t="shared" ref="G1411:G1474" si="90">F1411 * 3.28084</f>
        <v>442.91340000000002</v>
      </c>
      <c r="H1411" t="s">
        <v>2686</v>
      </c>
      <c r="I1411" t="s">
        <v>2709</v>
      </c>
      <c r="J1411" t="str">
        <f t="shared" si="88"/>
        <v>Giant OCR2 RDB</v>
      </c>
      <c r="K1411">
        <v>8.1750000000000007</v>
      </c>
      <c r="L1411">
        <f t="shared" ref="L1411:L1474" si="91">K1411 * 2.23694</f>
        <v>18.286984500000003</v>
      </c>
      <c r="M1411">
        <v>11.5</v>
      </c>
      <c r="N1411">
        <v>139.4</v>
      </c>
    </row>
    <row r="1412" spans="1:14" hidden="1" x14ac:dyDescent="0.45">
      <c r="A1412" t="s">
        <v>1206</v>
      </c>
      <c r="B1412">
        <v>32958.400000000001</v>
      </c>
      <c r="C1412">
        <f t="shared" si="89"/>
        <v>20.479400302234946</v>
      </c>
      <c r="D1412">
        <v>4357</v>
      </c>
      <c r="E1412">
        <v>4499</v>
      </c>
      <c r="F1412">
        <v>92</v>
      </c>
      <c r="G1412">
        <f t="shared" si="90"/>
        <v>301.83728000000002</v>
      </c>
      <c r="H1412" t="s">
        <v>2686</v>
      </c>
      <c r="I1412" t="s">
        <v>2709</v>
      </c>
      <c r="J1412" t="str">
        <f t="shared" si="88"/>
        <v>Giant OCR2 RDB</v>
      </c>
      <c r="K1412">
        <v>7.5640000000000001</v>
      </c>
      <c r="L1412">
        <f t="shared" si="91"/>
        <v>16.92021416</v>
      </c>
      <c r="M1412">
        <v>13.8</v>
      </c>
      <c r="N1412">
        <v>123.9</v>
      </c>
    </row>
    <row r="1413" spans="1:14" hidden="1" x14ac:dyDescent="0.45">
      <c r="A1413" t="s">
        <v>1207</v>
      </c>
      <c r="B1413">
        <v>1821.2</v>
      </c>
      <c r="C1413">
        <f t="shared" si="89"/>
        <v>1.1316412153026327</v>
      </c>
      <c r="D1413">
        <v>281</v>
      </c>
      <c r="E1413">
        <v>281</v>
      </c>
      <c r="F1413">
        <v>0</v>
      </c>
      <c r="G1413">
        <f t="shared" si="90"/>
        <v>0</v>
      </c>
      <c r="H1413" t="s">
        <v>2686</v>
      </c>
      <c r="I1413" t="s">
        <v>2709</v>
      </c>
      <c r="J1413" t="str">
        <f t="shared" si="88"/>
        <v>Giant OCR2 RDB</v>
      </c>
      <c r="K1413">
        <v>6.4809999999999999</v>
      </c>
      <c r="L1413">
        <f t="shared" si="91"/>
        <v>14.497608140000001</v>
      </c>
      <c r="M1413">
        <v>8.6999999999999993</v>
      </c>
      <c r="N1413">
        <v>111.3</v>
      </c>
    </row>
    <row r="1414" spans="1:14" hidden="1" x14ac:dyDescent="0.45">
      <c r="A1414" t="s">
        <v>1208</v>
      </c>
      <c r="B1414">
        <v>8053.9</v>
      </c>
      <c r="C1414">
        <f t="shared" si="89"/>
        <v>5.0044614451602643</v>
      </c>
      <c r="D1414">
        <v>2423</v>
      </c>
      <c r="E1414">
        <v>2426</v>
      </c>
      <c r="F1414">
        <v>0</v>
      </c>
      <c r="G1414">
        <f t="shared" si="90"/>
        <v>0</v>
      </c>
      <c r="H1414" t="s">
        <v>2691</v>
      </c>
      <c r="I1414" t="s">
        <v>2717</v>
      </c>
      <c r="J1414" t="str">
        <f t="shared" si="88"/>
        <v>No Match</v>
      </c>
      <c r="K1414">
        <v>3.3239999999999998</v>
      </c>
      <c r="L1414">
        <f t="shared" si="91"/>
        <v>7.4355885600000002</v>
      </c>
      <c r="M1414">
        <v>4.0999999999999996</v>
      </c>
    </row>
    <row r="1415" spans="1:14" hidden="1" x14ac:dyDescent="0.45">
      <c r="A1415" t="s">
        <v>1209</v>
      </c>
      <c r="B1415">
        <v>1609.4</v>
      </c>
      <c r="C1415">
        <f t="shared" si="89"/>
        <v>1.0000347967867653</v>
      </c>
      <c r="D1415">
        <v>1711</v>
      </c>
      <c r="E1415">
        <v>1711</v>
      </c>
      <c r="F1415">
        <v>0</v>
      </c>
      <c r="G1415">
        <f t="shared" si="90"/>
        <v>0</v>
      </c>
      <c r="H1415" t="s">
        <v>2692</v>
      </c>
      <c r="J1415" t="str">
        <f t="shared" si="88"/>
        <v>No Match</v>
      </c>
      <c r="K1415">
        <v>0.94099999999999995</v>
      </c>
      <c r="L1415">
        <f t="shared" si="91"/>
        <v>2.10496054</v>
      </c>
      <c r="M1415">
        <v>0</v>
      </c>
    </row>
    <row r="1416" spans="1:14" hidden="1" x14ac:dyDescent="0.45">
      <c r="A1416" t="s">
        <v>1210</v>
      </c>
      <c r="B1416">
        <v>4506.2</v>
      </c>
      <c r="C1416">
        <f t="shared" si="89"/>
        <v>2.8000228664598743</v>
      </c>
      <c r="D1416">
        <v>1260</v>
      </c>
      <c r="E1416">
        <v>1260</v>
      </c>
      <c r="F1416">
        <v>0</v>
      </c>
      <c r="G1416">
        <f t="shared" si="90"/>
        <v>0</v>
      </c>
      <c r="H1416" t="s">
        <v>2691</v>
      </c>
      <c r="I1416" t="s">
        <v>2717</v>
      </c>
      <c r="J1416" t="str">
        <f t="shared" si="88"/>
        <v>No Match</v>
      </c>
      <c r="K1416">
        <v>3.5760000000000001</v>
      </c>
      <c r="L1416">
        <f t="shared" si="91"/>
        <v>7.9992974400000003</v>
      </c>
      <c r="M1416">
        <v>0</v>
      </c>
    </row>
    <row r="1417" spans="1:14" hidden="1" x14ac:dyDescent="0.45">
      <c r="A1417" t="s">
        <v>1211</v>
      </c>
      <c r="B1417">
        <v>47865.599999999999</v>
      </c>
      <c r="C1417">
        <f t="shared" si="89"/>
        <v>29.742304939155332</v>
      </c>
      <c r="D1417">
        <v>6233</v>
      </c>
      <c r="E1417">
        <v>6233</v>
      </c>
      <c r="F1417">
        <v>113</v>
      </c>
      <c r="G1417">
        <f t="shared" si="90"/>
        <v>370.73491999999999</v>
      </c>
      <c r="H1417" t="s">
        <v>2686</v>
      </c>
      <c r="I1417" t="s">
        <v>2704</v>
      </c>
      <c r="J1417" t="str">
        <f t="shared" si="88"/>
        <v>Jakenstein</v>
      </c>
      <c r="K1417">
        <v>7.6790000000000003</v>
      </c>
      <c r="L1417">
        <f t="shared" si="91"/>
        <v>17.177462260000002</v>
      </c>
      <c r="M1417">
        <v>15.5</v>
      </c>
      <c r="N1417">
        <v>205.2</v>
      </c>
    </row>
    <row r="1418" spans="1:14" hidden="1" x14ac:dyDescent="0.45">
      <c r="A1418" t="s">
        <v>1212</v>
      </c>
      <c r="B1418">
        <v>24827.3</v>
      </c>
      <c r="C1418">
        <f t="shared" si="89"/>
        <v>15.426969001033962</v>
      </c>
      <c r="D1418">
        <v>3155</v>
      </c>
      <c r="E1418">
        <v>3201</v>
      </c>
      <c r="F1418">
        <v>87.9</v>
      </c>
      <c r="G1418">
        <f t="shared" si="90"/>
        <v>288.38583600000004</v>
      </c>
      <c r="H1418" t="s">
        <v>2686</v>
      </c>
      <c r="I1418" t="s">
        <v>2704</v>
      </c>
      <c r="J1418" t="str">
        <f t="shared" si="88"/>
        <v>Jakenstein</v>
      </c>
      <c r="K1418">
        <v>7.8689999999999998</v>
      </c>
      <c r="L1418">
        <f t="shared" si="91"/>
        <v>17.60248086</v>
      </c>
      <c r="M1418">
        <v>14.6</v>
      </c>
      <c r="N1418">
        <v>218.8</v>
      </c>
    </row>
    <row r="1419" spans="1:14" hidden="1" x14ac:dyDescent="0.45">
      <c r="A1419" t="s">
        <v>1213</v>
      </c>
      <c r="B1419">
        <v>1126.5</v>
      </c>
      <c r="C1419">
        <f t="shared" si="89"/>
        <v>0.6999746480553567</v>
      </c>
      <c r="D1419">
        <v>1320</v>
      </c>
      <c r="E1419">
        <v>1320</v>
      </c>
      <c r="F1419">
        <v>0</v>
      </c>
      <c r="G1419">
        <f t="shared" si="90"/>
        <v>0</v>
      </c>
      <c r="H1419" t="s">
        <v>2692</v>
      </c>
      <c r="J1419" t="str">
        <f t="shared" ref="J1419:J1482" si="92">_xlfn.SWITCH(I1419,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419">
        <v>0.85299999999999998</v>
      </c>
      <c r="L1419">
        <f t="shared" si="91"/>
        <v>1.9081098200000002</v>
      </c>
      <c r="M1419">
        <v>0</v>
      </c>
    </row>
    <row r="1420" spans="1:14" hidden="1" x14ac:dyDescent="0.45">
      <c r="A1420" t="s">
        <v>1214</v>
      </c>
      <c r="B1420">
        <v>4989</v>
      </c>
      <c r="C1420">
        <f t="shared" si="89"/>
        <v>3.1000208780720593</v>
      </c>
      <c r="D1420">
        <v>1600</v>
      </c>
      <c r="E1420">
        <v>1600</v>
      </c>
      <c r="F1420">
        <v>0</v>
      </c>
      <c r="G1420">
        <f t="shared" si="90"/>
        <v>0</v>
      </c>
      <c r="H1420" t="s">
        <v>2691</v>
      </c>
      <c r="I1420" t="s">
        <v>2717</v>
      </c>
      <c r="J1420" t="str">
        <f t="shared" si="92"/>
        <v>No Match</v>
      </c>
      <c r="K1420">
        <v>3.1179999999999999</v>
      </c>
      <c r="L1420">
        <f t="shared" si="91"/>
        <v>6.9747789200000003</v>
      </c>
      <c r="M1420">
        <v>0</v>
      </c>
    </row>
    <row r="1421" spans="1:14" hidden="1" x14ac:dyDescent="0.45">
      <c r="A1421" t="s">
        <v>1215</v>
      </c>
      <c r="B1421">
        <v>1448.4</v>
      </c>
      <c r="C1421">
        <f t="shared" si="89"/>
        <v>0.89999403483655449</v>
      </c>
      <c r="D1421">
        <v>1620</v>
      </c>
      <c r="E1421">
        <v>1620</v>
      </c>
      <c r="F1421">
        <v>0</v>
      </c>
      <c r="G1421">
        <f t="shared" si="90"/>
        <v>0</v>
      </c>
      <c r="H1421" t="s">
        <v>2692</v>
      </c>
      <c r="J1421" t="str">
        <f t="shared" si="92"/>
        <v>No Match</v>
      </c>
      <c r="K1421">
        <v>0.89400000000000002</v>
      </c>
      <c r="L1421">
        <f t="shared" si="91"/>
        <v>1.9998243600000001</v>
      </c>
      <c r="M1421">
        <v>0</v>
      </c>
    </row>
    <row r="1422" spans="1:14" hidden="1" x14ac:dyDescent="0.45">
      <c r="A1422" t="s">
        <v>1216</v>
      </c>
      <c r="B1422">
        <v>81656.3</v>
      </c>
      <c r="C1422">
        <f t="shared" si="89"/>
        <v>50.738872484689416</v>
      </c>
      <c r="D1422">
        <v>10443</v>
      </c>
      <c r="E1422">
        <v>11420</v>
      </c>
      <c r="F1422">
        <v>160</v>
      </c>
      <c r="G1422">
        <f t="shared" si="90"/>
        <v>524.93439999999998</v>
      </c>
      <c r="H1422" t="s">
        <v>2686</v>
      </c>
      <c r="I1422" t="s">
        <v>2706</v>
      </c>
      <c r="J1422" t="str">
        <f t="shared" si="92"/>
        <v>BMC TE 29er</v>
      </c>
      <c r="K1422">
        <v>7.819</v>
      </c>
      <c r="L1422">
        <f t="shared" si="91"/>
        <v>17.490633860000003</v>
      </c>
      <c r="M1422">
        <v>12.7</v>
      </c>
      <c r="N1422">
        <v>269.10000000000002</v>
      </c>
    </row>
    <row r="1423" spans="1:14" hidden="1" x14ac:dyDescent="0.45">
      <c r="A1423" t="s">
        <v>1217</v>
      </c>
      <c r="B1423">
        <v>24140.2</v>
      </c>
      <c r="C1423">
        <f t="shared" si="89"/>
        <v>15.000024854847689</v>
      </c>
      <c r="D1423">
        <v>2700</v>
      </c>
      <c r="E1423">
        <v>2700</v>
      </c>
      <c r="F1423">
        <v>0</v>
      </c>
      <c r="G1423">
        <f t="shared" si="90"/>
        <v>0</v>
      </c>
      <c r="H1423" t="s">
        <v>2686</v>
      </c>
      <c r="I1423" t="s">
        <v>2708</v>
      </c>
      <c r="J1423" t="str">
        <f t="shared" si="92"/>
        <v>Peloton Bike</v>
      </c>
      <c r="K1423">
        <v>8.9410000000000007</v>
      </c>
      <c r="L1423">
        <f t="shared" si="91"/>
        <v>20.000480540000002</v>
      </c>
      <c r="M1423">
        <v>0</v>
      </c>
    </row>
    <row r="1424" spans="1:14" hidden="1" x14ac:dyDescent="0.45">
      <c r="A1424" t="s">
        <v>1218</v>
      </c>
      <c r="B1424">
        <v>1609.4</v>
      </c>
      <c r="C1424">
        <f t="shared" si="89"/>
        <v>1.0000347967867653</v>
      </c>
      <c r="D1424">
        <v>1814</v>
      </c>
      <c r="E1424">
        <v>1814</v>
      </c>
      <c r="F1424">
        <v>0</v>
      </c>
      <c r="G1424">
        <f t="shared" si="90"/>
        <v>0</v>
      </c>
      <c r="H1424" t="s">
        <v>2692</v>
      </c>
      <c r="J1424" t="str">
        <f t="shared" si="92"/>
        <v>No Match</v>
      </c>
      <c r="K1424">
        <v>0.88700000000000001</v>
      </c>
      <c r="L1424">
        <f t="shared" si="91"/>
        <v>1.9841657800000001</v>
      </c>
      <c r="M1424">
        <v>0</v>
      </c>
    </row>
    <row r="1425" spans="1:14" hidden="1" x14ac:dyDescent="0.45">
      <c r="A1425" t="s">
        <v>1219</v>
      </c>
      <c r="B1425">
        <v>4999.3</v>
      </c>
      <c r="C1425">
        <f t="shared" si="89"/>
        <v>3.1064210013521039</v>
      </c>
      <c r="D1425">
        <v>1416</v>
      </c>
      <c r="E1425">
        <v>1417</v>
      </c>
      <c r="F1425">
        <v>11.4</v>
      </c>
      <c r="G1425">
        <f t="shared" si="90"/>
        <v>37.401575999999999</v>
      </c>
      <c r="H1425" t="s">
        <v>2691</v>
      </c>
      <c r="I1425" t="s">
        <v>2717</v>
      </c>
      <c r="J1425" t="str">
        <f t="shared" si="92"/>
        <v>No Match</v>
      </c>
      <c r="K1425">
        <v>3.5310000000000001</v>
      </c>
      <c r="L1425">
        <f t="shared" si="91"/>
        <v>7.8986351400000006</v>
      </c>
      <c r="M1425">
        <v>5</v>
      </c>
    </row>
    <row r="1426" spans="1:14" hidden="1" x14ac:dyDescent="0.45">
      <c r="A1426" t="s">
        <v>1220</v>
      </c>
      <c r="B1426">
        <v>24822.1</v>
      </c>
      <c r="C1426">
        <f t="shared" si="89"/>
        <v>15.423737870834328</v>
      </c>
      <c r="D1426">
        <v>3315</v>
      </c>
      <c r="E1426">
        <v>3426</v>
      </c>
      <c r="F1426">
        <v>90.2</v>
      </c>
      <c r="G1426">
        <f t="shared" si="90"/>
        <v>295.93176800000003</v>
      </c>
      <c r="H1426" t="s">
        <v>2686</v>
      </c>
      <c r="I1426" t="s">
        <v>2704</v>
      </c>
      <c r="J1426" t="str">
        <f t="shared" si="92"/>
        <v>Jakenstein</v>
      </c>
      <c r="K1426">
        <v>7.4880000000000004</v>
      </c>
      <c r="L1426">
        <f t="shared" si="91"/>
        <v>16.750206720000001</v>
      </c>
      <c r="M1426">
        <v>12.7</v>
      </c>
      <c r="N1426">
        <v>201.7</v>
      </c>
    </row>
    <row r="1427" spans="1:14" hidden="1" x14ac:dyDescent="0.45">
      <c r="A1427" t="s">
        <v>1221</v>
      </c>
      <c r="B1427">
        <v>10193.4</v>
      </c>
      <c r="C1427">
        <f t="shared" si="89"/>
        <v>6.33388511095204</v>
      </c>
      <c r="D1427">
        <v>3096</v>
      </c>
      <c r="E1427">
        <v>3203</v>
      </c>
      <c r="F1427">
        <v>40.5</v>
      </c>
      <c r="G1427">
        <f t="shared" si="90"/>
        <v>132.87402</v>
      </c>
      <c r="H1427" t="s">
        <v>2691</v>
      </c>
      <c r="I1427" t="s">
        <v>2717</v>
      </c>
      <c r="J1427" t="str">
        <f t="shared" si="92"/>
        <v>No Match</v>
      </c>
      <c r="K1427">
        <v>3.2919999999999998</v>
      </c>
      <c r="L1427">
        <f t="shared" si="91"/>
        <v>7.3640064800000005</v>
      </c>
      <c r="M1427">
        <v>5.7</v>
      </c>
    </row>
    <row r="1428" spans="1:14" hidden="1" x14ac:dyDescent="0.45">
      <c r="A1428" t="s">
        <v>1222</v>
      </c>
      <c r="B1428">
        <v>33412.400000000001</v>
      </c>
      <c r="C1428">
        <f t="shared" si="89"/>
        <v>20.761502823510696</v>
      </c>
      <c r="D1428">
        <v>4090</v>
      </c>
      <c r="E1428">
        <v>4175</v>
      </c>
      <c r="F1428">
        <v>105.5</v>
      </c>
      <c r="G1428">
        <f t="shared" si="90"/>
        <v>346.12862000000001</v>
      </c>
      <c r="H1428" t="s">
        <v>2686</v>
      </c>
      <c r="I1428" t="s">
        <v>2704</v>
      </c>
      <c r="J1428" t="str">
        <f t="shared" si="92"/>
        <v>Jakenstein</v>
      </c>
      <c r="K1428">
        <v>8.1690000000000005</v>
      </c>
      <c r="L1428">
        <f t="shared" si="91"/>
        <v>18.273562860000002</v>
      </c>
      <c r="M1428">
        <v>13.3</v>
      </c>
      <c r="N1428">
        <v>237.5</v>
      </c>
    </row>
    <row r="1429" spans="1:14" hidden="1" x14ac:dyDescent="0.45">
      <c r="A1429" t="s">
        <v>1223</v>
      </c>
      <c r="B1429">
        <v>48329.5</v>
      </c>
      <c r="C1429">
        <f t="shared" si="89"/>
        <v>30.030559035234234</v>
      </c>
      <c r="D1429">
        <v>6745</v>
      </c>
      <c r="E1429">
        <v>7217</v>
      </c>
      <c r="F1429">
        <v>149</v>
      </c>
      <c r="G1429">
        <f t="shared" si="90"/>
        <v>488.84516000000002</v>
      </c>
      <c r="H1429" t="s">
        <v>2686</v>
      </c>
      <c r="I1429" t="s">
        <v>2706</v>
      </c>
      <c r="J1429" t="str">
        <f t="shared" si="92"/>
        <v>BMC TE 29er</v>
      </c>
      <c r="K1429">
        <v>7.165</v>
      </c>
      <c r="L1429">
        <f t="shared" si="91"/>
        <v>16.0276751</v>
      </c>
      <c r="M1429">
        <v>11.6</v>
      </c>
      <c r="N1429">
        <v>238.7</v>
      </c>
    </row>
    <row r="1430" spans="1:14" hidden="1" x14ac:dyDescent="0.45">
      <c r="A1430" t="s">
        <v>1224</v>
      </c>
      <c r="B1430">
        <v>1609.4</v>
      </c>
      <c r="C1430">
        <f t="shared" si="89"/>
        <v>1.0000347967867653</v>
      </c>
      <c r="D1430">
        <v>1800</v>
      </c>
      <c r="E1430">
        <v>1800</v>
      </c>
      <c r="F1430">
        <v>0</v>
      </c>
      <c r="G1430">
        <f t="shared" si="90"/>
        <v>0</v>
      </c>
      <c r="H1430" t="s">
        <v>2692</v>
      </c>
      <c r="J1430" t="str">
        <f t="shared" si="92"/>
        <v>No Match</v>
      </c>
      <c r="K1430">
        <v>0.89400000000000002</v>
      </c>
      <c r="L1430">
        <f t="shared" si="91"/>
        <v>1.9998243600000001</v>
      </c>
      <c r="M1430">
        <v>0</v>
      </c>
    </row>
    <row r="1431" spans="1:14" hidden="1" x14ac:dyDescent="0.45">
      <c r="A1431" t="s">
        <v>1225</v>
      </c>
      <c r="B1431">
        <v>32186.9</v>
      </c>
      <c r="C1431">
        <f t="shared" si="89"/>
        <v>20.000012427423844</v>
      </c>
      <c r="D1431">
        <v>3900</v>
      </c>
      <c r="E1431">
        <v>3900</v>
      </c>
      <c r="F1431">
        <v>0</v>
      </c>
      <c r="G1431">
        <f t="shared" si="90"/>
        <v>0</v>
      </c>
      <c r="H1431" t="s">
        <v>2686</v>
      </c>
      <c r="I1431" t="s">
        <v>2708</v>
      </c>
      <c r="J1431" t="str">
        <f t="shared" si="92"/>
        <v>Peloton Bike</v>
      </c>
      <c r="K1431">
        <v>8.2530000000000001</v>
      </c>
      <c r="L1431">
        <f t="shared" si="91"/>
        <v>18.461465820000001</v>
      </c>
      <c r="M1431">
        <v>0</v>
      </c>
    </row>
    <row r="1432" spans="1:14" hidden="1" x14ac:dyDescent="0.45">
      <c r="A1432" t="s">
        <v>1226</v>
      </c>
      <c r="B1432">
        <v>11273.7</v>
      </c>
      <c r="C1432">
        <f t="shared" si="89"/>
        <v>7.0051524099260316</v>
      </c>
      <c r="D1432">
        <v>3536</v>
      </c>
      <c r="E1432">
        <v>3555</v>
      </c>
      <c r="F1432">
        <v>56.2</v>
      </c>
      <c r="G1432">
        <f t="shared" si="90"/>
        <v>184.383208</v>
      </c>
      <c r="H1432" t="s">
        <v>2691</v>
      </c>
      <c r="I1432" t="s">
        <v>2717</v>
      </c>
      <c r="J1432" t="str">
        <f t="shared" si="92"/>
        <v>No Match</v>
      </c>
      <c r="K1432">
        <v>3.1880000000000002</v>
      </c>
      <c r="L1432">
        <f t="shared" si="91"/>
        <v>7.1313647200000005</v>
      </c>
      <c r="M1432">
        <v>4.0999999999999996</v>
      </c>
    </row>
    <row r="1433" spans="1:14" hidden="1" x14ac:dyDescent="0.45">
      <c r="A1433" t="s">
        <v>1227</v>
      </c>
      <c r="B1433">
        <v>29892.2</v>
      </c>
      <c r="C1433">
        <f t="shared" si="89"/>
        <v>18.574151952596836</v>
      </c>
      <c r="D1433">
        <v>3626</v>
      </c>
      <c r="E1433">
        <v>6381</v>
      </c>
      <c r="F1433">
        <v>90.6</v>
      </c>
      <c r="G1433">
        <f t="shared" si="90"/>
        <v>297.24410399999999</v>
      </c>
      <c r="H1433" t="s">
        <v>2686</v>
      </c>
      <c r="I1433" t="s">
        <v>2704</v>
      </c>
      <c r="J1433" t="str">
        <f t="shared" si="92"/>
        <v>Jakenstein</v>
      </c>
      <c r="K1433">
        <v>8.2439999999999998</v>
      </c>
      <c r="L1433">
        <f t="shared" si="91"/>
        <v>18.441333360000002</v>
      </c>
      <c r="M1433">
        <v>13.6</v>
      </c>
      <c r="N1433">
        <v>233.8</v>
      </c>
    </row>
    <row r="1434" spans="1:14" hidden="1" x14ac:dyDescent="0.45">
      <c r="A1434" t="s">
        <v>1228</v>
      </c>
      <c r="B1434">
        <v>53926.9</v>
      </c>
      <c r="C1434">
        <f t="shared" si="89"/>
        <v>33.508622146663484</v>
      </c>
      <c r="D1434">
        <v>7467</v>
      </c>
      <c r="E1434">
        <v>8556</v>
      </c>
      <c r="F1434">
        <v>45.9</v>
      </c>
      <c r="G1434">
        <f t="shared" si="90"/>
        <v>150.59055599999999</v>
      </c>
      <c r="H1434" t="s">
        <v>2686</v>
      </c>
      <c r="I1434" t="s">
        <v>2704</v>
      </c>
      <c r="J1434" t="str">
        <f t="shared" si="92"/>
        <v>Jakenstein</v>
      </c>
      <c r="K1434">
        <v>7.2220000000000004</v>
      </c>
      <c r="L1434">
        <f t="shared" si="91"/>
        <v>16.155180680000001</v>
      </c>
      <c r="M1434">
        <v>12.7</v>
      </c>
      <c r="N1434">
        <v>186.7</v>
      </c>
    </row>
    <row r="1435" spans="1:14" hidden="1" x14ac:dyDescent="0.45">
      <c r="A1435" t="s">
        <v>1229</v>
      </c>
      <c r="B1435">
        <v>1612.5</v>
      </c>
      <c r="C1435">
        <f t="shared" si="89"/>
        <v>1.001961047482701</v>
      </c>
      <c r="D1435">
        <v>842</v>
      </c>
      <c r="E1435">
        <v>842</v>
      </c>
      <c r="F1435">
        <v>11.9</v>
      </c>
      <c r="G1435">
        <f t="shared" si="90"/>
        <v>39.041995999999997</v>
      </c>
      <c r="H1435" t="s">
        <v>2689</v>
      </c>
      <c r="I1435" t="s">
        <v>2717</v>
      </c>
      <c r="J1435" t="str">
        <f t="shared" si="92"/>
        <v>No Match</v>
      </c>
      <c r="K1435">
        <v>1.915</v>
      </c>
      <c r="L1435">
        <f t="shared" si="91"/>
        <v>4.2837401000000002</v>
      </c>
      <c r="M1435">
        <v>2.2999999999999998</v>
      </c>
    </row>
    <row r="1436" spans="1:14" hidden="1" x14ac:dyDescent="0.45">
      <c r="A1436" t="s">
        <v>1230</v>
      </c>
      <c r="B1436">
        <v>9421</v>
      </c>
      <c r="C1436">
        <f t="shared" si="89"/>
        <v>5.853938002067923</v>
      </c>
      <c r="D1436">
        <v>3032</v>
      </c>
      <c r="E1436">
        <v>3439</v>
      </c>
      <c r="F1436">
        <v>31.6</v>
      </c>
      <c r="G1436">
        <f t="shared" si="90"/>
        <v>103.674544</v>
      </c>
      <c r="H1436" t="s">
        <v>2691</v>
      </c>
      <c r="I1436" t="s">
        <v>2717</v>
      </c>
      <c r="J1436" t="str">
        <f t="shared" si="92"/>
        <v>No Match</v>
      </c>
      <c r="K1436">
        <v>3.1070000000000002</v>
      </c>
      <c r="L1436">
        <f t="shared" si="91"/>
        <v>6.9501725800000012</v>
      </c>
      <c r="M1436">
        <v>5.4</v>
      </c>
    </row>
    <row r="1437" spans="1:14" hidden="1" x14ac:dyDescent="0.45">
      <c r="A1437" t="s">
        <v>1231</v>
      </c>
      <c r="B1437">
        <v>1609.4</v>
      </c>
      <c r="C1437">
        <f t="shared" si="89"/>
        <v>1.0000347967867653</v>
      </c>
      <c r="D1437">
        <v>1767</v>
      </c>
      <c r="E1437">
        <v>1767</v>
      </c>
      <c r="F1437">
        <v>0</v>
      </c>
      <c r="G1437">
        <f t="shared" si="90"/>
        <v>0</v>
      </c>
      <c r="H1437" t="s">
        <v>2692</v>
      </c>
      <c r="J1437" t="str">
        <f t="shared" si="92"/>
        <v>No Match</v>
      </c>
      <c r="K1437">
        <v>0.91100000000000003</v>
      </c>
      <c r="L1437">
        <f t="shared" si="91"/>
        <v>2.0378523400000002</v>
      </c>
      <c r="M1437">
        <v>0</v>
      </c>
    </row>
    <row r="1438" spans="1:14" hidden="1" x14ac:dyDescent="0.45">
      <c r="A1438" t="s">
        <v>1232</v>
      </c>
      <c r="B1438">
        <v>4828</v>
      </c>
      <c r="C1438">
        <f t="shared" si="89"/>
        <v>2.9999801161218485</v>
      </c>
      <c r="D1438">
        <v>1611</v>
      </c>
      <c r="E1438">
        <v>1611</v>
      </c>
      <c r="F1438">
        <v>0</v>
      </c>
      <c r="G1438">
        <f t="shared" si="90"/>
        <v>0</v>
      </c>
      <c r="H1438" t="s">
        <v>2691</v>
      </c>
      <c r="I1438" t="s">
        <v>2717</v>
      </c>
      <c r="J1438" t="str">
        <f t="shared" si="92"/>
        <v>No Match</v>
      </c>
      <c r="K1438">
        <v>2.9969999999999999</v>
      </c>
      <c r="L1438">
        <f t="shared" si="91"/>
        <v>6.7041091800000006</v>
      </c>
      <c r="M1438">
        <v>0</v>
      </c>
    </row>
    <row r="1439" spans="1:14" hidden="1" x14ac:dyDescent="0.45">
      <c r="A1439" t="s">
        <v>1233</v>
      </c>
      <c r="B1439">
        <v>49052.5</v>
      </c>
      <c r="C1439">
        <f t="shared" si="89"/>
        <v>30.479810407221823</v>
      </c>
      <c r="D1439">
        <v>6660</v>
      </c>
      <c r="E1439">
        <v>6714</v>
      </c>
      <c r="F1439">
        <v>139</v>
      </c>
      <c r="G1439">
        <f t="shared" si="90"/>
        <v>456.03676000000002</v>
      </c>
      <c r="H1439" t="s">
        <v>2686</v>
      </c>
      <c r="I1439" t="s">
        <v>2713</v>
      </c>
      <c r="J1439" t="str">
        <f t="shared" si="92"/>
        <v>Trek Farley 5 Fat Tire</v>
      </c>
      <c r="K1439">
        <v>7.3650000000000002</v>
      </c>
      <c r="L1439">
        <f t="shared" si="91"/>
        <v>16.4750631</v>
      </c>
      <c r="M1439">
        <v>10.5</v>
      </c>
      <c r="N1439">
        <v>242.7</v>
      </c>
    </row>
    <row r="1440" spans="1:14" hidden="1" x14ac:dyDescent="0.45">
      <c r="A1440" t="s">
        <v>1234</v>
      </c>
      <c r="B1440">
        <v>9656.1</v>
      </c>
      <c r="C1440">
        <f t="shared" si="89"/>
        <v>6.0000223693629202</v>
      </c>
      <c r="D1440">
        <v>2872</v>
      </c>
      <c r="E1440">
        <v>2872</v>
      </c>
      <c r="F1440">
        <v>0</v>
      </c>
      <c r="G1440">
        <f t="shared" si="90"/>
        <v>0</v>
      </c>
      <c r="H1440" t="s">
        <v>2691</v>
      </c>
      <c r="I1440" t="s">
        <v>2717</v>
      </c>
      <c r="J1440" t="str">
        <f t="shared" si="92"/>
        <v>No Match</v>
      </c>
      <c r="K1440">
        <v>3.3620000000000001</v>
      </c>
      <c r="L1440">
        <f t="shared" si="91"/>
        <v>7.5205922800000007</v>
      </c>
      <c r="M1440">
        <v>0</v>
      </c>
    </row>
    <row r="1441" spans="1:14" hidden="1" x14ac:dyDescent="0.45">
      <c r="A1441" t="s">
        <v>1235</v>
      </c>
      <c r="B1441">
        <v>48582.5</v>
      </c>
      <c r="C1441">
        <f t="shared" si="89"/>
        <v>30.187765946870279</v>
      </c>
      <c r="D1441">
        <v>6694</v>
      </c>
      <c r="E1441">
        <v>7025</v>
      </c>
      <c r="F1441">
        <v>101</v>
      </c>
      <c r="G1441">
        <f t="shared" si="90"/>
        <v>331.36484000000002</v>
      </c>
      <c r="H1441" t="s">
        <v>2686</v>
      </c>
      <c r="I1441" t="s">
        <v>2713</v>
      </c>
      <c r="J1441" t="str">
        <f t="shared" si="92"/>
        <v>Trek Farley 5 Fat Tire</v>
      </c>
      <c r="K1441">
        <v>7.258</v>
      </c>
      <c r="L1441">
        <f t="shared" si="91"/>
        <v>16.235710520000001</v>
      </c>
      <c r="M1441">
        <v>10.199999999999999</v>
      </c>
      <c r="N1441">
        <v>234.8</v>
      </c>
    </row>
    <row r="1442" spans="1:14" hidden="1" x14ac:dyDescent="0.45">
      <c r="A1442" t="s">
        <v>543</v>
      </c>
      <c r="B1442">
        <v>8055.3</v>
      </c>
      <c r="C1442">
        <f t="shared" si="89"/>
        <v>5.005331364829396</v>
      </c>
      <c r="D1442">
        <v>2576</v>
      </c>
      <c r="E1442">
        <v>2576</v>
      </c>
      <c r="F1442">
        <v>0</v>
      </c>
      <c r="G1442">
        <f t="shared" si="90"/>
        <v>0</v>
      </c>
      <c r="H1442" t="s">
        <v>2691</v>
      </c>
      <c r="I1442" t="s">
        <v>2717</v>
      </c>
      <c r="J1442" t="str">
        <f t="shared" si="92"/>
        <v>No Match</v>
      </c>
      <c r="K1442">
        <v>3.1269999999999998</v>
      </c>
      <c r="L1442">
        <f t="shared" si="91"/>
        <v>6.9949113799999996</v>
      </c>
      <c r="M1442">
        <v>5.0999999999999996</v>
      </c>
    </row>
    <row r="1443" spans="1:14" hidden="1" x14ac:dyDescent="0.45">
      <c r="A1443" t="s">
        <v>1236</v>
      </c>
      <c r="B1443">
        <v>6487.2</v>
      </c>
      <c r="C1443">
        <f t="shared" si="89"/>
        <v>4.0309591982820328</v>
      </c>
      <c r="D1443">
        <v>2023</v>
      </c>
      <c r="E1443">
        <v>2115</v>
      </c>
      <c r="F1443">
        <v>12.8</v>
      </c>
      <c r="G1443">
        <f t="shared" si="90"/>
        <v>41.994752000000005</v>
      </c>
      <c r="H1443" t="s">
        <v>2691</v>
      </c>
      <c r="I1443" t="s">
        <v>2717</v>
      </c>
      <c r="J1443" t="str">
        <f t="shared" si="92"/>
        <v>No Match</v>
      </c>
      <c r="K1443">
        <v>3.2069999999999999</v>
      </c>
      <c r="L1443">
        <f t="shared" si="91"/>
        <v>7.1738665800000003</v>
      </c>
      <c r="M1443">
        <v>3.9</v>
      </c>
    </row>
    <row r="1444" spans="1:14" hidden="1" x14ac:dyDescent="0.45">
      <c r="A1444" t="s">
        <v>1237</v>
      </c>
      <c r="B1444">
        <v>1048.2</v>
      </c>
      <c r="C1444">
        <f t="shared" si="89"/>
        <v>0.65132128370317344</v>
      </c>
      <c r="D1444">
        <v>565</v>
      </c>
      <c r="E1444">
        <v>565</v>
      </c>
      <c r="F1444">
        <v>11.1</v>
      </c>
      <c r="G1444">
        <f t="shared" si="90"/>
        <v>36.417324000000001</v>
      </c>
      <c r="H1444" t="s">
        <v>2689</v>
      </c>
      <c r="I1444" t="s">
        <v>2717</v>
      </c>
      <c r="J1444" t="str">
        <f t="shared" si="92"/>
        <v>No Match</v>
      </c>
      <c r="K1444">
        <v>1.855</v>
      </c>
      <c r="L1444">
        <f t="shared" si="91"/>
        <v>4.1495237000000005</v>
      </c>
      <c r="M1444">
        <v>2.1</v>
      </c>
    </row>
    <row r="1445" spans="1:14" hidden="1" x14ac:dyDescent="0.45">
      <c r="A1445" t="s">
        <v>1238</v>
      </c>
      <c r="B1445">
        <v>5011.7</v>
      </c>
      <c r="C1445">
        <f t="shared" si="89"/>
        <v>3.1141260041358465</v>
      </c>
      <c r="D1445">
        <v>1673</v>
      </c>
      <c r="E1445">
        <v>1705</v>
      </c>
      <c r="F1445">
        <v>12.9</v>
      </c>
      <c r="G1445">
        <f t="shared" si="90"/>
        <v>42.322836000000002</v>
      </c>
      <c r="H1445" t="s">
        <v>2691</v>
      </c>
      <c r="I1445" t="s">
        <v>2717</v>
      </c>
      <c r="J1445" t="str">
        <f t="shared" si="92"/>
        <v>No Match</v>
      </c>
      <c r="K1445">
        <v>2.996</v>
      </c>
      <c r="L1445">
        <f t="shared" si="91"/>
        <v>6.7018722400000001</v>
      </c>
      <c r="M1445">
        <v>3.7</v>
      </c>
    </row>
    <row r="1446" spans="1:14" hidden="1" x14ac:dyDescent="0.45">
      <c r="A1446" t="s">
        <v>1239</v>
      </c>
      <c r="B1446">
        <v>24232.5</v>
      </c>
      <c r="C1446">
        <f t="shared" si="89"/>
        <v>15.057377415891196</v>
      </c>
      <c r="D1446">
        <v>3125</v>
      </c>
      <c r="E1446">
        <v>3141</v>
      </c>
      <c r="F1446">
        <v>88.4</v>
      </c>
      <c r="G1446">
        <f t="shared" si="90"/>
        <v>290.02625599999999</v>
      </c>
      <c r="H1446" t="s">
        <v>2686</v>
      </c>
      <c r="I1446" t="s">
        <v>2704</v>
      </c>
      <c r="J1446" t="str">
        <f t="shared" si="92"/>
        <v>Jakenstein</v>
      </c>
      <c r="K1446">
        <v>7.7539999999999996</v>
      </c>
      <c r="L1446">
        <f t="shared" si="91"/>
        <v>17.345232760000002</v>
      </c>
      <c r="M1446">
        <v>13.6</v>
      </c>
      <c r="N1446">
        <v>223.7</v>
      </c>
    </row>
    <row r="1447" spans="1:14" hidden="1" x14ac:dyDescent="0.45">
      <c r="A1447" t="s">
        <v>1240</v>
      </c>
      <c r="B1447">
        <v>4989</v>
      </c>
      <c r="C1447">
        <f t="shared" si="89"/>
        <v>3.1000208780720593</v>
      </c>
      <c r="D1447">
        <v>1526</v>
      </c>
      <c r="E1447">
        <v>1526</v>
      </c>
      <c r="F1447">
        <v>0</v>
      </c>
      <c r="G1447">
        <f t="shared" si="90"/>
        <v>0</v>
      </c>
      <c r="H1447" t="s">
        <v>2691</v>
      </c>
      <c r="I1447" t="s">
        <v>2717</v>
      </c>
      <c r="J1447" t="str">
        <f t="shared" si="92"/>
        <v>No Match</v>
      </c>
      <c r="K1447">
        <v>3.2690000000000001</v>
      </c>
      <c r="L1447">
        <f t="shared" si="91"/>
        <v>7.3125568600000008</v>
      </c>
      <c r="M1447">
        <v>0</v>
      </c>
    </row>
    <row r="1448" spans="1:14" hidden="1" x14ac:dyDescent="0.45">
      <c r="A1448" t="s">
        <v>1241</v>
      </c>
      <c r="B1448">
        <v>40252.800000000003</v>
      </c>
      <c r="C1448">
        <f t="shared" si="89"/>
        <v>25.011930326890958</v>
      </c>
      <c r="D1448">
        <v>4895</v>
      </c>
      <c r="E1448">
        <v>5037</v>
      </c>
      <c r="F1448">
        <v>77</v>
      </c>
      <c r="G1448">
        <f t="shared" si="90"/>
        <v>252.62468000000001</v>
      </c>
      <c r="H1448" t="s">
        <v>2686</v>
      </c>
      <c r="I1448" t="s">
        <v>2704</v>
      </c>
      <c r="J1448" t="str">
        <f t="shared" si="92"/>
        <v>Jakenstein</v>
      </c>
      <c r="K1448">
        <v>8.2230000000000008</v>
      </c>
      <c r="L1448">
        <f t="shared" si="91"/>
        <v>18.394357620000005</v>
      </c>
      <c r="M1448">
        <v>11.8</v>
      </c>
      <c r="N1448">
        <v>236.1</v>
      </c>
    </row>
    <row r="1449" spans="1:14" hidden="1" x14ac:dyDescent="0.45">
      <c r="A1449" t="s">
        <v>1242</v>
      </c>
      <c r="B1449">
        <v>814</v>
      </c>
      <c r="C1449">
        <f t="shared" si="89"/>
        <v>0.50579615048118987</v>
      </c>
      <c r="D1449">
        <v>429</v>
      </c>
      <c r="E1449">
        <v>433</v>
      </c>
      <c r="F1449">
        <v>0</v>
      </c>
      <c r="G1449">
        <f t="shared" si="90"/>
        <v>0</v>
      </c>
      <c r="H1449" t="s">
        <v>2691</v>
      </c>
      <c r="I1449" t="s">
        <v>2716</v>
      </c>
      <c r="J1449" t="str">
        <f t="shared" si="92"/>
        <v>No Match</v>
      </c>
      <c r="K1449">
        <v>1.897</v>
      </c>
      <c r="L1449">
        <f t="shared" si="91"/>
        <v>4.2434751799999999</v>
      </c>
      <c r="M1449">
        <v>2.2000000000000002</v>
      </c>
    </row>
    <row r="1450" spans="1:14" hidden="1" x14ac:dyDescent="0.45">
      <c r="A1450" t="s">
        <v>1243</v>
      </c>
      <c r="B1450">
        <v>11278.9</v>
      </c>
      <c r="C1450">
        <f t="shared" si="89"/>
        <v>7.0083835401256662</v>
      </c>
      <c r="D1450">
        <v>3494</v>
      </c>
      <c r="E1450">
        <v>3494</v>
      </c>
      <c r="F1450">
        <v>0</v>
      </c>
      <c r="G1450">
        <f t="shared" si="90"/>
        <v>0</v>
      </c>
      <c r="H1450" t="s">
        <v>2691</v>
      </c>
      <c r="I1450" t="s">
        <v>2716</v>
      </c>
      <c r="J1450" t="str">
        <f t="shared" si="92"/>
        <v>No Match</v>
      </c>
      <c r="K1450">
        <v>3.2280000000000002</v>
      </c>
      <c r="L1450">
        <f t="shared" si="91"/>
        <v>7.2208423200000009</v>
      </c>
      <c r="M1450">
        <v>4</v>
      </c>
    </row>
    <row r="1451" spans="1:14" hidden="1" x14ac:dyDescent="0.45">
      <c r="A1451" t="s">
        <v>1244</v>
      </c>
      <c r="B1451">
        <v>66204.7</v>
      </c>
      <c r="C1451">
        <f t="shared" si="89"/>
        <v>41.137693370715027</v>
      </c>
      <c r="D1451">
        <v>8786</v>
      </c>
      <c r="E1451">
        <v>11112</v>
      </c>
      <c r="F1451">
        <v>473</v>
      </c>
      <c r="G1451">
        <f t="shared" si="90"/>
        <v>1551.8373200000001</v>
      </c>
      <c r="H1451" t="s">
        <v>2686</v>
      </c>
      <c r="I1451" t="s">
        <v>2702</v>
      </c>
      <c r="J1451" t="str">
        <f t="shared" si="92"/>
        <v>Cannondale SuperSix Evo</v>
      </c>
      <c r="K1451">
        <v>7.5350000000000001</v>
      </c>
      <c r="L1451">
        <f t="shared" si="91"/>
        <v>16.8553429</v>
      </c>
      <c r="M1451">
        <v>15.2</v>
      </c>
      <c r="N1451">
        <v>133</v>
      </c>
    </row>
    <row r="1452" spans="1:14" hidden="1" x14ac:dyDescent="0.45">
      <c r="A1452" t="s">
        <v>1245</v>
      </c>
      <c r="B1452">
        <v>30577.599999999999</v>
      </c>
      <c r="C1452">
        <f t="shared" si="89"/>
        <v>19.000039767756302</v>
      </c>
      <c r="D1452">
        <v>3720</v>
      </c>
      <c r="E1452">
        <v>3720</v>
      </c>
      <c r="F1452">
        <v>0</v>
      </c>
      <c r="G1452">
        <f t="shared" si="90"/>
        <v>0</v>
      </c>
      <c r="H1452" t="s">
        <v>2686</v>
      </c>
      <c r="I1452" t="s">
        <v>2708</v>
      </c>
      <c r="J1452" t="str">
        <f t="shared" si="92"/>
        <v>Peloton Bike</v>
      </c>
      <c r="K1452">
        <v>8.2200000000000006</v>
      </c>
      <c r="L1452">
        <f t="shared" si="91"/>
        <v>18.387646800000002</v>
      </c>
      <c r="M1452">
        <v>0</v>
      </c>
    </row>
    <row r="1453" spans="1:14" hidden="1" x14ac:dyDescent="0.45">
      <c r="A1453" t="s">
        <v>1246</v>
      </c>
      <c r="B1453">
        <v>8080.9</v>
      </c>
      <c r="C1453">
        <f t="shared" si="89"/>
        <v>5.0212384673506723</v>
      </c>
      <c r="D1453">
        <v>2529</v>
      </c>
      <c r="E1453">
        <v>2659</v>
      </c>
      <c r="F1453">
        <v>37.1</v>
      </c>
      <c r="G1453">
        <f t="shared" si="90"/>
        <v>121.71916400000001</v>
      </c>
      <c r="H1453" t="s">
        <v>2691</v>
      </c>
      <c r="I1453" t="s">
        <v>2717</v>
      </c>
      <c r="J1453" t="str">
        <f t="shared" si="92"/>
        <v>No Match</v>
      </c>
      <c r="K1453">
        <v>3.1949999999999998</v>
      </c>
      <c r="L1453">
        <f t="shared" si="91"/>
        <v>7.1470232999999999</v>
      </c>
      <c r="M1453">
        <v>4.7</v>
      </c>
    </row>
    <row r="1454" spans="1:14" hidden="1" x14ac:dyDescent="0.45">
      <c r="A1454" t="s">
        <v>1247</v>
      </c>
      <c r="B1454">
        <v>804.7</v>
      </c>
      <c r="C1454">
        <f t="shared" si="89"/>
        <v>0.50001739839338266</v>
      </c>
      <c r="D1454">
        <v>840</v>
      </c>
      <c r="E1454">
        <v>840</v>
      </c>
      <c r="F1454">
        <v>0</v>
      </c>
      <c r="G1454">
        <f t="shared" si="90"/>
        <v>0</v>
      </c>
      <c r="H1454" t="s">
        <v>2692</v>
      </c>
      <c r="J1454" t="str">
        <f t="shared" si="92"/>
        <v>No Match</v>
      </c>
      <c r="K1454">
        <v>0.95799999999999996</v>
      </c>
      <c r="L1454">
        <f t="shared" si="91"/>
        <v>2.1429885199999998</v>
      </c>
      <c r="M1454">
        <v>0</v>
      </c>
    </row>
    <row r="1455" spans="1:14" hidden="1" x14ac:dyDescent="0.45">
      <c r="A1455" t="s">
        <v>1248</v>
      </c>
      <c r="B1455">
        <v>4989</v>
      </c>
      <c r="C1455">
        <f t="shared" si="89"/>
        <v>3.1000208780720593</v>
      </c>
      <c r="D1455">
        <v>1416</v>
      </c>
      <c r="E1455">
        <v>1416</v>
      </c>
      <c r="F1455">
        <v>0</v>
      </c>
      <c r="G1455">
        <f t="shared" si="90"/>
        <v>0</v>
      </c>
      <c r="H1455" t="s">
        <v>2691</v>
      </c>
      <c r="I1455" t="s">
        <v>2717</v>
      </c>
      <c r="J1455" t="str">
        <f t="shared" si="92"/>
        <v>No Match</v>
      </c>
      <c r="K1455">
        <v>3.5230000000000001</v>
      </c>
      <c r="L1455">
        <f t="shared" si="91"/>
        <v>7.8807396200000008</v>
      </c>
      <c r="M1455">
        <v>0</v>
      </c>
    </row>
    <row r="1456" spans="1:14" hidden="1" x14ac:dyDescent="0.45">
      <c r="A1456" t="s">
        <v>1249</v>
      </c>
      <c r="B1456">
        <v>20752</v>
      </c>
      <c r="C1456">
        <f t="shared" si="89"/>
        <v>12.894694981309154</v>
      </c>
      <c r="D1456">
        <v>2746</v>
      </c>
      <c r="E1456">
        <v>2778</v>
      </c>
      <c r="F1456">
        <v>98.2</v>
      </c>
      <c r="G1456">
        <f t="shared" si="90"/>
        <v>322.17848800000002</v>
      </c>
      <c r="H1456" t="s">
        <v>2686</v>
      </c>
      <c r="I1456" t="s">
        <v>2720</v>
      </c>
      <c r="J1456" t="str">
        <f t="shared" si="92"/>
        <v>Rental Caad8</v>
      </c>
      <c r="K1456">
        <v>7.5570000000000004</v>
      </c>
      <c r="L1456">
        <f t="shared" si="91"/>
        <v>16.90455558</v>
      </c>
      <c r="M1456">
        <v>16</v>
      </c>
      <c r="N1456">
        <v>163.19999999999999</v>
      </c>
    </row>
    <row r="1457" spans="1:14" hidden="1" x14ac:dyDescent="0.45">
      <c r="A1457" t="s">
        <v>1250</v>
      </c>
      <c r="B1457">
        <v>8006.9</v>
      </c>
      <c r="C1457">
        <f t="shared" si="89"/>
        <v>4.9752569991251097</v>
      </c>
      <c r="D1457">
        <v>2544</v>
      </c>
      <c r="E1457">
        <v>2634</v>
      </c>
      <c r="F1457">
        <v>47.6</v>
      </c>
      <c r="G1457">
        <f t="shared" si="90"/>
        <v>156.16798399999999</v>
      </c>
      <c r="H1457" t="s">
        <v>2691</v>
      </c>
      <c r="I1457" t="s">
        <v>2717</v>
      </c>
      <c r="J1457" t="str">
        <f t="shared" si="92"/>
        <v>No Match</v>
      </c>
      <c r="K1457">
        <v>3.1469999999999998</v>
      </c>
      <c r="L1457">
        <f t="shared" si="91"/>
        <v>7.0396501799999998</v>
      </c>
      <c r="M1457">
        <v>5.4</v>
      </c>
    </row>
    <row r="1458" spans="1:14" hidden="1" x14ac:dyDescent="0.45">
      <c r="A1458" t="s">
        <v>1251</v>
      </c>
      <c r="B1458">
        <v>15428.3</v>
      </c>
      <c r="C1458">
        <f t="shared" si="89"/>
        <v>9.5867011651952598</v>
      </c>
      <c r="D1458">
        <v>2003</v>
      </c>
      <c r="E1458">
        <v>2003</v>
      </c>
      <c r="F1458">
        <v>82.2</v>
      </c>
      <c r="G1458">
        <f t="shared" si="90"/>
        <v>269.68504799999999</v>
      </c>
      <c r="H1458" t="s">
        <v>2686</v>
      </c>
      <c r="I1458" t="s">
        <v>2720</v>
      </c>
      <c r="J1458" t="str">
        <f t="shared" si="92"/>
        <v>Rental Caad8</v>
      </c>
      <c r="K1458">
        <v>7.7030000000000003</v>
      </c>
      <c r="L1458">
        <f t="shared" si="91"/>
        <v>17.231148820000001</v>
      </c>
      <c r="M1458">
        <v>13.6</v>
      </c>
      <c r="N1458">
        <v>168.7</v>
      </c>
    </row>
    <row r="1459" spans="1:14" hidden="1" x14ac:dyDescent="0.45">
      <c r="A1459" t="s">
        <v>1252</v>
      </c>
      <c r="B1459">
        <v>643.70000000000005</v>
      </c>
      <c r="C1459">
        <f t="shared" si="89"/>
        <v>0.39997663644317188</v>
      </c>
      <c r="D1459">
        <v>780</v>
      </c>
      <c r="E1459">
        <v>780</v>
      </c>
      <c r="F1459">
        <v>0</v>
      </c>
      <c r="G1459">
        <f t="shared" si="90"/>
        <v>0</v>
      </c>
      <c r="H1459" t="s">
        <v>2692</v>
      </c>
      <c r="J1459" t="str">
        <f t="shared" si="92"/>
        <v>No Match</v>
      </c>
      <c r="K1459">
        <v>0.82499999999999996</v>
      </c>
      <c r="L1459">
        <f t="shared" si="91"/>
        <v>1.8454755</v>
      </c>
      <c r="M1459">
        <v>0</v>
      </c>
    </row>
    <row r="1460" spans="1:14" hidden="1" x14ac:dyDescent="0.45">
      <c r="A1460" t="s">
        <v>1253</v>
      </c>
      <c r="B1460">
        <v>67905.399999999994</v>
      </c>
      <c r="C1460">
        <f t="shared" si="89"/>
        <v>42.194459357353061</v>
      </c>
      <c r="D1460">
        <v>7261</v>
      </c>
      <c r="E1460">
        <v>7417</v>
      </c>
      <c r="F1460">
        <v>536</v>
      </c>
      <c r="G1460">
        <f t="shared" si="90"/>
        <v>1758.53024</v>
      </c>
      <c r="H1460" t="s">
        <v>2686</v>
      </c>
      <c r="I1460" t="s">
        <v>2702</v>
      </c>
      <c r="J1460" t="str">
        <f t="shared" si="92"/>
        <v>Cannondale SuperSix Evo</v>
      </c>
      <c r="K1460">
        <v>9.3520000000000003</v>
      </c>
      <c r="L1460">
        <f t="shared" si="91"/>
        <v>20.919862880000004</v>
      </c>
      <c r="M1460">
        <v>16.600000000000001</v>
      </c>
      <c r="N1460">
        <v>215.9</v>
      </c>
    </row>
    <row r="1461" spans="1:14" hidden="1" x14ac:dyDescent="0.45">
      <c r="A1461" t="s">
        <v>1254</v>
      </c>
      <c r="B1461">
        <v>6745.5</v>
      </c>
      <c r="C1461">
        <f t="shared" si="89"/>
        <v>4.191459377236936</v>
      </c>
      <c r="D1461">
        <v>1202</v>
      </c>
      <c r="E1461">
        <v>1490</v>
      </c>
      <c r="F1461">
        <v>32</v>
      </c>
      <c r="G1461">
        <f t="shared" si="90"/>
        <v>104.98688</v>
      </c>
      <c r="H1461" t="s">
        <v>2686</v>
      </c>
      <c r="I1461" t="s">
        <v>2702</v>
      </c>
      <c r="J1461" t="str">
        <f t="shared" si="92"/>
        <v>Cannondale SuperSix Evo</v>
      </c>
      <c r="K1461">
        <v>5.6120000000000001</v>
      </c>
      <c r="L1461">
        <f t="shared" si="91"/>
        <v>12.553707280000001</v>
      </c>
      <c r="M1461">
        <v>8.4</v>
      </c>
      <c r="N1461">
        <v>79.900000000000006</v>
      </c>
    </row>
    <row r="1462" spans="1:14" hidden="1" x14ac:dyDescent="0.45">
      <c r="A1462" t="s">
        <v>1255</v>
      </c>
      <c r="B1462">
        <v>19619.599999999999</v>
      </c>
      <c r="C1462">
        <f t="shared" si="89"/>
        <v>12.191054243219597</v>
      </c>
      <c r="D1462">
        <v>1983</v>
      </c>
      <c r="E1462">
        <v>2054</v>
      </c>
      <c r="F1462">
        <v>31</v>
      </c>
      <c r="G1462">
        <f t="shared" si="90"/>
        <v>101.70604</v>
      </c>
      <c r="H1462" t="s">
        <v>2686</v>
      </c>
      <c r="I1462" t="s">
        <v>2702</v>
      </c>
      <c r="J1462" t="str">
        <f t="shared" si="92"/>
        <v>Cannondale SuperSix Evo</v>
      </c>
      <c r="K1462">
        <v>9.8940000000000001</v>
      </c>
      <c r="L1462">
        <f t="shared" si="91"/>
        <v>22.132284360000003</v>
      </c>
      <c r="M1462">
        <v>13.9</v>
      </c>
      <c r="N1462">
        <v>219.7</v>
      </c>
    </row>
    <row r="1463" spans="1:14" hidden="1" x14ac:dyDescent="0.45">
      <c r="A1463" t="s">
        <v>1256</v>
      </c>
      <c r="B1463">
        <v>9081.7999999999993</v>
      </c>
      <c r="C1463">
        <f t="shared" si="89"/>
        <v>5.64316889366102</v>
      </c>
      <c r="D1463">
        <v>1184</v>
      </c>
      <c r="E1463">
        <v>2262</v>
      </c>
      <c r="F1463">
        <v>28</v>
      </c>
      <c r="G1463">
        <f t="shared" si="90"/>
        <v>91.863519999999994</v>
      </c>
      <c r="H1463" t="s">
        <v>2686</v>
      </c>
      <c r="I1463" t="s">
        <v>2702</v>
      </c>
      <c r="J1463" t="str">
        <f t="shared" si="92"/>
        <v>Cannondale SuperSix Evo</v>
      </c>
      <c r="K1463">
        <v>7.67</v>
      </c>
      <c r="L1463">
        <f t="shared" si="91"/>
        <v>17.157329799999999</v>
      </c>
      <c r="M1463">
        <v>12</v>
      </c>
      <c r="N1463">
        <v>128.6</v>
      </c>
    </row>
    <row r="1464" spans="1:14" hidden="1" x14ac:dyDescent="0.45">
      <c r="A1464" t="s">
        <v>1257</v>
      </c>
      <c r="B1464">
        <v>6455.1</v>
      </c>
      <c r="C1464">
        <f t="shared" si="89"/>
        <v>4.0110131830112143</v>
      </c>
      <c r="D1464">
        <v>1975</v>
      </c>
      <c r="E1464">
        <v>2002</v>
      </c>
      <c r="F1464">
        <v>0</v>
      </c>
      <c r="G1464">
        <f t="shared" si="90"/>
        <v>0</v>
      </c>
      <c r="H1464" t="s">
        <v>2691</v>
      </c>
      <c r="I1464" t="s">
        <v>2717</v>
      </c>
      <c r="J1464" t="str">
        <f t="shared" si="92"/>
        <v>No Match</v>
      </c>
      <c r="K1464">
        <v>3.2679999999999998</v>
      </c>
      <c r="L1464">
        <f t="shared" si="91"/>
        <v>7.3103199200000004</v>
      </c>
      <c r="M1464">
        <v>4.0999999999999996</v>
      </c>
    </row>
    <row r="1465" spans="1:14" hidden="1" x14ac:dyDescent="0.45">
      <c r="A1465" t="s">
        <v>1258</v>
      </c>
      <c r="B1465">
        <v>32148.7</v>
      </c>
      <c r="C1465">
        <f t="shared" si="89"/>
        <v>19.976276047880379</v>
      </c>
      <c r="D1465">
        <v>5046</v>
      </c>
      <c r="E1465">
        <v>5421</v>
      </c>
      <c r="F1465">
        <v>111</v>
      </c>
      <c r="G1465">
        <f t="shared" si="90"/>
        <v>364.17324000000002</v>
      </c>
      <c r="H1465" t="s">
        <v>2686</v>
      </c>
      <c r="I1465" t="s">
        <v>2706</v>
      </c>
      <c r="J1465" t="str">
        <f t="shared" si="92"/>
        <v>BMC TE 29er</v>
      </c>
      <c r="K1465">
        <v>6.3710000000000004</v>
      </c>
      <c r="L1465">
        <f t="shared" si="91"/>
        <v>14.251544740000002</v>
      </c>
      <c r="M1465">
        <v>10.9</v>
      </c>
      <c r="N1465">
        <v>193</v>
      </c>
    </row>
    <row r="1466" spans="1:14" hidden="1" x14ac:dyDescent="0.45">
      <c r="A1466" t="s">
        <v>1259</v>
      </c>
      <c r="B1466">
        <v>4828</v>
      </c>
      <c r="C1466">
        <f t="shared" si="89"/>
        <v>2.9999801161218485</v>
      </c>
      <c r="D1466">
        <v>600</v>
      </c>
      <c r="E1466">
        <v>600</v>
      </c>
      <c r="F1466">
        <v>0</v>
      </c>
      <c r="G1466">
        <f t="shared" si="90"/>
        <v>0</v>
      </c>
      <c r="H1466" t="s">
        <v>2686</v>
      </c>
      <c r="I1466" t="s">
        <v>2708</v>
      </c>
      <c r="J1466" t="str">
        <f t="shared" si="92"/>
        <v>Peloton Bike</v>
      </c>
      <c r="K1466">
        <v>8.0470000000000006</v>
      </c>
      <c r="L1466">
        <f t="shared" si="91"/>
        <v>18.000656180000004</v>
      </c>
      <c r="M1466">
        <v>0</v>
      </c>
    </row>
    <row r="1467" spans="1:14" hidden="1" x14ac:dyDescent="0.45">
      <c r="A1467" t="s">
        <v>1260</v>
      </c>
      <c r="B1467">
        <v>2023.1</v>
      </c>
      <c r="C1467">
        <f t="shared" si="89"/>
        <v>1.2570960590153504</v>
      </c>
      <c r="D1467">
        <v>711</v>
      </c>
      <c r="E1467">
        <v>711</v>
      </c>
      <c r="F1467">
        <v>0</v>
      </c>
      <c r="G1467">
        <f t="shared" si="90"/>
        <v>0</v>
      </c>
      <c r="H1467" t="s">
        <v>2691</v>
      </c>
      <c r="I1467" t="s">
        <v>2717</v>
      </c>
      <c r="J1467" t="str">
        <f t="shared" si="92"/>
        <v>No Match</v>
      </c>
      <c r="K1467">
        <v>2.8450000000000002</v>
      </c>
      <c r="L1467">
        <f t="shared" si="91"/>
        <v>6.3640943000000005</v>
      </c>
      <c r="M1467">
        <v>4.0999999999999996</v>
      </c>
    </row>
    <row r="1468" spans="1:14" hidden="1" x14ac:dyDescent="0.45">
      <c r="A1468" t="s">
        <v>1261</v>
      </c>
      <c r="B1468">
        <v>5642.4</v>
      </c>
      <c r="C1468">
        <f t="shared" si="89"/>
        <v>3.5060248150799334</v>
      </c>
      <c r="D1468">
        <v>1757</v>
      </c>
      <c r="E1468">
        <v>1789</v>
      </c>
      <c r="F1468">
        <v>0</v>
      </c>
      <c r="G1468">
        <f t="shared" si="90"/>
        <v>0</v>
      </c>
      <c r="H1468" t="s">
        <v>2691</v>
      </c>
      <c r="I1468" t="s">
        <v>2717</v>
      </c>
      <c r="J1468" t="str">
        <f t="shared" si="92"/>
        <v>No Match</v>
      </c>
      <c r="K1468">
        <v>3.2109999999999999</v>
      </c>
      <c r="L1468">
        <f t="shared" si="91"/>
        <v>7.1828143400000002</v>
      </c>
      <c r="M1468">
        <v>4.3</v>
      </c>
    </row>
    <row r="1469" spans="1:14" hidden="1" x14ac:dyDescent="0.45">
      <c r="A1469" t="s">
        <v>1262</v>
      </c>
      <c r="B1469">
        <v>12886.5</v>
      </c>
      <c r="C1469">
        <f t="shared" si="89"/>
        <v>8.0072998687664043</v>
      </c>
      <c r="D1469">
        <v>3976</v>
      </c>
      <c r="E1469">
        <v>3982</v>
      </c>
      <c r="F1469">
        <v>0</v>
      </c>
      <c r="G1469">
        <f t="shared" si="90"/>
        <v>0</v>
      </c>
      <c r="H1469" t="s">
        <v>2691</v>
      </c>
      <c r="I1469" t="s">
        <v>2717</v>
      </c>
      <c r="J1469" t="str">
        <f t="shared" si="92"/>
        <v>No Match</v>
      </c>
      <c r="K1469">
        <v>3.2410000000000001</v>
      </c>
      <c r="L1469">
        <f t="shared" si="91"/>
        <v>7.2499225400000009</v>
      </c>
      <c r="M1469">
        <v>5</v>
      </c>
    </row>
    <row r="1470" spans="1:14" hidden="1" x14ac:dyDescent="0.45">
      <c r="A1470" t="s">
        <v>1263</v>
      </c>
      <c r="B1470">
        <v>13308.5</v>
      </c>
      <c r="C1470">
        <f t="shared" si="89"/>
        <v>8.2695185118905599</v>
      </c>
      <c r="D1470">
        <v>1698</v>
      </c>
      <c r="E1470">
        <v>1787</v>
      </c>
      <c r="F1470">
        <v>23</v>
      </c>
      <c r="G1470">
        <f t="shared" si="90"/>
        <v>75.459320000000005</v>
      </c>
      <c r="H1470" t="s">
        <v>2686</v>
      </c>
      <c r="I1470" t="s">
        <v>2702</v>
      </c>
      <c r="J1470" t="str">
        <f t="shared" si="92"/>
        <v>Cannondale SuperSix Evo</v>
      </c>
      <c r="K1470">
        <v>7.8380000000000001</v>
      </c>
      <c r="L1470">
        <f t="shared" si="91"/>
        <v>17.533135720000001</v>
      </c>
      <c r="M1470">
        <v>10.1</v>
      </c>
      <c r="N1470">
        <v>129.80000000000001</v>
      </c>
    </row>
    <row r="1471" spans="1:14" hidden="1" x14ac:dyDescent="0.45">
      <c r="A1471" t="s">
        <v>1264</v>
      </c>
      <c r="B1471">
        <v>16323.4</v>
      </c>
      <c r="C1471">
        <f t="shared" si="89"/>
        <v>10.142890519366897</v>
      </c>
      <c r="D1471">
        <v>1683</v>
      </c>
      <c r="E1471">
        <v>1713</v>
      </c>
      <c r="F1471">
        <v>26</v>
      </c>
      <c r="G1471">
        <f t="shared" si="90"/>
        <v>85.301839999999999</v>
      </c>
      <c r="H1471" t="s">
        <v>2686</v>
      </c>
      <c r="I1471" t="s">
        <v>2702</v>
      </c>
      <c r="J1471" t="str">
        <f t="shared" si="92"/>
        <v>Cannondale SuperSix Evo</v>
      </c>
      <c r="K1471">
        <v>9.6989999999999998</v>
      </c>
      <c r="L1471">
        <f t="shared" si="91"/>
        <v>21.696081060000001</v>
      </c>
      <c r="M1471">
        <v>11.7</v>
      </c>
      <c r="N1471">
        <v>208.1</v>
      </c>
    </row>
    <row r="1472" spans="1:14" hidden="1" x14ac:dyDescent="0.45">
      <c r="A1472" t="s">
        <v>1265</v>
      </c>
      <c r="B1472">
        <v>13847.8</v>
      </c>
      <c r="C1472">
        <f t="shared" si="89"/>
        <v>8.6046239958641539</v>
      </c>
      <c r="D1472">
        <v>1676</v>
      </c>
      <c r="E1472">
        <v>1722</v>
      </c>
      <c r="F1472">
        <v>23</v>
      </c>
      <c r="G1472">
        <f t="shared" si="90"/>
        <v>75.459320000000005</v>
      </c>
      <c r="H1472" t="s">
        <v>2686</v>
      </c>
      <c r="I1472" t="s">
        <v>2702</v>
      </c>
      <c r="J1472" t="str">
        <f t="shared" si="92"/>
        <v>Cannondale SuperSix Evo</v>
      </c>
      <c r="K1472">
        <v>8.2620000000000005</v>
      </c>
      <c r="L1472">
        <f t="shared" si="91"/>
        <v>18.481598280000004</v>
      </c>
      <c r="M1472">
        <v>12.1</v>
      </c>
      <c r="N1472">
        <v>142.9</v>
      </c>
    </row>
    <row r="1473" spans="1:14" hidden="1" x14ac:dyDescent="0.45">
      <c r="A1473" t="s">
        <v>1266</v>
      </c>
      <c r="B1473">
        <v>5310.9</v>
      </c>
      <c r="C1473">
        <f t="shared" si="89"/>
        <v>3.3000402648532572</v>
      </c>
      <c r="D1473">
        <v>900</v>
      </c>
      <c r="E1473">
        <v>900</v>
      </c>
      <c r="F1473">
        <v>0</v>
      </c>
      <c r="G1473">
        <f t="shared" si="90"/>
        <v>0</v>
      </c>
      <c r="H1473" t="s">
        <v>2695</v>
      </c>
      <c r="J1473" t="str">
        <f t="shared" si="92"/>
        <v>No Match</v>
      </c>
      <c r="K1473">
        <v>5.9009999999999998</v>
      </c>
      <c r="L1473">
        <f t="shared" si="91"/>
        <v>13.200182940000001</v>
      </c>
      <c r="M1473">
        <v>0</v>
      </c>
    </row>
    <row r="1474" spans="1:14" hidden="1" x14ac:dyDescent="0.45">
      <c r="A1474" t="s">
        <v>1267</v>
      </c>
      <c r="B1474">
        <v>1970.9</v>
      </c>
      <c r="C1474">
        <f t="shared" si="89"/>
        <v>1.2246604827805616</v>
      </c>
      <c r="D1474">
        <v>1528</v>
      </c>
      <c r="E1474">
        <v>1672</v>
      </c>
      <c r="F1474">
        <v>0</v>
      </c>
      <c r="G1474">
        <f t="shared" si="90"/>
        <v>0</v>
      </c>
      <c r="H1474" t="s">
        <v>2689</v>
      </c>
      <c r="I1474" t="s">
        <v>2717</v>
      </c>
      <c r="J1474" t="str">
        <f t="shared" si="92"/>
        <v>No Match</v>
      </c>
      <c r="K1474">
        <v>1.29</v>
      </c>
      <c r="L1474">
        <f t="shared" si="91"/>
        <v>2.8856526000000002</v>
      </c>
      <c r="M1474">
        <v>3</v>
      </c>
    </row>
    <row r="1475" spans="1:14" hidden="1" x14ac:dyDescent="0.45">
      <c r="A1475" t="s">
        <v>1268</v>
      </c>
      <c r="B1475">
        <v>798</v>
      </c>
      <c r="C1475">
        <f t="shared" ref="C1475:C1538" si="93">CONVERT(B1475, "m", "mi")</f>
        <v>0.49585421140539249</v>
      </c>
      <c r="D1475">
        <v>531</v>
      </c>
      <c r="E1475">
        <v>583</v>
      </c>
      <c r="F1475">
        <v>0</v>
      </c>
      <c r="G1475">
        <f t="shared" ref="G1475:G1538" si="94">F1475 * 3.28084</f>
        <v>0</v>
      </c>
      <c r="H1475" t="s">
        <v>2692</v>
      </c>
      <c r="J1475" t="str">
        <f t="shared" si="92"/>
        <v>No Match</v>
      </c>
      <c r="K1475">
        <v>1.5029999999999999</v>
      </c>
      <c r="L1475">
        <f t="shared" ref="L1475:L1538" si="95">K1475 * 2.23694</f>
        <v>3.3621208199999999</v>
      </c>
      <c r="M1475">
        <v>4.0999999999999996</v>
      </c>
    </row>
    <row r="1476" spans="1:14" hidden="1" x14ac:dyDescent="0.45">
      <c r="A1476" t="s">
        <v>1269</v>
      </c>
      <c r="B1476">
        <v>64945.8</v>
      </c>
      <c r="C1476">
        <f t="shared" si="93"/>
        <v>40.355449176807447</v>
      </c>
      <c r="D1476">
        <v>8276</v>
      </c>
      <c r="E1476">
        <v>10039</v>
      </c>
      <c r="F1476">
        <v>184</v>
      </c>
      <c r="G1476">
        <f t="shared" si="94"/>
        <v>603.67456000000004</v>
      </c>
      <c r="H1476" t="s">
        <v>2686</v>
      </c>
      <c r="I1476" t="s">
        <v>2702</v>
      </c>
      <c r="J1476" t="str">
        <f t="shared" si="92"/>
        <v>Cannondale SuperSix Evo</v>
      </c>
      <c r="K1476">
        <v>7.8470000000000004</v>
      </c>
      <c r="L1476">
        <f t="shared" si="95"/>
        <v>17.553268180000003</v>
      </c>
      <c r="M1476">
        <v>11.3</v>
      </c>
      <c r="N1476">
        <v>128</v>
      </c>
    </row>
    <row r="1477" spans="1:14" hidden="1" x14ac:dyDescent="0.45">
      <c r="A1477" t="s">
        <v>1270</v>
      </c>
      <c r="B1477">
        <v>11324.7</v>
      </c>
      <c r="C1477">
        <f t="shared" si="93"/>
        <v>7.0368423407301357</v>
      </c>
      <c r="D1477">
        <v>4023</v>
      </c>
      <c r="E1477">
        <v>4042</v>
      </c>
      <c r="F1477">
        <v>74.099999999999994</v>
      </c>
      <c r="G1477">
        <f t="shared" si="94"/>
        <v>243.11024399999997</v>
      </c>
      <c r="H1477" t="s">
        <v>2691</v>
      </c>
      <c r="I1477" t="s">
        <v>2716</v>
      </c>
      <c r="J1477" t="str">
        <f t="shared" si="92"/>
        <v>No Match</v>
      </c>
      <c r="K1477">
        <v>2.8149999999999999</v>
      </c>
      <c r="L1477">
        <f t="shared" si="95"/>
        <v>6.2969861000000007</v>
      </c>
      <c r="M1477">
        <v>4.3</v>
      </c>
    </row>
    <row r="1478" spans="1:14" hidden="1" x14ac:dyDescent="0.45">
      <c r="A1478" t="s">
        <v>1271</v>
      </c>
      <c r="B1478">
        <v>22757.8</v>
      </c>
      <c r="C1478">
        <f t="shared" si="93"/>
        <v>14.141041318698798</v>
      </c>
      <c r="D1478">
        <v>5528</v>
      </c>
      <c r="E1478">
        <v>5809</v>
      </c>
      <c r="F1478">
        <v>265</v>
      </c>
      <c r="G1478">
        <f t="shared" si="94"/>
        <v>869.42259999999999</v>
      </c>
      <c r="H1478" t="s">
        <v>2686</v>
      </c>
      <c r="I1478" t="s">
        <v>2706</v>
      </c>
      <c r="J1478" t="str">
        <f t="shared" si="92"/>
        <v>BMC TE 29er</v>
      </c>
      <c r="K1478">
        <v>4.117</v>
      </c>
      <c r="L1478">
        <f t="shared" si="95"/>
        <v>9.2094819800000014</v>
      </c>
      <c r="M1478">
        <v>9.6</v>
      </c>
      <c r="N1478">
        <v>123.3</v>
      </c>
    </row>
    <row r="1479" spans="1:14" hidden="1" x14ac:dyDescent="0.45">
      <c r="A1479" t="s">
        <v>1272</v>
      </c>
      <c r="B1479">
        <v>16816.8</v>
      </c>
      <c r="C1479">
        <f t="shared" si="93"/>
        <v>10.449475065616799</v>
      </c>
      <c r="D1479">
        <v>1925</v>
      </c>
      <c r="E1479">
        <v>1925</v>
      </c>
      <c r="F1479">
        <v>28</v>
      </c>
      <c r="G1479">
        <f t="shared" si="94"/>
        <v>91.863519999999994</v>
      </c>
      <c r="H1479" t="s">
        <v>2686</v>
      </c>
      <c r="I1479" t="s">
        <v>2702</v>
      </c>
      <c r="J1479" t="str">
        <f t="shared" si="92"/>
        <v>Cannondale SuperSix Evo</v>
      </c>
      <c r="K1479">
        <v>8.7360000000000007</v>
      </c>
      <c r="L1479">
        <f t="shared" si="95"/>
        <v>19.541907840000004</v>
      </c>
      <c r="M1479">
        <v>12.7</v>
      </c>
      <c r="N1479">
        <v>159.5</v>
      </c>
    </row>
    <row r="1480" spans="1:14" hidden="1" x14ac:dyDescent="0.45">
      <c r="A1480" t="s">
        <v>1273</v>
      </c>
      <c r="B1480">
        <v>32566.6</v>
      </c>
      <c r="C1480">
        <f t="shared" si="93"/>
        <v>20.23594706911636</v>
      </c>
      <c r="D1480">
        <v>3498</v>
      </c>
      <c r="E1480">
        <v>3576</v>
      </c>
      <c r="F1480">
        <v>87</v>
      </c>
      <c r="G1480">
        <f t="shared" si="94"/>
        <v>285.43308000000002</v>
      </c>
      <c r="H1480" t="s">
        <v>2686</v>
      </c>
      <c r="I1480" t="s">
        <v>2718</v>
      </c>
      <c r="J1480" t="str">
        <f t="shared" si="92"/>
        <v>VeloVie TT</v>
      </c>
      <c r="K1480">
        <v>9.31</v>
      </c>
      <c r="L1480">
        <f t="shared" si="95"/>
        <v>20.825911400000003</v>
      </c>
      <c r="M1480">
        <v>12.7</v>
      </c>
      <c r="N1480">
        <v>182.5</v>
      </c>
    </row>
    <row r="1481" spans="1:14" hidden="1" x14ac:dyDescent="0.45">
      <c r="A1481" t="s">
        <v>1274</v>
      </c>
      <c r="B1481">
        <v>2609.4</v>
      </c>
      <c r="C1481">
        <f t="shared" si="93"/>
        <v>1.6214059890240993</v>
      </c>
      <c r="D1481">
        <v>1457</v>
      </c>
      <c r="E1481">
        <v>1457</v>
      </c>
      <c r="F1481">
        <v>0</v>
      </c>
      <c r="G1481">
        <f t="shared" si="94"/>
        <v>0</v>
      </c>
      <c r="H1481" t="s">
        <v>2689</v>
      </c>
      <c r="I1481" t="s">
        <v>2717</v>
      </c>
      <c r="J1481" t="str">
        <f t="shared" si="92"/>
        <v>No Match</v>
      </c>
      <c r="K1481">
        <v>1.7909999999999999</v>
      </c>
      <c r="L1481">
        <f t="shared" si="95"/>
        <v>4.0063595400000001</v>
      </c>
      <c r="M1481">
        <v>3.2</v>
      </c>
    </row>
    <row r="1482" spans="1:14" hidden="1" x14ac:dyDescent="0.45">
      <c r="A1482" t="s">
        <v>1275</v>
      </c>
      <c r="B1482">
        <v>4994.3</v>
      </c>
      <c r="C1482">
        <f t="shared" si="93"/>
        <v>3.1033141453909172</v>
      </c>
      <c r="D1482">
        <v>1417</v>
      </c>
      <c r="E1482">
        <v>1421</v>
      </c>
      <c r="F1482">
        <v>0</v>
      </c>
      <c r="G1482">
        <f t="shared" si="94"/>
        <v>0</v>
      </c>
      <c r="H1482" t="s">
        <v>2691</v>
      </c>
      <c r="I1482" t="s">
        <v>2717</v>
      </c>
      <c r="J1482" t="str">
        <f t="shared" si="92"/>
        <v>No Match</v>
      </c>
      <c r="K1482">
        <v>3.5249999999999999</v>
      </c>
      <c r="L1482">
        <f t="shared" si="95"/>
        <v>7.8852135000000008</v>
      </c>
      <c r="M1482">
        <v>4.5999999999999996</v>
      </c>
    </row>
    <row r="1483" spans="1:14" hidden="1" x14ac:dyDescent="0.45">
      <c r="A1483" t="s">
        <v>1276</v>
      </c>
      <c r="B1483">
        <v>482.8</v>
      </c>
      <c r="C1483">
        <f t="shared" si="93"/>
        <v>0.29999801161218487</v>
      </c>
      <c r="D1483">
        <v>600</v>
      </c>
      <c r="E1483">
        <v>600</v>
      </c>
      <c r="F1483">
        <v>0</v>
      </c>
      <c r="G1483">
        <f t="shared" si="94"/>
        <v>0</v>
      </c>
      <c r="H1483" t="s">
        <v>2692</v>
      </c>
      <c r="J1483" t="str">
        <f t="shared" ref="J1483:J1546" si="96">_xlfn.SWITCH(I1483,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483">
        <v>0.80500000000000005</v>
      </c>
      <c r="L1483">
        <f t="shared" si="95"/>
        <v>1.8007367000000003</v>
      </c>
      <c r="M1483">
        <v>0</v>
      </c>
    </row>
    <row r="1484" spans="1:14" hidden="1" x14ac:dyDescent="0.45">
      <c r="A1484" t="s">
        <v>1277</v>
      </c>
      <c r="B1484">
        <v>24140.2</v>
      </c>
      <c r="C1484">
        <f t="shared" si="93"/>
        <v>15.000024854847689</v>
      </c>
      <c r="D1484">
        <v>2700</v>
      </c>
      <c r="E1484">
        <v>2700</v>
      </c>
      <c r="F1484">
        <v>0</v>
      </c>
      <c r="G1484">
        <f t="shared" si="94"/>
        <v>0</v>
      </c>
      <c r="H1484" t="s">
        <v>2686</v>
      </c>
      <c r="I1484" t="s">
        <v>2701</v>
      </c>
      <c r="J1484" t="str">
        <f t="shared" si="96"/>
        <v>Gym Spin Bike</v>
      </c>
      <c r="K1484">
        <v>8.9410000000000007</v>
      </c>
      <c r="L1484">
        <f t="shared" si="95"/>
        <v>20.000480540000002</v>
      </c>
      <c r="M1484">
        <v>0</v>
      </c>
    </row>
    <row r="1485" spans="1:14" hidden="1" x14ac:dyDescent="0.45">
      <c r="A1485" t="s">
        <v>1278</v>
      </c>
      <c r="B1485">
        <v>4995.3999999999996</v>
      </c>
      <c r="C1485">
        <f t="shared" si="93"/>
        <v>3.1039976537023781</v>
      </c>
      <c r="D1485">
        <v>1576</v>
      </c>
      <c r="E1485">
        <v>1576</v>
      </c>
      <c r="F1485">
        <v>0</v>
      </c>
      <c r="G1485">
        <f t="shared" si="94"/>
        <v>0</v>
      </c>
      <c r="H1485" t="s">
        <v>2691</v>
      </c>
      <c r="I1485" t="s">
        <v>2717</v>
      </c>
      <c r="J1485" t="str">
        <f t="shared" si="96"/>
        <v>No Match</v>
      </c>
      <c r="K1485">
        <v>3.17</v>
      </c>
      <c r="L1485">
        <f t="shared" si="95"/>
        <v>7.0910998000000003</v>
      </c>
      <c r="M1485">
        <v>3.7</v>
      </c>
    </row>
    <row r="1486" spans="1:14" hidden="1" x14ac:dyDescent="0.45">
      <c r="A1486" t="s">
        <v>1279</v>
      </c>
      <c r="B1486">
        <v>11276.6</v>
      </c>
      <c r="C1486">
        <f t="shared" si="93"/>
        <v>7.0069543863835202</v>
      </c>
      <c r="D1486">
        <v>3549</v>
      </c>
      <c r="E1486">
        <v>3838</v>
      </c>
      <c r="F1486">
        <v>25.9</v>
      </c>
      <c r="G1486">
        <f t="shared" si="94"/>
        <v>84.973755999999995</v>
      </c>
      <c r="H1486" t="s">
        <v>2691</v>
      </c>
      <c r="I1486" t="s">
        <v>2717</v>
      </c>
      <c r="J1486" t="str">
        <f t="shared" si="96"/>
        <v>No Match</v>
      </c>
      <c r="K1486">
        <v>3.177</v>
      </c>
      <c r="L1486">
        <f t="shared" si="95"/>
        <v>7.1067583800000005</v>
      </c>
      <c r="M1486">
        <v>4.3</v>
      </c>
    </row>
    <row r="1487" spans="1:14" hidden="1" x14ac:dyDescent="0.45">
      <c r="A1487" t="s">
        <v>1280</v>
      </c>
      <c r="B1487">
        <v>11265.4</v>
      </c>
      <c r="C1487">
        <f t="shared" si="93"/>
        <v>6.9999950290304618</v>
      </c>
      <c r="D1487">
        <v>1800</v>
      </c>
      <c r="E1487">
        <v>1800</v>
      </c>
      <c r="F1487">
        <v>0</v>
      </c>
      <c r="G1487">
        <f t="shared" si="94"/>
        <v>0</v>
      </c>
      <c r="H1487" t="s">
        <v>2686</v>
      </c>
      <c r="I1487" t="s">
        <v>2708</v>
      </c>
      <c r="J1487" t="str">
        <f t="shared" si="96"/>
        <v>Peloton Bike</v>
      </c>
      <c r="K1487">
        <v>6.2590000000000003</v>
      </c>
      <c r="L1487">
        <f t="shared" si="95"/>
        <v>14.001007460000002</v>
      </c>
      <c r="M1487">
        <v>0</v>
      </c>
    </row>
    <row r="1488" spans="1:14" hidden="1" x14ac:dyDescent="0.45">
      <c r="A1488" t="s">
        <v>1281</v>
      </c>
      <c r="B1488">
        <v>4989</v>
      </c>
      <c r="C1488">
        <f t="shared" si="93"/>
        <v>3.1000208780720593</v>
      </c>
      <c r="D1488">
        <v>1558</v>
      </c>
      <c r="E1488">
        <v>1558</v>
      </c>
      <c r="F1488">
        <v>0</v>
      </c>
      <c r="G1488">
        <f t="shared" si="94"/>
        <v>0</v>
      </c>
      <c r="H1488" t="s">
        <v>2691</v>
      </c>
      <c r="I1488" t="s">
        <v>2717</v>
      </c>
      <c r="J1488" t="str">
        <f t="shared" si="96"/>
        <v>No Match</v>
      </c>
      <c r="K1488">
        <v>3.202</v>
      </c>
      <c r="L1488">
        <f t="shared" si="95"/>
        <v>7.1626818800000001</v>
      </c>
      <c r="M1488">
        <v>0</v>
      </c>
    </row>
    <row r="1489" spans="1:14" hidden="1" x14ac:dyDescent="0.45">
      <c r="A1489" t="s">
        <v>1282</v>
      </c>
      <c r="B1489">
        <v>402.3</v>
      </c>
      <c r="C1489">
        <f t="shared" si="93"/>
        <v>0.24997763063707945</v>
      </c>
      <c r="D1489">
        <v>300</v>
      </c>
      <c r="E1489">
        <v>300</v>
      </c>
      <c r="F1489">
        <v>0</v>
      </c>
      <c r="G1489">
        <f t="shared" si="94"/>
        <v>0</v>
      </c>
      <c r="H1489" t="s">
        <v>2692</v>
      </c>
      <c r="J1489" t="str">
        <f t="shared" si="96"/>
        <v>No Match</v>
      </c>
      <c r="K1489">
        <v>1.341</v>
      </c>
      <c r="L1489">
        <f t="shared" si="95"/>
        <v>2.9997365400000002</v>
      </c>
      <c r="M1489">
        <v>0</v>
      </c>
    </row>
    <row r="1490" spans="1:14" hidden="1" x14ac:dyDescent="0.45">
      <c r="A1490" t="s">
        <v>1283</v>
      </c>
      <c r="B1490">
        <v>8582.7999999999993</v>
      </c>
      <c r="C1490">
        <f t="shared" si="93"/>
        <v>5.33310466873459</v>
      </c>
      <c r="D1490">
        <v>2741</v>
      </c>
      <c r="E1490">
        <v>3041</v>
      </c>
      <c r="F1490">
        <v>0</v>
      </c>
      <c r="G1490">
        <f t="shared" si="94"/>
        <v>0</v>
      </c>
      <c r="H1490" t="s">
        <v>2691</v>
      </c>
      <c r="I1490" t="s">
        <v>2717</v>
      </c>
      <c r="J1490" t="str">
        <f t="shared" si="96"/>
        <v>No Match</v>
      </c>
      <c r="K1490">
        <v>3.1309999999999998</v>
      </c>
      <c r="L1490">
        <f t="shared" si="95"/>
        <v>7.0038591400000003</v>
      </c>
      <c r="M1490">
        <v>4.3</v>
      </c>
    </row>
    <row r="1491" spans="1:14" hidden="1" x14ac:dyDescent="0.45">
      <c r="A1491" t="s">
        <v>1284</v>
      </c>
      <c r="B1491">
        <v>87112.8</v>
      </c>
      <c r="C1491">
        <f t="shared" si="93"/>
        <v>54.129384395132426</v>
      </c>
      <c r="D1491">
        <v>11293</v>
      </c>
      <c r="E1491">
        <v>13172</v>
      </c>
      <c r="F1491">
        <v>464</v>
      </c>
      <c r="G1491">
        <f t="shared" si="94"/>
        <v>1522.3097600000001</v>
      </c>
      <c r="H1491" t="s">
        <v>2686</v>
      </c>
      <c r="I1491" t="s">
        <v>2702</v>
      </c>
      <c r="J1491" t="str">
        <f t="shared" si="96"/>
        <v>Cannondale SuperSix Evo</v>
      </c>
      <c r="K1491">
        <v>7.7140000000000004</v>
      </c>
      <c r="L1491">
        <f t="shared" si="95"/>
        <v>17.255755160000003</v>
      </c>
      <c r="M1491">
        <v>15.5</v>
      </c>
      <c r="N1491">
        <v>136.30000000000001</v>
      </c>
    </row>
    <row r="1492" spans="1:14" hidden="1" x14ac:dyDescent="0.45">
      <c r="A1492" t="s">
        <v>1285</v>
      </c>
      <c r="B1492">
        <v>49116.800000000003</v>
      </c>
      <c r="C1492">
        <f t="shared" si="93"/>
        <v>30.519764574882686</v>
      </c>
      <c r="D1492">
        <v>6700</v>
      </c>
      <c r="E1492">
        <v>7291</v>
      </c>
      <c r="F1492">
        <v>350</v>
      </c>
      <c r="G1492">
        <f t="shared" si="94"/>
        <v>1148.2940000000001</v>
      </c>
      <c r="H1492" t="s">
        <v>2686</v>
      </c>
      <c r="I1492" t="s">
        <v>2708</v>
      </c>
      <c r="J1492" t="str">
        <f t="shared" si="96"/>
        <v>Peloton Bike</v>
      </c>
      <c r="K1492">
        <v>7.3310000000000004</v>
      </c>
      <c r="L1492">
        <f t="shared" si="95"/>
        <v>16.399007140000002</v>
      </c>
      <c r="M1492">
        <v>14.1</v>
      </c>
      <c r="N1492">
        <v>126.9</v>
      </c>
    </row>
    <row r="1493" spans="1:14" hidden="1" x14ac:dyDescent="0.45">
      <c r="A1493" t="s">
        <v>1286</v>
      </c>
      <c r="B1493">
        <v>24140.2</v>
      </c>
      <c r="C1493">
        <f t="shared" si="93"/>
        <v>15.000024854847689</v>
      </c>
      <c r="D1493">
        <v>2700</v>
      </c>
      <c r="E1493">
        <v>2700</v>
      </c>
      <c r="F1493">
        <v>0</v>
      </c>
      <c r="G1493">
        <f t="shared" si="94"/>
        <v>0</v>
      </c>
      <c r="H1493" t="s">
        <v>2686</v>
      </c>
      <c r="I1493" t="s">
        <v>2708</v>
      </c>
      <c r="J1493" t="str">
        <f t="shared" si="96"/>
        <v>Peloton Bike</v>
      </c>
      <c r="K1493">
        <v>8.9410000000000007</v>
      </c>
      <c r="L1493">
        <f t="shared" si="95"/>
        <v>20.000480540000002</v>
      </c>
      <c r="M1493">
        <v>0</v>
      </c>
    </row>
    <row r="1494" spans="1:14" hidden="1" x14ac:dyDescent="0.45">
      <c r="A1494" t="s">
        <v>543</v>
      </c>
      <c r="B1494">
        <v>4998.7</v>
      </c>
      <c r="C1494">
        <f t="shared" si="93"/>
        <v>3.1060481786367613</v>
      </c>
      <c r="D1494">
        <v>1361</v>
      </c>
      <c r="E1494">
        <v>1361</v>
      </c>
      <c r="F1494">
        <v>0</v>
      </c>
      <c r="G1494">
        <f t="shared" si="94"/>
        <v>0</v>
      </c>
      <c r="H1494" t="s">
        <v>2691</v>
      </c>
      <c r="I1494" t="s">
        <v>2717</v>
      </c>
      <c r="J1494" t="str">
        <f t="shared" si="96"/>
        <v>No Match</v>
      </c>
      <c r="K1494">
        <v>3.673</v>
      </c>
      <c r="L1494">
        <f t="shared" si="95"/>
        <v>8.2162806200000009</v>
      </c>
      <c r="M1494">
        <v>5.4</v>
      </c>
    </row>
    <row r="1495" spans="1:14" hidden="1" x14ac:dyDescent="0.45">
      <c r="A1495" t="s">
        <v>1287</v>
      </c>
      <c r="B1495">
        <v>5004.8999999999996</v>
      </c>
      <c r="C1495">
        <f t="shared" si="93"/>
        <v>3.1099006800286326</v>
      </c>
      <c r="D1495">
        <v>1663</v>
      </c>
      <c r="E1495">
        <v>1667</v>
      </c>
      <c r="F1495">
        <v>0</v>
      </c>
      <c r="G1495">
        <f t="shared" si="94"/>
        <v>0</v>
      </c>
      <c r="H1495" t="s">
        <v>2691</v>
      </c>
      <c r="I1495" t="s">
        <v>2721</v>
      </c>
      <c r="J1495" t="str">
        <f t="shared" si="96"/>
        <v>No Match</v>
      </c>
      <c r="K1495">
        <v>3.01</v>
      </c>
      <c r="L1495">
        <f t="shared" si="95"/>
        <v>6.7331893999999997</v>
      </c>
      <c r="M1495">
        <v>4.9000000000000004</v>
      </c>
    </row>
    <row r="1496" spans="1:14" hidden="1" x14ac:dyDescent="0.45">
      <c r="A1496" t="s">
        <v>1288</v>
      </c>
      <c r="B1496">
        <v>160.9</v>
      </c>
      <c r="C1496">
        <f t="shared" si="93"/>
        <v>9.9978624830987031E-2</v>
      </c>
      <c r="D1496">
        <v>240</v>
      </c>
      <c r="E1496">
        <v>240</v>
      </c>
      <c r="F1496">
        <v>0</v>
      </c>
      <c r="G1496">
        <f t="shared" si="94"/>
        <v>0</v>
      </c>
      <c r="H1496" t="s">
        <v>2692</v>
      </c>
      <c r="J1496" t="str">
        <f t="shared" si="96"/>
        <v>No Match</v>
      </c>
      <c r="K1496">
        <v>0.67</v>
      </c>
      <c r="L1496">
        <f t="shared" si="95"/>
        <v>1.4987498000000001</v>
      </c>
      <c r="M1496">
        <v>0</v>
      </c>
    </row>
    <row r="1497" spans="1:14" hidden="1" x14ac:dyDescent="0.45">
      <c r="A1497" t="s">
        <v>1289</v>
      </c>
      <c r="B1497">
        <v>20921.5</v>
      </c>
      <c r="C1497">
        <f t="shared" si="93"/>
        <v>13.000017398393382</v>
      </c>
      <c r="D1497">
        <v>2400</v>
      </c>
      <c r="E1497">
        <v>2400</v>
      </c>
      <c r="F1497">
        <v>0</v>
      </c>
      <c r="G1497">
        <f t="shared" si="94"/>
        <v>0</v>
      </c>
      <c r="H1497" t="s">
        <v>2686</v>
      </c>
      <c r="I1497" t="s">
        <v>2701</v>
      </c>
      <c r="J1497" t="str">
        <f t="shared" si="96"/>
        <v>Gym Spin Bike</v>
      </c>
      <c r="K1497">
        <v>8.7170000000000005</v>
      </c>
      <c r="L1497">
        <f t="shared" si="95"/>
        <v>19.499405980000002</v>
      </c>
      <c r="M1497">
        <v>0</v>
      </c>
    </row>
    <row r="1498" spans="1:14" hidden="1" x14ac:dyDescent="0.45">
      <c r="A1498" t="s">
        <v>1290</v>
      </c>
      <c r="B1498">
        <v>9696.2999999999993</v>
      </c>
      <c r="C1498">
        <f t="shared" si="93"/>
        <v>6.0250014912908609</v>
      </c>
      <c r="D1498">
        <v>3052</v>
      </c>
      <c r="E1498">
        <v>3256</v>
      </c>
      <c r="F1498">
        <v>25.5</v>
      </c>
      <c r="G1498">
        <f t="shared" si="94"/>
        <v>83.661419999999993</v>
      </c>
      <c r="H1498" t="s">
        <v>2691</v>
      </c>
      <c r="I1498" t="s">
        <v>2721</v>
      </c>
      <c r="J1498" t="str">
        <f t="shared" si="96"/>
        <v>No Match</v>
      </c>
      <c r="K1498">
        <v>3.177</v>
      </c>
      <c r="L1498">
        <f t="shared" si="95"/>
        <v>7.1067583800000005</v>
      </c>
      <c r="M1498">
        <v>7.2</v>
      </c>
    </row>
    <row r="1499" spans="1:14" hidden="1" x14ac:dyDescent="0.45">
      <c r="A1499" t="s">
        <v>1291</v>
      </c>
      <c r="B1499">
        <v>22210.9</v>
      </c>
      <c r="C1499">
        <f t="shared" si="93"/>
        <v>13.8012134136642</v>
      </c>
      <c r="D1499">
        <v>7224</v>
      </c>
      <c r="E1499">
        <v>8584</v>
      </c>
      <c r="F1499">
        <v>264</v>
      </c>
      <c r="G1499">
        <f t="shared" si="94"/>
        <v>866.14175999999998</v>
      </c>
      <c r="H1499" t="s">
        <v>2686</v>
      </c>
      <c r="I1499" t="s">
        <v>2706</v>
      </c>
      <c r="J1499" t="str">
        <f t="shared" si="96"/>
        <v>BMC TE 29er</v>
      </c>
      <c r="K1499">
        <v>3.0750000000000002</v>
      </c>
      <c r="L1499">
        <f t="shared" si="95"/>
        <v>6.8785905000000005</v>
      </c>
      <c r="M1499">
        <v>7.5</v>
      </c>
      <c r="N1499">
        <v>86.2</v>
      </c>
    </row>
    <row r="1500" spans="1:14" hidden="1" x14ac:dyDescent="0.45">
      <c r="A1500" t="s">
        <v>1292</v>
      </c>
      <c r="B1500">
        <v>50494.1</v>
      </c>
      <c r="C1500">
        <f t="shared" si="93"/>
        <v>31.375579117951165</v>
      </c>
      <c r="D1500">
        <v>7606</v>
      </c>
      <c r="E1500">
        <v>8553</v>
      </c>
      <c r="F1500">
        <v>120</v>
      </c>
      <c r="G1500">
        <f t="shared" si="94"/>
        <v>393.70080000000002</v>
      </c>
      <c r="H1500" t="s">
        <v>2686</v>
      </c>
      <c r="I1500" t="s">
        <v>2706</v>
      </c>
      <c r="J1500" t="str">
        <f t="shared" si="96"/>
        <v>BMC TE 29er</v>
      </c>
      <c r="K1500">
        <v>6.6390000000000002</v>
      </c>
      <c r="L1500">
        <f t="shared" si="95"/>
        <v>14.851044660000001</v>
      </c>
      <c r="M1500">
        <v>10.199999999999999</v>
      </c>
      <c r="N1500">
        <v>199.6</v>
      </c>
    </row>
    <row r="1501" spans="1:14" hidden="1" x14ac:dyDescent="0.45">
      <c r="A1501" t="s">
        <v>1293</v>
      </c>
      <c r="B1501">
        <v>2948.1</v>
      </c>
      <c r="C1501">
        <f t="shared" si="93"/>
        <v>1.8318644118348844</v>
      </c>
      <c r="D1501">
        <v>1678</v>
      </c>
      <c r="E1501">
        <v>1678</v>
      </c>
      <c r="F1501">
        <v>0</v>
      </c>
      <c r="G1501">
        <f t="shared" si="94"/>
        <v>0</v>
      </c>
      <c r="H1501" t="s">
        <v>2689</v>
      </c>
      <c r="I1501" t="s">
        <v>2719</v>
      </c>
      <c r="J1501" t="str">
        <f t="shared" si="96"/>
        <v>No Match</v>
      </c>
      <c r="K1501">
        <v>1.7569999999999999</v>
      </c>
      <c r="L1501">
        <f t="shared" si="95"/>
        <v>3.9303035799999999</v>
      </c>
      <c r="M1501">
        <v>2.4</v>
      </c>
    </row>
    <row r="1502" spans="1:14" hidden="1" x14ac:dyDescent="0.45">
      <c r="A1502" t="s">
        <v>1294</v>
      </c>
      <c r="B1502">
        <v>9982</v>
      </c>
      <c r="C1502">
        <f t="shared" si="93"/>
        <v>6.2025272409130681</v>
      </c>
      <c r="D1502">
        <v>3305</v>
      </c>
      <c r="E1502">
        <v>3374</v>
      </c>
      <c r="F1502">
        <v>26.8</v>
      </c>
      <c r="G1502">
        <f t="shared" si="94"/>
        <v>87.926512000000002</v>
      </c>
      <c r="H1502" t="s">
        <v>2691</v>
      </c>
      <c r="I1502" t="s">
        <v>2721</v>
      </c>
      <c r="J1502" t="str">
        <f t="shared" si="96"/>
        <v>No Match</v>
      </c>
      <c r="K1502">
        <v>3.02</v>
      </c>
      <c r="L1502">
        <f t="shared" si="95"/>
        <v>6.7555588000000002</v>
      </c>
      <c r="M1502">
        <v>7.6</v>
      </c>
    </row>
    <row r="1503" spans="1:14" hidden="1" x14ac:dyDescent="0.45">
      <c r="A1503" t="s">
        <v>1295</v>
      </c>
      <c r="B1503">
        <v>17702.8</v>
      </c>
      <c r="C1503">
        <f t="shared" si="93"/>
        <v>11.000009941939076</v>
      </c>
      <c r="D1503">
        <v>2400</v>
      </c>
      <c r="E1503">
        <v>2400</v>
      </c>
      <c r="F1503">
        <v>0</v>
      </c>
      <c r="G1503">
        <f t="shared" si="94"/>
        <v>0</v>
      </c>
      <c r="H1503" t="s">
        <v>2686</v>
      </c>
      <c r="I1503" t="s">
        <v>2708</v>
      </c>
      <c r="J1503" t="str">
        <f t="shared" si="96"/>
        <v>Peloton Bike</v>
      </c>
      <c r="K1503">
        <v>7.3760000000000003</v>
      </c>
      <c r="L1503">
        <f t="shared" si="95"/>
        <v>16.499669440000002</v>
      </c>
      <c r="M1503">
        <v>0</v>
      </c>
    </row>
    <row r="1504" spans="1:14" hidden="1" x14ac:dyDescent="0.45">
      <c r="A1504" t="s">
        <v>1296</v>
      </c>
      <c r="B1504">
        <v>6445.1</v>
      </c>
      <c r="C1504">
        <f t="shared" si="93"/>
        <v>4.004799471088841</v>
      </c>
      <c r="D1504">
        <v>2074</v>
      </c>
      <c r="E1504">
        <v>2074</v>
      </c>
      <c r="F1504">
        <v>11.2</v>
      </c>
      <c r="G1504">
        <f t="shared" si="94"/>
        <v>36.745407999999998</v>
      </c>
      <c r="H1504" t="s">
        <v>2691</v>
      </c>
      <c r="I1504" t="s">
        <v>2721</v>
      </c>
      <c r="J1504" t="str">
        <f t="shared" si="96"/>
        <v>No Match</v>
      </c>
      <c r="K1504">
        <v>3.1080000000000001</v>
      </c>
      <c r="L1504">
        <f t="shared" si="95"/>
        <v>6.9524095200000007</v>
      </c>
      <c r="M1504">
        <v>3.9</v>
      </c>
    </row>
    <row r="1505" spans="1:14" hidden="1" x14ac:dyDescent="0.45">
      <c r="A1505" t="s">
        <v>1297</v>
      </c>
      <c r="B1505">
        <v>45780.800000000003</v>
      </c>
      <c r="C1505">
        <f t="shared" si="93"/>
        <v>28.446870277578938</v>
      </c>
      <c r="D1505">
        <v>6432</v>
      </c>
      <c r="E1505">
        <v>6567</v>
      </c>
      <c r="F1505">
        <v>116</v>
      </c>
      <c r="G1505">
        <f t="shared" si="94"/>
        <v>380.57744000000002</v>
      </c>
      <c r="H1505" t="s">
        <v>2686</v>
      </c>
      <c r="I1505" t="s">
        <v>2704</v>
      </c>
      <c r="J1505" t="str">
        <f t="shared" si="96"/>
        <v>Jakenstein</v>
      </c>
      <c r="K1505">
        <v>7.1180000000000003</v>
      </c>
      <c r="L1505">
        <f t="shared" si="95"/>
        <v>15.922538920000001</v>
      </c>
      <c r="M1505">
        <v>10.5</v>
      </c>
      <c r="N1505">
        <v>175.8</v>
      </c>
    </row>
    <row r="1506" spans="1:14" hidden="1" x14ac:dyDescent="0.45">
      <c r="A1506" t="s">
        <v>1242</v>
      </c>
      <c r="B1506">
        <v>1154.7</v>
      </c>
      <c r="C1506">
        <f t="shared" si="93"/>
        <v>0.71749731567644959</v>
      </c>
      <c r="D1506">
        <v>606</v>
      </c>
      <c r="E1506">
        <v>606</v>
      </c>
      <c r="F1506">
        <v>0</v>
      </c>
      <c r="G1506">
        <f t="shared" si="94"/>
        <v>0</v>
      </c>
      <c r="H1506" t="s">
        <v>2689</v>
      </c>
      <c r="I1506" t="s">
        <v>2719</v>
      </c>
      <c r="J1506" t="str">
        <f t="shared" si="96"/>
        <v>No Match</v>
      </c>
      <c r="K1506">
        <v>1.905</v>
      </c>
      <c r="L1506">
        <f t="shared" si="95"/>
        <v>4.2613707000000005</v>
      </c>
      <c r="M1506">
        <v>2.2999999999999998</v>
      </c>
    </row>
    <row r="1507" spans="1:14" hidden="1" x14ac:dyDescent="0.45">
      <c r="A1507" t="s">
        <v>1298</v>
      </c>
      <c r="B1507">
        <v>5230.1000000000004</v>
      </c>
      <c r="C1507">
        <f t="shared" si="93"/>
        <v>3.2498334725204803</v>
      </c>
      <c r="D1507">
        <v>1506</v>
      </c>
      <c r="E1507">
        <v>1506</v>
      </c>
      <c r="F1507">
        <v>0</v>
      </c>
      <c r="G1507">
        <f t="shared" si="94"/>
        <v>0</v>
      </c>
      <c r="H1507" t="s">
        <v>2691</v>
      </c>
      <c r="I1507" t="s">
        <v>2721</v>
      </c>
      <c r="J1507" t="str">
        <f t="shared" si="96"/>
        <v>No Match</v>
      </c>
      <c r="K1507">
        <v>3.4729999999999999</v>
      </c>
      <c r="L1507">
        <f t="shared" si="95"/>
        <v>7.7688926199999999</v>
      </c>
      <c r="M1507">
        <v>4.2</v>
      </c>
    </row>
    <row r="1508" spans="1:14" hidden="1" x14ac:dyDescent="0.45">
      <c r="A1508" t="s">
        <v>1299</v>
      </c>
      <c r="B1508">
        <v>10589.7</v>
      </c>
      <c r="C1508">
        <f t="shared" si="93"/>
        <v>6.580134514435696</v>
      </c>
      <c r="D1508">
        <v>3464</v>
      </c>
      <c r="E1508">
        <v>4577</v>
      </c>
      <c r="F1508">
        <v>139</v>
      </c>
      <c r="G1508">
        <f t="shared" si="94"/>
        <v>456.03676000000002</v>
      </c>
      <c r="H1508" t="s">
        <v>2686</v>
      </c>
      <c r="I1508" t="s">
        <v>2706</v>
      </c>
      <c r="J1508" t="str">
        <f t="shared" si="96"/>
        <v>BMC TE 29er</v>
      </c>
      <c r="K1508">
        <v>3.0569999999999999</v>
      </c>
      <c r="L1508">
        <f t="shared" si="95"/>
        <v>6.8383255800000002</v>
      </c>
      <c r="M1508">
        <v>8.1</v>
      </c>
      <c r="N1508">
        <v>84.6</v>
      </c>
    </row>
    <row r="1509" spans="1:14" hidden="1" x14ac:dyDescent="0.45">
      <c r="A1509" t="s">
        <v>1300</v>
      </c>
      <c r="B1509">
        <v>11265.4</v>
      </c>
      <c r="C1509">
        <f t="shared" si="93"/>
        <v>6.9999950290304618</v>
      </c>
      <c r="D1509">
        <v>1800</v>
      </c>
      <c r="E1509">
        <v>1800</v>
      </c>
      <c r="F1509">
        <v>0</v>
      </c>
      <c r="G1509">
        <f t="shared" si="94"/>
        <v>0</v>
      </c>
      <c r="H1509" t="s">
        <v>2686</v>
      </c>
      <c r="I1509" t="s">
        <v>2701</v>
      </c>
      <c r="J1509" t="str">
        <f t="shared" si="96"/>
        <v>Gym Spin Bike</v>
      </c>
      <c r="K1509">
        <v>6.2590000000000003</v>
      </c>
      <c r="L1509">
        <f t="shared" si="95"/>
        <v>14.001007460000002</v>
      </c>
      <c r="M1509">
        <v>0</v>
      </c>
    </row>
    <row r="1510" spans="1:14" hidden="1" x14ac:dyDescent="0.45">
      <c r="A1510" t="s">
        <v>1301</v>
      </c>
      <c r="B1510">
        <v>4995.3</v>
      </c>
      <c r="C1510">
        <f t="shared" si="93"/>
        <v>3.1039355165831544</v>
      </c>
      <c r="D1510">
        <v>1615</v>
      </c>
      <c r="E1510">
        <v>1615</v>
      </c>
      <c r="F1510">
        <v>10.199999999999999</v>
      </c>
      <c r="G1510">
        <f t="shared" si="94"/>
        <v>33.464568</v>
      </c>
      <c r="H1510" t="s">
        <v>2691</v>
      </c>
      <c r="I1510" t="s">
        <v>2721</v>
      </c>
      <c r="J1510" t="str">
        <f t="shared" si="96"/>
        <v>No Match</v>
      </c>
      <c r="K1510">
        <v>3.093</v>
      </c>
      <c r="L1510">
        <f t="shared" si="95"/>
        <v>6.9188554200000008</v>
      </c>
      <c r="M1510">
        <v>4</v>
      </c>
    </row>
    <row r="1511" spans="1:14" hidden="1" x14ac:dyDescent="0.45">
      <c r="A1511" t="s">
        <v>1302</v>
      </c>
      <c r="B1511">
        <v>20921.5</v>
      </c>
      <c r="C1511">
        <f t="shared" si="93"/>
        <v>13.000017398393382</v>
      </c>
      <c r="D1511">
        <v>2703</v>
      </c>
      <c r="E1511">
        <v>2703</v>
      </c>
      <c r="F1511">
        <v>0</v>
      </c>
      <c r="G1511">
        <f t="shared" si="94"/>
        <v>0</v>
      </c>
      <c r="H1511" t="s">
        <v>2686</v>
      </c>
      <c r="I1511" t="s">
        <v>2701</v>
      </c>
      <c r="J1511" t="str">
        <f t="shared" si="96"/>
        <v>Gym Spin Bike</v>
      </c>
      <c r="K1511">
        <v>7.74</v>
      </c>
      <c r="L1511">
        <f t="shared" si="95"/>
        <v>17.313915600000001</v>
      </c>
      <c r="M1511">
        <v>0</v>
      </c>
    </row>
    <row r="1512" spans="1:14" hidden="1" x14ac:dyDescent="0.45">
      <c r="A1512" t="s">
        <v>1303</v>
      </c>
      <c r="B1512">
        <v>8108.2</v>
      </c>
      <c r="C1512">
        <f t="shared" si="93"/>
        <v>5.0382019008987511</v>
      </c>
      <c r="D1512">
        <v>2577</v>
      </c>
      <c r="E1512">
        <v>2649</v>
      </c>
      <c r="F1512">
        <v>0</v>
      </c>
      <c r="G1512">
        <f t="shared" si="94"/>
        <v>0</v>
      </c>
      <c r="H1512" t="s">
        <v>2691</v>
      </c>
      <c r="I1512" t="s">
        <v>2721</v>
      </c>
      <c r="J1512" t="str">
        <f t="shared" si="96"/>
        <v>No Match</v>
      </c>
      <c r="K1512">
        <v>3.1459999999999999</v>
      </c>
      <c r="L1512">
        <f t="shared" si="95"/>
        <v>7.0374132400000002</v>
      </c>
      <c r="M1512">
        <v>6.1</v>
      </c>
    </row>
    <row r="1513" spans="1:14" hidden="1" x14ac:dyDescent="0.45">
      <c r="A1513" t="s">
        <v>1304</v>
      </c>
      <c r="B1513">
        <v>9981.2000000000007</v>
      </c>
      <c r="C1513">
        <f t="shared" si="93"/>
        <v>6.202030143959278</v>
      </c>
      <c r="D1513">
        <v>3000</v>
      </c>
      <c r="E1513">
        <v>3011</v>
      </c>
      <c r="F1513">
        <v>0</v>
      </c>
      <c r="G1513">
        <f t="shared" si="94"/>
        <v>0</v>
      </c>
      <c r="H1513" t="s">
        <v>2691</v>
      </c>
      <c r="I1513" t="s">
        <v>2721</v>
      </c>
      <c r="J1513" t="str">
        <f t="shared" si="96"/>
        <v>No Match</v>
      </c>
      <c r="K1513">
        <v>3.327</v>
      </c>
      <c r="L1513">
        <f t="shared" si="95"/>
        <v>7.4422993800000006</v>
      </c>
      <c r="M1513">
        <v>11.3</v>
      </c>
    </row>
    <row r="1514" spans="1:14" hidden="1" x14ac:dyDescent="0.45">
      <c r="A1514" t="s">
        <v>1305</v>
      </c>
      <c r="B1514">
        <v>32186.9</v>
      </c>
      <c r="C1514">
        <f t="shared" si="93"/>
        <v>20.000012427423844</v>
      </c>
      <c r="D1514">
        <v>3600</v>
      </c>
      <c r="E1514">
        <v>3600</v>
      </c>
      <c r="F1514">
        <v>0</v>
      </c>
      <c r="G1514">
        <f t="shared" si="94"/>
        <v>0</v>
      </c>
      <c r="H1514" t="s">
        <v>2686</v>
      </c>
      <c r="I1514" t="s">
        <v>2708</v>
      </c>
      <c r="J1514" t="str">
        <f t="shared" si="96"/>
        <v>Peloton Bike</v>
      </c>
      <c r="K1514">
        <v>8.9410000000000007</v>
      </c>
      <c r="L1514">
        <f t="shared" si="95"/>
        <v>20.000480540000002</v>
      </c>
      <c r="M1514">
        <v>0</v>
      </c>
    </row>
    <row r="1515" spans="1:14" hidden="1" x14ac:dyDescent="0.45">
      <c r="A1515" t="s">
        <v>1306</v>
      </c>
      <c r="B1515">
        <v>8046.7</v>
      </c>
      <c r="C1515">
        <f t="shared" si="93"/>
        <v>4.9999875725761553</v>
      </c>
      <c r="D1515">
        <v>2430</v>
      </c>
      <c r="E1515">
        <v>2430</v>
      </c>
      <c r="F1515">
        <v>0</v>
      </c>
      <c r="G1515">
        <f t="shared" si="94"/>
        <v>0</v>
      </c>
      <c r="H1515" t="s">
        <v>2691</v>
      </c>
      <c r="I1515" t="s">
        <v>2721</v>
      </c>
      <c r="J1515" t="str">
        <f t="shared" si="96"/>
        <v>No Match</v>
      </c>
      <c r="K1515">
        <v>3.3109999999999999</v>
      </c>
      <c r="L1515">
        <f t="shared" si="95"/>
        <v>7.4065083400000002</v>
      </c>
      <c r="M1515">
        <v>0</v>
      </c>
    </row>
    <row r="1516" spans="1:14" hidden="1" x14ac:dyDescent="0.45">
      <c r="A1516" t="s">
        <v>1307</v>
      </c>
      <c r="B1516">
        <v>49312.2</v>
      </c>
      <c r="C1516">
        <f t="shared" si="93"/>
        <v>30.64118050584586</v>
      </c>
      <c r="D1516">
        <v>7032</v>
      </c>
      <c r="E1516">
        <v>7539</v>
      </c>
      <c r="F1516">
        <v>155</v>
      </c>
      <c r="G1516">
        <f t="shared" si="94"/>
        <v>508.53019999999998</v>
      </c>
      <c r="H1516" t="s">
        <v>2686</v>
      </c>
      <c r="I1516" t="s">
        <v>2706</v>
      </c>
      <c r="J1516" t="str">
        <f t="shared" si="96"/>
        <v>BMC TE 29er</v>
      </c>
      <c r="K1516">
        <v>7.0129999999999999</v>
      </c>
      <c r="L1516">
        <f t="shared" si="95"/>
        <v>15.687660220000001</v>
      </c>
      <c r="M1516">
        <v>15.6</v>
      </c>
      <c r="N1516">
        <v>226.7</v>
      </c>
    </row>
    <row r="1517" spans="1:14" hidden="1" x14ac:dyDescent="0.45">
      <c r="A1517" t="s">
        <v>1308</v>
      </c>
      <c r="B1517">
        <v>9134.2000000000007</v>
      </c>
      <c r="C1517">
        <f t="shared" si="93"/>
        <v>5.6757287441342559</v>
      </c>
      <c r="D1517">
        <v>2834</v>
      </c>
      <c r="E1517">
        <v>2901</v>
      </c>
      <c r="F1517">
        <v>26.4</v>
      </c>
      <c r="G1517">
        <f t="shared" si="94"/>
        <v>86.614176</v>
      </c>
      <c r="H1517" t="s">
        <v>2691</v>
      </c>
      <c r="I1517" t="s">
        <v>2721</v>
      </c>
      <c r="J1517" t="str">
        <f t="shared" si="96"/>
        <v>No Match</v>
      </c>
      <c r="K1517">
        <v>3.2229999999999999</v>
      </c>
      <c r="L1517">
        <f t="shared" si="95"/>
        <v>7.2096576199999998</v>
      </c>
      <c r="M1517">
        <v>4.3</v>
      </c>
    </row>
    <row r="1518" spans="1:14" hidden="1" x14ac:dyDescent="0.45">
      <c r="A1518" t="s">
        <v>1309</v>
      </c>
      <c r="B1518">
        <v>5533.4</v>
      </c>
      <c r="C1518">
        <f t="shared" si="93"/>
        <v>3.4382953551260638</v>
      </c>
      <c r="D1518">
        <v>1732</v>
      </c>
      <c r="E1518">
        <v>1734</v>
      </c>
      <c r="F1518">
        <v>0</v>
      </c>
      <c r="G1518">
        <f t="shared" si="94"/>
        <v>0</v>
      </c>
      <c r="H1518" t="s">
        <v>2691</v>
      </c>
      <c r="I1518" t="s">
        <v>2721</v>
      </c>
      <c r="J1518" t="str">
        <f t="shared" si="96"/>
        <v>No Match</v>
      </c>
      <c r="K1518">
        <v>3.1949999999999998</v>
      </c>
      <c r="L1518">
        <f t="shared" si="95"/>
        <v>7.1470232999999999</v>
      </c>
      <c r="M1518">
        <v>4.5999999999999996</v>
      </c>
    </row>
    <row r="1519" spans="1:14" hidden="1" x14ac:dyDescent="0.45">
      <c r="A1519" t="s">
        <v>1310</v>
      </c>
      <c r="B1519">
        <v>44008.4</v>
      </c>
      <c r="C1519">
        <f t="shared" si="93"/>
        <v>27.345551976457489</v>
      </c>
      <c r="D1519">
        <v>4876</v>
      </c>
      <c r="E1519">
        <v>4876</v>
      </c>
      <c r="F1519">
        <v>250</v>
      </c>
      <c r="G1519">
        <f t="shared" si="94"/>
        <v>820.21</v>
      </c>
      <c r="H1519" t="s">
        <v>2686</v>
      </c>
      <c r="I1519" t="s">
        <v>2702</v>
      </c>
      <c r="J1519" t="str">
        <f t="shared" si="96"/>
        <v>Cannondale SuperSix Evo</v>
      </c>
      <c r="K1519">
        <v>9.0259999999999998</v>
      </c>
      <c r="L1519">
        <f t="shared" si="95"/>
        <v>20.19062044</v>
      </c>
      <c r="M1519">
        <v>14.6</v>
      </c>
      <c r="N1519">
        <v>192.1</v>
      </c>
    </row>
    <row r="1520" spans="1:14" hidden="1" x14ac:dyDescent="0.45">
      <c r="A1520" t="s">
        <v>1311</v>
      </c>
      <c r="B1520">
        <v>27537.4</v>
      </c>
      <c r="C1520">
        <f t="shared" si="93"/>
        <v>17.11094706911636</v>
      </c>
      <c r="D1520">
        <v>5848</v>
      </c>
      <c r="E1520">
        <v>5903</v>
      </c>
      <c r="F1520">
        <v>79</v>
      </c>
      <c r="G1520">
        <f t="shared" si="94"/>
        <v>259.18635999999998</v>
      </c>
      <c r="H1520" t="s">
        <v>2686</v>
      </c>
      <c r="I1520" t="s">
        <v>2704</v>
      </c>
      <c r="J1520" t="str">
        <f t="shared" si="96"/>
        <v>Jakenstein</v>
      </c>
      <c r="K1520">
        <v>4.7089999999999996</v>
      </c>
      <c r="L1520">
        <f t="shared" si="95"/>
        <v>10.53375046</v>
      </c>
      <c r="M1520">
        <v>7</v>
      </c>
      <c r="N1520">
        <v>91.8</v>
      </c>
    </row>
    <row r="1521" spans="1:14" hidden="1" x14ac:dyDescent="0.45">
      <c r="A1521" t="s">
        <v>1312</v>
      </c>
      <c r="B1521">
        <v>7710.1</v>
      </c>
      <c r="C1521">
        <f t="shared" si="93"/>
        <v>4.7908340292690683</v>
      </c>
      <c r="D1521">
        <v>2391</v>
      </c>
      <c r="E1521">
        <v>2398</v>
      </c>
      <c r="F1521">
        <v>0</v>
      </c>
      <c r="G1521">
        <f t="shared" si="94"/>
        <v>0</v>
      </c>
      <c r="H1521" t="s">
        <v>2691</v>
      </c>
      <c r="I1521" t="s">
        <v>2721</v>
      </c>
      <c r="J1521" t="str">
        <f t="shared" si="96"/>
        <v>No Match</v>
      </c>
      <c r="K1521">
        <v>3.2250000000000001</v>
      </c>
      <c r="L1521">
        <f t="shared" si="95"/>
        <v>7.2141315000000006</v>
      </c>
      <c r="M1521">
        <v>4.8</v>
      </c>
    </row>
    <row r="1522" spans="1:14" hidden="1" x14ac:dyDescent="0.45">
      <c r="A1522" t="s">
        <v>1313</v>
      </c>
      <c r="B1522">
        <v>1635.7</v>
      </c>
      <c r="C1522">
        <f t="shared" si="93"/>
        <v>1.0163768591426072</v>
      </c>
      <c r="D1522">
        <v>899</v>
      </c>
      <c r="E1522">
        <v>904</v>
      </c>
      <c r="F1522">
        <v>0</v>
      </c>
      <c r="G1522">
        <f t="shared" si="94"/>
        <v>0</v>
      </c>
      <c r="H1522" t="s">
        <v>2691</v>
      </c>
      <c r="I1522" t="s">
        <v>2721</v>
      </c>
      <c r="J1522" t="str">
        <f t="shared" si="96"/>
        <v>No Match</v>
      </c>
      <c r="K1522">
        <v>1.819</v>
      </c>
      <c r="L1522">
        <f t="shared" si="95"/>
        <v>4.06899386</v>
      </c>
      <c r="M1522">
        <v>2.2999999999999998</v>
      </c>
    </row>
    <row r="1523" spans="1:14" hidden="1" x14ac:dyDescent="0.45">
      <c r="A1523" t="s">
        <v>1314</v>
      </c>
      <c r="B1523">
        <v>5747.9</v>
      </c>
      <c r="C1523">
        <f t="shared" si="93"/>
        <v>3.5715794758609718</v>
      </c>
      <c r="D1523">
        <v>1853</v>
      </c>
      <c r="E1523">
        <v>1912</v>
      </c>
      <c r="F1523">
        <v>0</v>
      </c>
      <c r="G1523">
        <f t="shared" si="94"/>
        <v>0</v>
      </c>
      <c r="H1523" t="s">
        <v>2691</v>
      </c>
      <c r="I1523" t="s">
        <v>2721</v>
      </c>
      <c r="J1523" t="str">
        <f t="shared" si="96"/>
        <v>No Match</v>
      </c>
      <c r="K1523">
        <v>3.1019999999999999</v>
      </c>
      <c r="L1523">
        <f t="shared" si="95"/>
        <v>6.93898788</v>
      </c>
      <c r="M1523">
        <v>4</v>
      </c>
    </row>
    <row r="1524" spans="1:14" hidden="1" x14ac:dyDescent="0.45">
      <c r="A1524" t="s">
        <v>1315</v>
      </c>
      <c r="B1524">
        <v>63531.4</v>
      </c>
      <c r="C1524">
        <f t="shared" si="93"/>
        <v>39.47658176250696</v>
      </c>
      <c r="D1524">
        <v>8013</v>
      </c>
      <c r="E1524">
        <v>8629</v>
      </c>
      <c r="F1524">
        <v>113</v>
      </c>
      <c r="G1524">
        <f t="shared" si="94"/>
        <v>370.73491999999999</v>
      </c>
      <c r="H1524" t="s">
        <v>2686</v>
      </c>
      <c r="I1524" t="s">
        <v>2713</v>
      </c>
      <c r="J1524" t="str">
        <f t="shared" si="96"/>
        <v>Trek Farley 5 Fat Tire</v>
      </c>
      <c r="K1524">
        <v>7.9290000000000003</v>
      </c>
      <c r="L1524">
        <f t="shared" si="95"/>
        <v>17.736697260000003</v>
      </c>
      <c r="M1524">
        <v>10.5</v>
      </c>
      <c r="N1524">
        <v>275.89999999999998</v>
      </c>
    </row>
    <row r="1525" spans="1:14" hidden="1" x14ac:dyDescent="0.45">
      <c r="A1525" t="s">
        <v>1316</v>
      </c>
      <c r="B1525">
        <v>6920.2</v>
      </c>
      <c r="C1525">
        <f t="shared" si="93"/>
        <v>4.3000129245207983</v>
      </c>
      <c r="D1525">
        <v>900</v>
      </c>
      <c r="E1525">
        <v>900</v>
      </c>
      <c r="F1525">
        <v>0</v>
      </c>
      <c r="G1525">
        <f t="shared" si="94"/>
        <v>0</v>
      </c>
      <c r="H1525" t="s">
        <v>2686</v>
      </c>
      <c r="I1525" t="s">
        <v>2708</v>
      </c>
      <c r="J1525" t="str">
        <f t="shared" si="96"/>
        <v>Peloton Bike</v>
      </c>
      <c r="K1525">
        <v>7.6890000000000001</v>
      </c>
      <c r="L1525">
        <f t="shared" si="95"/>
        <v>17.199831660000001</v>
      </c>
      <c r="M1525">
        <v>0</v>
      </c>
    </row>
    <row r="1526" spans="1:14" hidden="1" x14ac:dyDescent="0.45">
      <c r="A1526" t="s">
        <v>543</v>
      </c>
      <c r="B1526">
        <v>4991.6000000000004</v>
      </c>
      <c r="C1526">
        <f t="shared" si="93"/>
        <v>3.1016364431718761</v>
      </c>
      <c r="D1526">
        <v>1620</v>
      </c>
      <c r="E1526">
        <v>1620</v>
      </c>
      <c r="F1526">
        <v>21.9</v>
      </c>
      <c r="G1526">
        <f t="shared" si="94"/>
        <v>71.850395999999989</v>
      </c>
      <c r="H1526" t="s">
        <v>2691</v>
      </c>
      <c r="I1526" t="s">
        <v>2719</v>
      </c>
      <c r="J1526" t="str">
        <f t="shared" si="96"/>
        <v>No Match</v>
      </c>
      <c r="K1526">
        <v>3.081</v>
      </c>
      <c r="L1526">
        <f t="shared" si="95"/>
        <v>6.8920121400000003</v>
      </c>
      <c r="M1526">
        <v>3.7</v>
      </c>
    </row>
    <row r="1527" spans="1:14" hidden="1" x14ac:dyDescent="0.45">
      <c r="A1527" t="s">
        <v>1317</v>
      </c>
      <c r="B1527">
        <v>13679.5</v>
      </c>
      <c r="C1527">
        <f t="shared" si="93"/>
        <v>8.5000472242106095</v>
      </c>
      <c r="D1527">
        <v>1800</v>
      </c>
      <c r="E1527">
        <v>1800</v>
      </c>
      <c r="F1527">
        <v>0</v>
      </c>
      <c r="G1527">
        <f t="shared" si="94"/>
        <v>0</v>
      </c>
      <c r="H1527" t="s">
        <v>2686</v>
      </c>
      <c r="I1527" t="s">
        <v>2700</v>
      </c>
      <c r="J1527" t="str">
        <f t="shared" si="96"/>
        <v>Gym Recumbent</v>
      </c>
      <c r="K1527">
        <v>7.6</v>
      </c>
      <c r="L1527">
        <f t="shared" si="95"/>
        <v>17.000744000000001</v>
      </c>
      <c r="M1527">
        <v>0</v>
      </c>
    </row>
    <row r="1528" spans="1:14" hidden="1" x14ac:dyDescent="0.45">
      <c r="A1528" t="s">
        <v>1318</v>
      </c>
      <c r="B1528">
        <v>4993.6000000000004</v>
      </c>
      <c r="C1528">
        <f t="shared" si="93"/>
        <v>3.1028791855563509</v>
      </c>
      <c r="D1528">
        <v>1566</v>
      </c>
      <c r="E1528">
        <v>1577</v>
      </c>
      <c r="F1528">
        <v>0</v>
      </c>
      <c r="G1528">
        <f t="shared" si="94"/>
        <v>0</v>
      </c>
      <c r="H1528" t="s">
        <v>2691</v>
      </c>
      <c r="I1528" t="s">
        <v>2721</v>
      </c>
      <c r="J1528" t="str">
        <f t="shared" si="96"/>
        <v>No Match</v>
      </c>
      <c r="K1528">
        <v>3.1890000000000001</v>
      </c>
      <c r="L1528">
        <f t="shared" si="95"/>
        <v>7.133601660000001</v>
      </c>
      <c r="M1528">
        <v>3.8</v>
      </c>
    </row>
    <row r="1529" spans="1:14" hidden="1" x14ac:dyDescent="0.45">
      <c r="A1529" t="s">
        <v>1319</v>
      </c>
      <c r="B1529">
        <v>0</v>
      </c>
      <c r="C1529">
        <f t="shared" si="93"/>
        <v>0</v>
      </c>
      <c r="D1529">
        <v>7200</v>
      </c>
      <c r="E1529">
        <v>7200</v>
      </c>
      <c r="F1529">
        <v>0</v>
      </c>
      <c r="G1529">
        <f t="shared" si="94"/>
        <v>0</v>
      </c>
      <c r="H1529" t="s">
        <v>2687</v>
      </c>
      <c r="J1529" t="str">
        <f t="shared" si="96"/>
        <v>No Match</v>
      </c>
      <c r="K1529">
        <v>0</v>
      </c>
      <c r="L1529">
        <f t="shared" si="95"/>
        <v>0</v>
      </c>
      <c r="M1529">
        <v>0</v>
      </c>
    </row>
    <row r="1530" spans="1:14" hidden="1" x14ac:dyDescent="0.45">
      <c r="A1530" t="s">
        <v>1320</v>
      </c>
      <c r="B1530">
        <v>55876.6</v>
      </c>
      <c r="C1530">
        <f t="shared" si="93"/>
        <v>34.720109560168616</v>
      </c>
      <c r="D1530">
        <v>6243</v>
      </c>
      <c r="E1530">
        <v>6748</v>
      </c>
      <c r="F1530">
        <v>163</v>
      </c>
      <c r="G1530">
        <f t="shared" si="94"/>
        <v>534.77692000000002</v>
      </c>
      <c r="H1530" t="s">
        <v>2686</v>
      </c>
      <c r="I1530" t="s">
        <v>2702</v>
      </c>
      <c r="J1530" t="str">
        <f t="shared" si="96"/>
        <v>Cannondale SuperSix Evo</v>
      </c>
      <c r="K1530">
        <v>8.9499999999999993</v>
      </c>
      <c r="L1530">
        <f t="shared" si="95"/>
        <v>20.020613000000001</v>
      </c>
      <c r="M1530">
        <v>13.2</v>
      </c>
      <c r="N1530">
        <v>178</v>
      </c>
    </row>
    <row r="1531" spans="1:14" hidden="1" x14ac:dyDescent="0.45">
      <c r="A1531" t="s">
        <v>1319</v>
      </c>
      <c r="B1531">
        <v>0</v>
      </c>
      <c r="C1531">
        <f t="shared" si="93"/>
        <v>0</v>
      </c>
      <c r="D1531">
        <v>7200</v>
      </c>
      <c r="E1531">
        <v>7200</v>
      </c>
      <c r="F1531">
        <v>0</v>
      </c>
      <c r="G1531">
        <f t="shared" si="94"/>
        <v>0</v>
      </c>
      <c r="H1531" t="s">
        <v>2687</v>
      </c>
      <c r="J1531" t="str">
        <f t="shared" si="96"/>
        <v>No Match</v>
      </c>
      <c r="K1531">
        <v>0</v>
      </c>
      <c r="L1531">
        <f t="shared" si="95"/>
        <v>0</v>
      </c>
      <c r="M1531">
        <v>0</v>
      </c>
    </row>
    <row r="1532" spans="1:14" hidden="1" x14ac:dyDescent="0.45">
      <c r="A1532" t="s">
        <v>1321</v>
      </c>
      <c r="B1532">
        <v>4989</v>
      </c>
      <c r="C1532">
        <f t="shared" si="93"/>
        <v>3.1000208780720593</v>
      </c>
      <c r="D1532">
        <v>1482</v>
      </c>
      <c r="E1532">
        <v>1482</v>
      </c>
      <c r="F1532">
        <v>0</v>
      </c>
      <c r="G1532">
        <f t="shared" si="94"/>
        <v>0</v>
      </c>
      <c r="H1532" t="s">
        <v>2691</v>
      </c>
      <c r="I1532" t="s">
        <v>2721</v>
      </c>
      <c r="J1532" t="str">
        <f t="shared" si="96"/>
        <v>No Match</v>
      </c>
      <c r="K1532">
        <v>3.3660000000000001</v>
      </c>
      <c r="L1532">
        <f t="shared" si="95"/>
        <v>7.5295400400000005</v>
      </c>
      <c r="M1532">
        <v>0</v>
      </c>
    </row>
    <row r="1533" spans="1:14" hidden="1" x14ac:dyDescent="0.45">
      <c r="A1533" t="s">
        <v>1322</v>
      </c>
      <c r="B1533">
        <v>20599.599999999999</v>
      </c>
      <c r="C1533">
        <f t="shared" si="93"/>
        <v>12.799998011612185</v>
      </c>
      <c r="D1533">
        <v>2700</v>
      </c>
      <c r="E1533">
        <v>2700</v>
      </c>
      <c r="F1533">
        <v>0</v>
      </c>
      <c r="G1533">
        <f t="shared" si="94"/>
        <v>0</v>
      </c>
      <c r="H1533" t="s">
        <v>2686</v>
      </c>
      <c r="I1533" t="s">
        <v>2700</v>
      </c>
      <c r="J1533" t="str">
        <f t="shared" si="96"/>
        <v>Gym Recumbent</v>
      </c>
      <c r="K1533">
        <v>7.6289999999999996</v>
      </c>
      <c r="L1533">
        <f t="shared" si="95"/>
        <v>17.065615260000001</v>
      </c>
      <c r="M1533">
        <v>0</v>
      </c>
    </row>
    <row r="1534" spans="1:14" hidden="1" x14ac:dyDescent="0.45">
      <c r="A1534" t="s">
        <v>1323</v>
      </c>
      <c r="B1534">
        <v>5310.9</v>
      </c>
      <c r="C1534">
        <f t="shared" si="93"/>
        <v>3.3000402648532572</v>
      </c>
      <c r="D1534">
        <v>1800</v>
      </c>
      <c r="E1534">
        <v>1800</v>
      </c>
      <c r="F1534">
        <v>0</v>
      </c>
      <c r="G1534">
        <f t="shared" si="94"/>
        <v>0</v>
      </c>
      <c r="H1534" t="s">
        <v>2691</v>
      </c>
      <c r="I1534" t="s">
        <v>2719</v>
      </c>
      <c r="J1534" t="str">
        <f t="shared" si="96"/>
        <v>No Match</v>
      </c>
      <c r="K1534">
        <v>2.95</v>
      </c>
      <c r="L1534">
        <f t="shared" si="95"/>
        <v>6.5989730000000009</v>
      </c>
      <c r="M1534">
        <v>0</v>
      </c>
    </row>
    <row r="1535" spans="1:14" hidden="1" x14ac:dyDescent="0.45">
      <c r="A1535" t="s">
        <v>1324</v>
      </c>
      <c r="B1535">
        <v>14484.1</v>
      </c>
      <c r="C1535">
        <f t="shared" si="93"/>
        <v>9.0000024854847691</v>
      </c>
      <c r="D1535">
        <v>1800</v>
      </c>
      <c r="E1535">
        <v>1800</v>
      </c>
      <c r="F1535">
        <v>0</v>
      </c>
      <c r="G1535">
        <f t="shared" si="94"/>
        <v>0</v>
      </c>
      <c r="H1535" t="s">
        <v>2686</v>
      </c>
      <c r="I1535" t="s">
        <v>2700</v>
      </c>
      <c r="J1535" t="str">
        <f t="shared" si="96"/>
        <v>Gym Recumbent</v>
      </c>
      <c r="K1535">
        <v>8.0470000000000006</v>
      </c>
      <c r="L1535">
        <f t="shared" si="95"/>
        <v>18.000656180000004</v>
      </c>
      <c r="M1535">
        <v>0</v>
      </c>
    </row>
    <row r="1536" spans="1:14" hidden="1" x14ac:dyDescent="0.45">
      <c r="A1536" t="s">
        <v>1325</v>
      </c>
      <c r="B1536">
        <v>30577.599999999999</v>
      </c>
      <c r="C1536">
        <f t="shared" si="93"/>
        <v>19.000039767756302</v>
      </c>
      <c r="D1536">
        <v>3900</v>
      </c>
      <c r="E1536">
        <v>3900</v>
      </c>
      <c r="F1536">
        <v>0</v>
      </c>
      <c r="G1536">
        <f t="shared" si="94"/>
        <v>0</v>
      </c>
      <c r="H1536" t="s">
        <v>2686</v>
      </c>
      <c r="I1536" t="s">
        <v>2708</v>
      </c>
      <c r="J1536" t="str">
        <f t="shared" si="96"/>
        <v>Peloton Bike</v>
      </c>
      <c r="K1536">
        <v>7.84</v>
      </c>
      <c r="L1536">
        <f t="shared" si="95"/>
        <v>17.5376096</v>
      </c>
      <c r="M1536">
        <v>0</v>
      </c>
    </row>
    <row r="1537" spans="1:16" hidden="1" x14ac:dyDescent="0.45">
      <c r="A1537" t="s">
        <v>1326</v>
      </c>
      <c r="B1537">
        <v>8053.4</v>
      </c>
      <c r="C1537">
        <f t="shared" si="93"/>
        <v>5.004150759564145</v>
      </c>
      <c r="D1537">
        <v>2595</v>
      </c>
      <c r="E1537">
        <v>2846</v>
      </c>
      <c r="F1537">
        <v>0</v>
      </c>
      <c r="G1537">
        <f t="shared" si="94"/>
        <v>0</v>
      </c>
      <c r="H1537" t="s">
        <v>2691</v>
      </c>
      <c r="I1537" t="s">
        <v>2719</v>
      </c>
      <c r="J1537" t="str">
        <f t="shared" si="96"/>
        <v>No Match</v>
      </c>
      <c r="K1537">
        <v>3.1030000000000002</v>
      </c>
      <c r="L1537">
        <f t="shared" si="95"/>
        <v>6.9412248200000013</v>
      </c>
      <c r="M1537">
        <v>3.6</v>
      </c>
    </row>
    <row r="1538" spans="1:16" hidden="1" x14ac:dyDescent="0.45">
      <c r="A1538" t="s">
        <v>1327</v>
      </c>
      <c r="B1538">
        <v>8046.7</v>
      </c>
      <c r="C1538">
        <f t="shared" si="93"/>
        <v>4.9999875725761553</v>
      </c>
      <c r="D1538">
        <v>5400</v>
      </c>
      <c r="E1538">
        <v>5400</v>
      </c>
      <c r="F1538">
        <v>0</v>
      </c>
      <c r="G1538">
        <f t="shared" si="94"/>
        <v>0</v>
      </c>
      <c r="H1538" t="s">
        <v>2689</v>
      </c>
      <c r="I1538" t="s">
        <v>2719</v>
      </c>
      <c r="J1538" t="str">
        <f t="shared" si="96"/>
        <v>No Match</v>
      </c>
      <c r="K1538">
        <v>1.49</v>
      </c>
      <c r="L1538">
        <f t="shared" si="95"/>
        <v>3.3330406000000004</v>
      </c>
      <c r="M1538">
        <v>0</v>
      </c>
    </row>
    <row r="1539" spans="1:16" hidden="1" x14ac:dyDescent="0.45">
      <c r="A1539" t="s">
        <v>1328</v>
      </c>
      <c r="B1539">
        <v>3218.7</v>
      </c>
      <c r="C1539">
        <f t="shared" ref="C1539:C1602" si="97">CONVERT(B1539, "m", "mi")</f>
        <v>2.0000074564543069</v>
      </c>
      <c r="D1539">
        <v>3600</v>
      </c>
      <c r="E1539">
        <v>3600</v>
      </c>
      <c r="F1539">
        <v>0</v>
      </c>
      <c r="G1539">
        <f t="shared" ref="G1539:G1602" si="98">F1539 * 3.28084</f>
        <v>0</v>
      </c>
      <c r="H1539" t="s">
        <v>2689</v>
      </c>
      <c r="I1539" t="s">
        <v>2719</v>
      </c>
      <c r="J1539" t="str">
        <f t="shared" si="96"/>
        <v>No Match</v>
      </c>
      <c r="K1539">
        <v>0.89400000000000002</v>
      </c>
      <c r="L1539">
        <f t="shared" ref="L1539:L1602" si="99">K1539 * 2.23694</f>
        <v>1.9998243600000001</v>
      </c>
      <c r="M1539">
        <v>0</v>
      </c>
    </row>
    <row r="1540" spans="1:16" hidden="1" x14ac:dyDescent="0.45">
      <c r="A1540" t="s">
        <v>1329</v>
      </c>
      <c r="B1540">
        <v>38056.800000000003</v>
      </c>
      <c r="C1540">
        <f t="shared" si="97"/>
        <v>23.647399188737772</v>
      </c>
      <c r="D1540">
        <v>4443</v>
      </c>
      <c r="E1540">
        <v>4522</v>
      </c>
      <c r="F1540">
        <v>231</v>
      </c>
      <c r="G1540">
        <f t="shared" si="98"/>
        <v>757.87404000000004</v>
      </c>
      <c r="H1540" t="s">
        <v>2686</v>
      </c>
      <c r="I1540" t="s">
        <v>2702</v>
      </c>
      <c r="J1540" t="str">
        <f t="shared" si="96"/>
        <v>Cannondale SuperSix Evo</v>
      </c>
      <c r="K1540">
        <v>8.5660000000000007</v>
      </c>
      <c r="L1540">
        <f t="shared" si="99"/>
        <v>19.161628040000004</v>
      </c>
      <c r="M1540">
        <v>17.5</v>
      </c>
      <c r="N1540">
        <v>172.8</v>
      </c>
    </row>
    <row r="1541" spans="1:16" hidden="1" x14ac:dyDescent="0.45">
      <c r="A1541" t="s">
        <v>1330</v>
      </c>
      <c r="B1541">
        <v>62147.6</v>
      </c>
      <c r="C1541">
        <f t="shared" si="97"/>
        <v>38.616728306688934</v>
      </c>
      <c r="D1541">
        <v>7858</v>
      </c>
      <c r="E1541">
        <v>8572</v>
      </c>
      <c r="F1541">
        <v>320</v>
      </c>
      <c r="G1541">
        <f t="shared" si="98"/>
        <v>1049.8688</v>
      </c>
      <c r="H1541" t="s">
        <v>2686</v>
      </c>
      <c r="I1541" t="s">
        <v>2704</v>
      </c>
      <c r="J1541" t="str">
        <f t="shared" si="96"/>
        <v>Jakenstein</v>
      </c>
      <c r="K1541">
        <v>7.9089999999999998</v>
      </c>
      <c r="L1541">
        <f t="shared" si="99"/>
        <v>17.691958460000002</v>
      </c>
      <c r="M1541">
        <v>14.9</v>
      </c>
      <c r="N1541">
        <v>223.2</v>
      </c>
    </row>
    <row r="1542" spans="1:16" hidden="1" x14ac:dyDescent="0.45">
      <c r="A1542" t="s">
        <v>1331</v>
      </c>
      <c r="B1542">
        <v>4993.2</v>
      </c>
      <c r="C1542">
        <f t="shared" si="97"/>
        <v>3.1026306370794559</v>
      </c>
      <c r="D1542">
        <v>1575</v>
      </c>
      <c r="E1542">
        <v>1575</v>
      </c>
      <c r="F1542">
        <v>0</v>
      </c>
      <c r="G1542">
        <f t="shared" si="98"/>
        <v>0</v>
      </c>
      <c r="H1542" t="s">
        <v>2691</v>
      </c>
      <c r="I1542" t="s">
        <v>2721</v>
      </c>
      <c r="J1542" t="str">
        <f t="shared" si="96"/>
        <v>No Match</v>
      </c>
      <c r="K1542">
        <v>3.17</v>
      </c>
      <c r="L1542">
        <f t="shared" si="99"/>
        <v>7.0910998000000003</v>
      </c>
      <c r="M1542">
        <v>3.7</v>
      </c>
    </row>
    <row r="1543" spans="1:16" hidden="1" x14ac:dyDescent="0.45">
      <c r="A1543" t="s">
        <v>1332</v>
      </c>
      <c r="B1543">
        <v>61264.2</v>
      </c>
      <c r="C1543">
        <f t="shared" si="97"/>
        <v>38.067808995466478</v>
      </c>
      <c r="D1543">
        <v>9107</v>
      </c>
      <c r="E1543">
        <v>9886</v>
      </c>
      <c r="F1543">
        <v>157</v>
      </c>
      <c r="G1543">
        <f t="shared" si="98"/>
        <v>515.09187999999995</v>
      </c>
      <c r="H1543" t="s">
        <v>2686</v>
      </c>
      <c r="I1543" t="s">
        <v>2713</v>
      </c>
      <c r="J1543" t="str">
        <f t="shared" si="96"/>
        <v>Trek Farley 5 Fat Tire</v>
      </c>
      <c r="K1543">
        <v>6.7270000000000003</v>
      </c>
      <c r="L1543">
        <f t="shared" si="99"/>
        <v>15.047895380000002</v>
      </c>
      <c r="M1543">
        <v>11.9</v>
      </c>
      <c r="N1543">
        <v>206.3</v>
      </c>
    </row>
    <row r="1544" spans="1:16" hidden="1" x14ac:dyDescent="0.45">
      <c r="A1544" t="s">
        <v>1333</v>
      </c>
      <c r="B1544">
        <v>45866.400000000001</v>
      </c>
      <c r="C1544">
        <f t="shared" si="97"/>
        <v>28.500059651634455</v>
      </c>
      <c r="D1544">
        <v>5400</v>
      </c>
      <c r="E1544">
        <v>5400</v>
      </c>
      <c r="F1544">
        <v>0</v>
      </c>
      <c r="G1544">
        <f t="shared" si="98"/>
        <v>0</v>
      </c>
      <c r="H1544" t="s">
        <v>2686</v>
      </c>
      <c r="I1544" t="s">
        <v>2708</v>
      </c>
      <c r="J1544" t="str">
        <f t="shared" si="96"/>
        <v>Peloton Bike</v>
      </c>
      <c r="K1544">
        <v>8.4939999999999998</v>
      </c>
      <c r="L1544">
        <f t="shared" si="99"/>
        <v>19.000568359999999</v>
      </c>
      <c r="M1544">
        <v>0</v>
      </c>
    </row>
    <row r="1545" spans="1:16" hidden="1" x14ac:dyDescent="0.45">
      <c r="A1545" t="s">
        <v>1334</v>
      </c>
      <c r="B1545">
        <v>27423.200000000001</v>
      </c>
      <c r="C1545">
        <f t="shared" si="97"/>
        <v>17.039986478962856</v>
      </c>
      <c r="D1545">
        <v>2693</v>
      </c>
      <c r="E1545">
        <v>2693</v>
      </c>
      <c r="F1545">
        <v>0</v>
      </c>
      <c r="G1545">
        <f t="shared" si="98"/>
        <v>0</v>
      </c>
      <c r="H1545" t="s">
        <v>2686</v>
      </c>
      <c r="I1545" t="s">
        <v>2708</v>
      </c>
      <c r="J1545" t="str">
        <f t="shared" si="96"/>
        <v>Peloton Bike</v>
      </c>
      <c r="K1545">
        <v>10.183</v>
      </c>
      <c r="L1545">
        <f t="shared" si="99"/>
        <v>22.77876002</v>
      </c>
      <c r="M1545">
        <v>16.100000000000001</v>
      </c>
      <c r="N1545">
        <v>249.3</v>
      </c>
      <c r="O1545">
        <v>164.4</v>
      </c>
      <c r="P1545">
        <v>181</v>
      </c>
    </row>
    <row r="1546" spans="1:16" hidden="1" x14ac:dyDescent="0.45">
      <c r="A1546" t="s">
        <v>1335</v>
      </c>
      <c r="B1546">
        <v>54172.800000000003</v>
      </c>
      <c r="C1546">
        <f t="shared" si="97"/>
        <v>33.661417322834644</v>
      </c>
      <c r="D1546">
        <v>6604</v>
      </c>
      <c r="E1546">
        <v>6857</v>
      </c>
      <c r="F1546">
        <v>91</v>
      </c>
      <c r="G1546">
        <f t="shared" si="98"/>
        <v>298.55644000000001</v>
      </c>
      <c r="H1546" t="s">
        <v>2686</v>
      </c>
      <c r="I1546" t="s">
        <v>2702</v>
      </c>
      <c r="J1546" t="str">
        <f t="shared" si="96"/>
        <v>Cannondale SuperSix Evo</v>
      </c>
      <c r="K1546">
        <v>8.2029999999999994</v>
      </c>
      <c r="L1546">
        <f t="shared" si="99"/>
        <v>18.34961882</v>
      </c>
      <c r="M1546">
        <v>12</v>
      </c>
      <c r="N1546">
        <v>139.80000000000001</v>
      </c>
    </row>
    <row r="1547" spans="1:16" hidden="1" x14ac:dyDescent="0.45">
      <c r="A1547" t="s">
        <v>1336</v>
      </c>
      <c r="B1547">
        <v>34424.199999999997</v>
      </c>
      <c r="C1547">
        <f t="shared" si="97"/>
        <v>21.390206195816432</v>
      </c>
      <c r="D1547">
        <v>4883</v>
      </c>
      <c r="E1547">
        <v>5303</v>
      </c>
      <c r="F1547">
        <v>153</v>
      </c>
      <c r="G1547">
        <f t="shared" si="98"/>
        <v>501.96852000000001</v>
      </c>
      <c r="H1547" t="s">
        <v>2686</v>
      </c>
      <c r="I1547" t="s">
        <v>2713</v>
      </c>
      <c r="J1547" t="str">
        <f t="shared" ref="J1547:J1610" si="100">_xlfn.SWITCH(I1547,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Farley 5 Fat Tire</v>
      </c>
      <c r="K1547">
        <v>7.05</v>
      </c>
      <c r="L1547">
        <f t="shared" si="99"/>
        <v>15.770427000000002</v>
      </c>
      <c r="M1547">
        <v>11.1</v>
      </c>
      <c r="N1547">
        <v>239</v>
      </c>
    </row>
    <row r="1548" spans="1:16" hidden="1" x14ac:dyDescent="0.45">
      <c r="A1548" t="s">
        <v>1337</v>
      </c>
      <c r="B1548">
        <v>27197.7</v>
      </c>
      <c r="C1548">
        <f t="shared" si="97"/>
        <v>16.899867275113337</v>
      </c>
      <c r="D1548">
        <v>2699</v>
      </c>
      <c r="E1548">
        <v>2699</v>
      </c>
      <c r="F1548">
        <v>0</v>
      </c>
      <c r="G1548">
        <f t="shared" si="98"/>
        <v>0</v>
      </c>
      <c r="H1548" t="s">
        <v>2686</v>
      </c>
      <c r="I1548" t="s">
        <v>2708</v>
      </c>
      <c r="J1548" t="str">
        <f t="shared" si="100"/>
        <v>Peloton Bike</v>
      </c>
      <c r="K1548">
        <v>10.077</v>
      </c>
      <c r="L1548">
        <f t="shared" si="99"/>
        <v>22.541644380000001</v>
      </c>
      <c r="M1548">
        <v>16.100000000000001</v>
      </c>
      <c r="N1548">
        <v>232.3</v>
      </c>
      <c r="O1548">
        <v>164.6</v>
      </c>
      <c r="P1548">
        <v>180</v>
      </c>
    </row>
    <row r="1549" spans="1:16" hidden="1" x14ac:dyDescent="0.45">
      <c r="A1549" t="s">
        <v>1338</v>
      </c>
      <c r="B1549">
        <v>31800.799999999999</v>
      </c>
      <c r="C1549">
        <f t="shared" si="97"/>
        <v>19.76010101010101</v>
      </c>
      <c r="D1549">
        <v>3443</v>
      </c>
      <c r="E1549">
        <v>3467</v>
      </c>
      <c r="F1549">
        <v>55</v>
      </c>
      <c r="G1549">
        <f t="shared" si="98"/>
        <v>180.4462</v>
      </c>
      <c r="H1549" t="s">
        <v>2686</v>
      </c>
      <c r="I1549" t="s">
        <v>2702</v>
      </c>
      <c r="J1549" t="str">
        <f t="shared" si="100"/>
        <v>Cannondale SuperSix Evo</v>
      </c>
      <c r="K1549">
        <v>9.2360000000000007</v>
      </c>
      <c r="L1549">
        <f t="shared" si="99"/>
        <v>20.660377840000002</v>
      </c>
      <c r="M1549">
        <v>11.3</v>
      </c>
      <c r="N1549">
        <v>182.1</v>
      </c>
    </row>
    <row r="1550" spans="1:16" hidden="1" x14ac:dyDescent="0.45">
      <c r="A1550" t="s">
        <v>1339</v>
      </c>
      <c r="B1550">
        <v>14747.5</v>
      </c>
      <c r="C1550">
        <f t="shared" si="97"/>
        <v>9.1636716575200818</v>
      </c>
      <c r="D1550">
        <v>3512</v>
      </c>
      <c r="E1550">
        <v>4673</v>
      </c>
      <c r="F1550">
        <v>216</v>
      </c>
      <c r="G1550">
        <f t="shared" si="98"/>
        <v>708.66143999999997</v>
      </c>
      <c r="H1550" t="s">
        <v>2686</v>
      </c>
      <c r="I1550" t="s">
        <v>2713</v>
      </c>
      <c r="J1550" t="str">
        <f t="shared" si="100"/>
        <v>Trek Farley 5 Fat Tire</v>
      </c>
      <c r="K1550">
        <v>4.1989999999999998</v>
      </c>
      <c r="L1550">
        <f t="shared" si="99"/>
        <v>9.3929110599999994</v>
      </c>
      <c r="M1550">
        <v>12.6</v>
      </c>
      <c r="N1550">
        <v>130.30000000000001</v>
      </c>
    </row>
    <row r="1551" spans="1:16" hidden="1" x14ac:dyDescent="0.45">
      <c r="A1551" t="s">
        <v>1340</v>
      </c>
      <c r="B1551">
        <v>26872.9</v>
      </c>
      <c r="C1551">
        <f t="shared" si="97"/>
        <v>16.698045911874651</v>
      </c>
      <c r="D1551">
        <v>3487</v>
      </c>
      <c r="E1551">
        <v>3487</v>
      </c>
      <c r="F1551">
        <v>32</v>
      </c>
      <c r="G1551">
        <f t="shared" si="98"/>
        <v>104.98688</v>
      </c>
      <c r="H1551" t="s">
        <v>2686</v>
      </c>
      <c r="I1551" t="s">
        <v>2713</v>
      </c>
      <c r="J1551" t="str">
        <f t="shared" si="100"/>
        <v>Trek Farley 5 Fat Tire</v>
      </c>
      <c r="K1551">
        <v>7.7069999999999999</v>
      </c>
      <c r="L1551">
        <f t="shared" si="99"/>
        <v>17.240096579999999</v>
      </c>
      <c r="M1551">
        <v>9.9</v>
      </c>
      <c r="N1551">
        <v>261.8</v>
      </c>
    </row>
    <row r="1552" spans="1:16" hidden="1" x14ac:dyDescent="0.45">
      <c r="A1552" t="s">
        <v>1341</v>
      </c>
      <c r="B1552">
        <v>8529.5</v>
      </c>
      <c r="C1552">
        <f t="shared" si="97"/>
        <v>5.2999855841883399</v>
      </c>
      <c r="D1552">
        <v>2584</v>
      </c>
      <c r="E1552">
        <v>2584</v>
      </c>
      <c r="F1552">
        <v>0</v>
      </c>
      <c r="G1552">
        <f t="shared" si="98"/>
        <v>0</v>
      </c>
      <c r="H1552" t="s">
        <v>2691</v>
      </c>
      <c r="I1552" t="s">
        <v>2721</v>
      </c>
      <c r="J1552" t="str">
        <f t="shared" si="100"/>
        <v>No Match</v>
      </c>
      <c r="K1552">
        <v>3.3010000000000002</v>
      </c>
      <c r="L1552">
        <f t="shared" si="99"/>
        <v>7.3841389400000006</v>
      </c>
      <c r="M1552">
        <v>0</v>
      </c>
    </row>
    <row r="1553" spans="1:16" hidden="1" x14ac:dyDescent="0.45">
      <c r="A1553" t="s">
        <v>1342</v>
      </c>
      <c r="B1553">
        <v>11272.7</v>
      </c>
      <c r="C1553">
        <f t="shared" si="97"/>
        <v>7.0045310387337949</v>
      </c>
      <c r="D1553">
        <v>3719</v>
      </c>
      <c r="E1553">
        <v>3726</v>
      </c>
      <c r="F1553">
        <v>0</v>
      </c>
      <c r="G1553">
        <f t="shared" si="98"/>
        <v>0</v>
      </c>
      <c r="H1553" t="s">
        <v>2691</v>
      </c>
      <c r="I1553" t="s">
        <v>2716</v>
      </c>
      <c r="J1553" t="str">
        <f t="shared" si="100"/>
        <v>No Match</v>
      </c>
      <c r="K1553">
        <v>3.0310000000000001</v>
      </c>
      <c r="L1553">
        <f t="shared" si="99"/>
        <v>6.7801651400000011</v>
      </c>
      <c r="M1553">
        <v>4.5</v>
      </c>
    </row>
    <row r="1554" spans="1:16" hidden="1" x14ac:dyDescent="0.45">
      <c r="A1554" t="s">
        <v>1343</v>
      </c>
      <c r="B1554">
        <v>36467.800000000003</v>
      </c>
      <c r="C1554">
        <f t="shared" si="97"/>
        <v>22.660040364272646</v>
      </c>
      <c r="D1554">
        <v>3599</v>
      </c>
      <c r="E1554">
        <v>3599</v>
      </c>
      <c r="F1554">
        <v>0</v>
      </c>
      <c r="G1554">
        <f t="shared" si="98"/>
        <v>0</v>
      </c>
      <c r="H1554" t="s">
        <v>2686</v>
      </c>
      <c r="I1554" t="s">
        <v>2708</v>
      </c>
      <c r="J1554" t="str">
        <f t="shared" si="100"/>
        <v>Peloton Bike</v>
      </c>
      <c r="K1554">
        <v>10.132999999999999</v>
      </c>
      <c r="L1554">
        <f t="shared" si="99"/>
        <v>22.666913019999999</v>
      </c>
      <c r="M1554">
        <v>16.100000000000001</v>
      </c>
      <c r="N1554">
        <v>233.5</v>
      </c>
      <c r="O1554">
        <v>162.5</v>
      </c>
      <c r="P1554">
        <v>178</v>
      </c>
    </row>
    <row r="1555" spans="1:16" hidden="1" x14ac:dyDescent="0.45">
      <c r="A1555" t="s">
        <v>1344</v>
      </c>
      <c r="B1555">
        <v>23158.5</v>
      </c>
      <c r="C1555">
        <f t="shared" si="97"/>
        <v>14.390024755428298</v>
      </c>
      <c r="D1555">
        <v>2698</v>
      </c>
      <c r="E1555">
        <v>2698</v>
      </c>
      <c r="F1555">
        <v>0</v>
      </c>
      <c r="G1555">
        <f t="shared" si="98"/>
        <v>0</v>
      </c>
      <c r="H1555" t="s">
        <v>2686</v>
      </c>
      <c r="I1555" t="s">
        <v>2708</v>
      </c>
      <c r="J1555" t="str">
        <f t="shared" si="100"/>
        <v>Peloton Bike</v>
      </c>
      <c r="K1555">
        <v>8.5839999999999996</v>
      </c>
      <c r="L1555">
        <f t="shared" si="99"/>
        <v>19.201892960000002</v>
      </c>
      <c r="M1555">
        <v>13.4</v>
      </c>
      <c r="N1555">
        <v>150.30000000000001</v>
      </c>
      <c r="O1555">
        <v>139.9</v>
      </c>
      <c r="P1555">
        <v>161</v>
      </c>
    </row>
    <row r="1556" spans="1:16" hidden="1" x14ac:dyDescent="0.45">
      <c r="A1556" t="s">
        <v>1345</v>
      </c>
      <c r="B1556">
        <v>8046.7</v>
      </c>
      <c r="C1556">
        <f t="shared" si="97"/>
        <v>4.9999875725761553</v>
      </c>
      <c r="D1556">
        <v>2495</v>
      </c>
      <c r="E1556">
        <v>2495</v>
      </c>
      <c r="F1556">
        <v>0</v>
      </c>
      <c r="G1556">
        <f t="shared" si="98"/>
        <v>0</v>
      </c>
      <c r="H1556" t="s">
        <v>2691</v>
      </c>
      <c r="I1556" t="s">
        <v>2721</v>
      </c>
      <c r="J1556" t="str">
        <f t="shared" si="100"/>
        <v>No Match</v>
      </c>
      <c r="K1556">
        <v>3.2250000000000001</v>
      </c>
      <c r="L1556">
        <f t="shared" si="99"/>
        <v>7.2141315000000006</v>
      </c>
      <c r="M1556">
        <v>0</v>
      </c>
    </row>
    <row r="1557" spans="1:16" hidden="1" x14ac:dyDescent="0.45">
      <c r="A1557" t="s">
        <v>1346</v>
      </c>
      <c r="B1557">
        <v>27584.1</v>
      </c>
      <c r="C1557">
        <f t="shared" si="97"/>
        <v>17.139965103793845</v>
      </c>
      <c r="D1557">
        <v>2687</v>
      </c>
      <c r="E1557">
        <v>2687</v>
      </c>
      <c r="F1557">
        <v>0</v>
      </c>
      <c r="G1557">
        <f t="shared" si="98"/>
        <v>0</v>
      </c>
      <c r="H1557" t="s">
        <v>2686</v>
      </c>
      <c r="I1557" t="s">
        <v>2708</v>
      </c>
      <c r="J1557" t="str">
        <f t="shared" si="100"/>
        <v>Peloton Bike</v>
      </c>
      <c r="K1557">
        <v>10.266</v>
      </c>
      <c r="L1557">
        <f t="shared" si="99"/>
        <v>22.964426040000003</v>
      </c>
      <c r="M1557">
        <v>16.100000000000001</v>
      </c>
      <c r="N1557">
        <v>250.5</v>
      </c>
      <c r="O1557">
        <v>166.9</v>
      </c>
      <c r="P1557">
        <v>179</v>
      </c>
    </row>
    <row r="1558" spans="1:16" hidden="1" x14ac:dyDescent="0.45">
      <c r="A1558" t="s">
        <v>1347</v>
      </c>
      <c r="B1558">
        <v>32830.6</v>
      </c>
      <c r="C1558">
        <f t="shared" si="97"/>
        <v>20.399989063867018</v>
      </c>
      <c r="D1558">
        <v>3598</v>
      </c>
      <c r="E1558">
        <v>3598</v>
      </c>
      <c r="F1558">
        <v>0</v>
      </c>
      <c r="G1558">
        <f t="shared" si="98"/>
        <v>0</v>
      </c>
      <c r="H1558" t="s">
        <v>2686</v>
      </c>
      <c r="I1558" t="s">
        <v>2708</v>
      </c>
      <c r="J1558" t="str">
        <f t="shared" si="100"/>
        <v>Peloton Bike</v>
      </c>
      <c r="K1558">
        <v>9.125</v>
      </c>
      <c r="L1558">
        <f t="shared" si="99"/>
        <v>20.412077500000002</v>
      </c>
      <c r="M1558">
        <v>16.100000000000001</v>
      </c>
      <c r="N1558">
        <v>201</v>
      </c>
    </row>
    <row r="1559" spans="1:16" hidden="1" x14ac:dyDescent="0.45">
      <c r="A1559" t="s">
        <v>1348</v>
      </c>
      <c r="B1559">
        <v>54717.8</v>
      </c>
      <c r="C1559">
        <f t="shared" si="97"/>
        <v>34.000064622603993</v>
      </c>
      <c r="D1559">
        <v>8415</v>
      </c>
      <c r="E1559">
        <v>8415</v>
      </c>
      <c r="F1559">
        <v>0</v>
      </c>
      <c r="G1559">
        <f t="shared" si="98"/>
        <v>0</v>
      </c>
      <c r="H1559" t="s">
        <v>2686</v>
      </c>
      <c r="I1559" t="s">
        <v>2722</v>
      </c>
      <c r="J1559" t="str">
        <f t="shared" si="100"/>
        <v>Kona King Mahuna 29er</v>
      </c>
      <c r="K1559">
        <v>6.5019999999999998</v>
      </c>
      <c r="L1559">
        <f t="shared" si="99"/>
        <v>14.544583880000001</v>
      </c>
      <c r="M1559">
        <v>0</v>
      </c>
    </row>
    <row r="1560" spans="1:16" hidden="1" x14ac:dyDescent="0.45">
      <c r="A1560" t="s">
        <v>1334</v>
      </c>
      <c r="B1560">
        <v>22901</v>
      </c>
      <c r="C1560">
        <f t="shared" si="97"/>
        <v>14.230021673427185</v>
      </c>
      <c r="D1560">
        <v>2693</v>
      </c>
      <c r="E1560">
        <v>2693</v>
      </c>
      <c r="F1560">
        <v>0</v>
      </c>
      <c r="G1560">
        <f t="shared" si="98"/>
        <v>0</v>
      </c>
      <c r="H1560" t="s">
        <v>2686</v>
      </c>
      <c r="I1560" t="s">
        <v>2708</v>
      </c>
      <c r="J1560" t="str">
        <f t="shared" si="100"/>
        <v>Peloton Bike</v>
      </c>
      <c r="K1560">
        <v>8.5039999999999996</v>
      </c>
      <c r="L1560">
        <f t="shared" si="99"/>
        <v>19.022937760000001</v>
      </c>
      <c r="M1560">
        <v>13.4</v>
      </c>
      <c r="N1560">
        <v>149.6</v>
      </c>
      <c r="O1560">
        <v>140.69999999999999</v>
      </c>
      <c r="P1560">
        <v>168</v>
      </c>
    </row>
    <row r="1561" spans="1:16" hidden="1" x14ac:dyDescent="0.45">
      <c r="A1561" t="s">
        <v>1349</v>
      </c>
      <c r="B1561">
        <v>9446.7999999999993</v>
      </c>
      <c r="C1561">
        <f t="shared" si="97"/>
        <v>5.8699693788276468</v>
      </c>
      <c r="D1561">
        <v>935</v>
      </c>
      <c r="E1561">
        <v>935</v>
      </c>
      <c r="F1561">
        <v>0</v>
      </c>
      <c r="G1561">
        <f t="shared" si="98"/>
        <v>0</v>
      </c>
      <c r="H1561" t="s">
        <v>2686</v>
      </c>
      <c r="I1561" t="s">
        <v>2708</v>
      </c>
      <c r="J1561" t="str">
        <f t="shared" si="100"/>
        <v>Peloton Bike</v>
      </c>
      <c r="K1561">
        <v>10.103999999999999</v>
      </c>
      <c r="L1561">
        <f t="shared" si="99"/>
        <v>22.602041759999999</v>
      </c>
      <c r="M1561">
        <v>16.100000000000001</v>
      </c>
      <c r="N1561">
        <v>235.8</v>
      </c>
      <c r="O1561">
        <v>153.5</v>
      </c>
      <c r="P1561">
        <v>177</v>
      </c>
    </row>
    <row r="1562" spans="1:16" hidden="1" x14ac:dyDescent="0.45">
      <c r="A1562" t="s">
        <v>1350</v>
      </c>
      <c r="B1562">
        <v>5003.5</v>
      </c>
      <c r="C1562">
        <f t="shared" si="97"/>
        <v>3.1090307603595004</v>
      </c>
      <c r="D1562">
        <v>1517</v>
      </c>
      <c r="E1562">
        <v>1517</v>
      </c>
      <c r="F1562">
        <v>0</v>
      </c>
      <c r="G1562">
        <f t="shared" si="98"/>
        <v>0</v>
      </c>
      <c r="H1562" t="s">
        <v>2691</v>
      </c>
      <c r="I1562" t="s">
        <v>2719</v>
      </c>
      <c r="J1562" t="str">
        <f t="shared" si="100"/>
        <v>No Match</v>
      </c>
      <c r="K1562">
        <v>3.298</v>
      </c>
      <c r="L1562">
        <f t="shared" si="99"/>
        <v>7.3774281200000003</v>
      </c>
      <c r="M1562">
        <v>4</v>
      </c>
      <c r="O1562">
        <v>156.5</v>
      </c>
      <c r="P1562">
        <v>174</v>
      </c>
    </row>
    <row r="1563" spans="1:16" hidden="1" x14ac:dyDescent="0.45">
      <c r="A1563" t="s">
        <v>1351</v>
      </c>
      <c r="B1563">
        <v>27391</v>
      </c>
      <c r="C1563">
        <f t="shared" si="97"/>
        <v>17.019978326572815</v>
      </c>
      <c r="D1563">
        <v>2666</v>
      </c>
      <c r="E1563">
        <v>2666</v>
      </c>
      <c r="F1563">
        <v>0</v>
      </c>
      <c r="G1563">
        <f t="shared" si="98"/>
        <v>0</v>
      </c>
      <c r="H1563" t="s">
        <v>2686</v>
      </c>
      <c r="I1563" t="s">
        <v>2708</v>
      </c>
      <c r="J1563" t="str">
        <f t="shared" si="100"/>
        <v>Peloton Bike</v>
      </c>
      <c r="K1563">
        <v>10.273999999999999</v>
      </c>
      <c r="L1563">
        <f t="shared" si="99"/>
        <v>22.982321559999999</v>
      </c>
      <c r="M1563">
        <v>16.100000000000001</v>
      </c>
      <c r="N1563">
        <v>243.3</v>
      </c>
      <c r="O1563">
        <v>165.1</v>
      </c>
      <c r="P1563">
        <v>184</v>
      </c>
    </row>
    <row r="1564" spans="1:16" hidden="1" x14ac:dyDescent="0.45">
      <c r="A1564" t="s">
        <v>1352</v>
      </c>
      <c r="B1564">
        <v>8470.2999999999993</v>
      </c>
      <c r="C1564">
        <f t="shared" si="97"/>
        <v>5.2632004096078902</v>
      </c>
      <c r="D1564">
        <v>2612</v>
      </c>
      <c r="E1564">
        <v>2612</v>
      </c>
      <c r="F1564">
        <v>0</v>
      </c>
      <c r="G1564">
        <f t="shared" si="98"/>
        <v>0</v>
      </c>
      <c r="H1564" t="s">
        <v>2691</v>
      </c>
      <c r="I1564" t="s">
        <v>2719</v>
      </c>
      <c r="J1564" t="str">
        <f t="shared" si="100"/>
        <v>No Match</v>
      </c>
      <c r="K1564">
        <v>3.2429999999999999</v>
      </c>
      <c r="L1564">
        <f t="shared" si="99"/>
        <v>7.25439642</v>
      </c>
      <c r="M1564">
        <v>4.0999999999999996</v>
      </c>
    </row>
    <row r="1565" spans="1:16" hidden="1" x14ac:dyDescent="0.45">
      <c r="A1565" t="s">
        <v>1353</v>
      </c>
      <c r="B1565">
        <v>4989</v>
      </c>
      <c r="C1565">
        <f t="shared" si="97"/>
        <v>3.1000208780720593</v>
      </c>
      <c r="D1565">
        <v>1605</v>
      </c>
      <c r="E1565">
        <v>1605</v>
      </c>
      <c r="F1565">
        <v>0</v>
      </c>
      <c r="G1565">
        <f t="shared" si="98"/>
        <v>0</v>
      </c>
      <c r="H1565" t="s">
        <v>2691</v>
      </c>
      <c r="I1565" t="s">
        <v>2721</v>
      </c>
      <c r="J1565" t="str">
        <f t="shared" si="100"/>
        <v>No Match</v>
      </c>
      <c r="K1565">
        <v>3.1080000000000001</v>
      </c>
      <c r="L1565">
        <f t="shared" si="99"/>
        <v>6.9524095200000007</v>
      </c>
      <c r="M1565">
        <v>0</v>
      </c>
    </row>
    <row r="1566" spans="1:16" hidden="1" x14ac:dyDescent="0.45">
      <c r="A1566" t="s">
        <v>1354</v>
      </c>
      <c r="B1566">
        <v>26117.5</v>
      </c>
      <c r="C1566">
        <f t="shared" si="97"/>
        <v>16.228662113258569</v>
      </c>
      <c r="D1566">
        <v>5697</v>
      </c>
      <c r="E1566">
        <v>6194</v>
      </c>
      <c r="F1566">
        <v>106</v>
      </c>
      <c r="G1566">
        <f t="shared" si="98"/>
        <v>347.76904000000002</v>
      </c>
      <c r="H1566" t="s">
        <v>2686</v>
      </c>
      <c r="I1566" t="s">
        <v>2713</v>
      </c>
      <c r="J1566" t="str">
        <f t="shared" si="100"/>
        <v>Trek Farley 5 Fat Tire</v>
      </c>
      <c r="K1566">
        <v>4.5839999999999996</v>
      </c>
      <c r="L1566">
        <f t="shared" si="99"/>
        <v>10.25413296</v>
      </c>
      <c r="M1566">
        <v>9.9</v>
      </c>
      <c r="N1566">
        <v>121.1</v>
      </c>
    </row>
    <row r="1567" spans="1:16" hidden="1" x14ac:dyDescent="0.45">
      <c r="A1567" t="s">
        <v>1355</v>
      </c>
      <c r="B1567">
        <v>34745.699999999997</v>
      </c>
      <c r="C1567">
        <f t="shared" si="97"/>
        <v>21.589977034120736</v>
      </c>
      <c r="D1567">
        <v>3599</v>
      </c>
      <c r="E1567">
        <v>3599</v>
      </c>
      <c r="F1567">
        <v>0</v>
      </c>
      <c r="G1567">
        <f t="shared" si="98"/>
        <v>0</v>
      </c>
      <c r="H1567" t="s">
        <v>2686</v>
      </c>
      <c r="I1567" t="s">
        <v>2708</v>
      </c>
      <c r="J1567" t="str">
        <f t="shared" si="100"/>
        <v>Peloton Bike</v>
      </c>
      <c r="K1567">
        <v>9.6539999999999999</v>
      </c>
      <c r="L1567">
        <f t="shared" si="99"/>
        <v>21.595418760000001</v>
      </c>
      <c r="M1567">
        <v>16.100000000000001</v>
      </c>
      <c r="N1567">
        <v>201.5</v>
      </c>
      <c r="O1567">
        <v>142.6</v>
      </c>
      <c r="P1567">
        <v>153</v>
      </c>
    </row>
    <row r="1568" spans="1:16" hidden="1" x14ac:dyDescent="0.45">
      <c r="A1568" t="s">
        <v>1344</v>
      </c>
      <c r="B1568">
        <v>28050.799999999999</v>
      </c>
      <c r="C1568">
        <f t="shared" si="97"/>
        <v>17.429959039211006</v>
      </c>
      <c r="D1568">
        <v>2698</v>
      </c>
      <c r="E1568">
        <v>2698</v>
      </c>
      <c r="F1568">
        <v>0</v>
      </c>
      <c r="G1568">
        <f t="shared" si="98"/>
        <v>0</v>
      </c>
      <c r="H1568" t="s">
        <v>2686</v>
      </c>
      <c r="I1568" t="s">
        <v>2708</v>
      </c>
      <c r="J1568" t="str">
        <f t="shared" si="100"/>
        <v>Peloton Bike</v>
      </c>
      <c r="K1568">
        <v>10.397</v>
      </c>
      <c r="L1568">
        <f t="shared" si="99"/>
        <v>23.257465180000001</v>
      </c>
      <c r="M1568">
        <v>13.8</v>
      </c>
      <c r="N1568">
        <v>254.6</v>
      </c>
      <c r="O1568">
        <v>169.3</v>
      </c>
      <c r="P1568">
        <v>179</v>
      </c>
    </row>
    <row r="1569" spans="1:16" hidden="1" x14ac:dyDescent="0.45">
      <c r="A1569" t="s">
        <v>1356</v>
      </c>
      <c r="B1569">
        <v>965.6</v>
      </c>
      <c r="C1569">
        <f t="shared" si="97"/>
        <v>0.59999602322436973</v>
      </c>
      <c r="D1569">
        <v>240</v>
      </c>
      <c r="E1569">
        <v>240</v>
      </c>
      <c r="F1569">
        <v>0</v>
      </c>
      <c r="G1569">
        <f t="shared" si="98"/>
        <v>0</v>
      </c>
      <c r="H1569" t="s">
        <v>2691</v>
      </c>
      <c r="I1569" t="s">
        <v>2721</v>
      </c>
      <c r="J1569" t="str">
        <f t="shared" si="100"/>
        <v>No Match</v>
      </c>
      <c r="K1569">
        <v>4.0229999999999997</v>
      </c>
      <c r="L1569">
        <f t="shared" si="99"/>
        <v>8.9992096200000002</v>
      </c>
      <c r="M1569">
        <v>0</v>
      </c>
    </row>
    <row r="1570" spans="1:16" hidden="1" x14ac:dyDescent="0.45">
      <c r="A1570" t="s">
        <v>1357</v>
      </c>
      <c r="B1570">
        <v>13580.9</v>
      </c>
      <c r="C1570">
        <f t="shared" si="97"/>
        <v>8.4387800246560083</v>
      </c>
      <c r="D1570">
        <v>4283</v>
      </c>
      <c r="E1570">
        <v>4751</v>
      </c>
      <c r="F1570">
        <v>0</v>
      </c>
      <c r="G1570">
        <f t="shared" si="98"/>
        <v>0</v>
      </c>
      <c r="H1570" t="s">
        <v>2691</v>
      </c>
      <c r="I1570" t="s">
        <v>2721</v>
      </c>
      <c r="J1570" t="str">
        <f t="shared" si="100"/>
        <v>No Match</v>
      </c>
      <c r="K1570">
        <v>3.1709999999999998</v>
      </c>
      <c r="L1570">
        <f t="shared" si="99"/>
        <v>7.0933367399999998</v>
      </c>
      <c r="M1570">
        <v>4.5999999999999996</v>
      </c>
    </row>
    <row r="1571" spans="1:16" hidden="1" x14ac:dyDescent="0.45">
      <c r="A1571" t="s">
        <v>1358</v>
      </c>
      <c r="B1571">
        <v>4989</v>
      </c>
      <c r="C1571">
        <f t="shared" si="97"/>
        <v>3.1000208780720593</v>
      </c>
      <c r="D1571">
        <v>1734</v>
      </c>
      <c r="E1571">
        <v>1734</v>
      </c>
      <c r="F1571">
        <v>0</v>
      </c>
      <c r="G1571">
        <f t="shared" si="98"/>
        <v>0</v>
      </c>
      <c r="H1571" t="s">
        <v>2691</v>
      </c>
      <c r="I1571" t="s">
        <v>2719</v>
      </c>
      <c r="J1571" t="str">
        <f t="shared" si="100"/>
        <v>No Match</v>
      </c>
      <c r="K1571">
        <v>2.8769999999999998</v>
      </c>
      <c r="L1571">
        <f t="shared" si="99"/>
        <v>6.4356763800000003</v>
      </c>
      <c r="M1571">
        <v>0</v>
      </c>
    </row>
    <row r="1572" spans="1:16" hidden="1" x14ac:dyDescent="0.45">
      <c r="A1572" t="s">
        <v>1359</v>
      </c>
      <c r="B1572">
        <v>14484.1</v>
      </c>
      <c r="C1572">
        <f t="shared" si="97"/>
        <v>9.0000024854847691</v>
      </c>
      <c r="D1572">
        <v>1920</v>
      </c>
      <c r="E1572">
        <v>1920</v>
      </c>
      <c r="F1572">
        <v>0</v>
      </c>
      <c r="G1572">
        <f t="shared" si="98"/>
        <v>0</v>
      </c>
      <c r="H1572" t="s">
        <v>2686</v>
      </c>
      <c r="I1572" t="s">
        <v>2700</v>
      </c>
      <c r="J1572" t="str">
        <f t="shared" si="100"/>
        <v>Gym Recumbent</v>
      </c>
      <c r="K1572">
        <v>7.5439999999999996</v>
      </c>
      <c r="L1572">
        <f t="shared" si="99"/>
        <v>16.875475359999999</v>
      </c>
      <c r="M1572">
        <v>0</v>
      </c>
    </row>
    <row r="1573" spans="1:16" hidden="1" x14ac:dyDescent="0.45">
      <c r="A1573" t="s">
        <v>1360</v>
      </c>
      <c r="B1573">
        <v>4989</v>
      </c>
      <c r="C1573">
        <f t="shared" si="97"/>
        <v>3.1000208780720593</v>
      </c>
      <c r="D1573">
        <v>1464</v>
      </c>
      <c r="E1573">
        <v>1464</v>
      </c>
      <c r="F1573">
        <v>0</v>
      </c>
      <c r="G1573">
        <f t="shared" si="98"/>
        <v>0</v>
      </c>
      <c r="H1573" t="s">
        <v>2691</v>
      </c>
      <c r="I1573" t="s">
        <v>2719</v>
      </c>
      <c r="J1573" t="str">
        <f t="shared" si="100"/>
        <v>No Match</v>
      </c>
      <c r="K1573">
        <v>3.4079999999999999</v>
      </c>
      <c r="L1573">
        <f t="shared" si="99"/>
        <v>7.62349152</v>
      </c>
      <c r="M1573">
        <v>0</v>
      </c>
    </row>
    <row r="1574" spans="1:16" hidden="1" x14ac:dyDescent="0.45">
      <c r="A1574" t="s">
        <v>1346</v>
      </c>
      <c r="B1574">
        <v>26361</v>
      </c>
      <c r="C1574">
        <f t="shared" si="97"/>
        <v>16.379965998568359</v>
      </c>
      <c r="D1574">
        <v>2688</v>
      </c>
      <c r="E1574">
        <v>2688</v>
      </c>
      <c r="F1574">
        <v>0</v>
      </c>
      <c r="G1574">
        <f t="shared" si="98"/>
        <v>0</v>
      </c>
      <c r="H1574" t="s">
        <v>2686</v>
      </c>
      <c r="I1574" t="s">
        <v>2708</v>
      </c>
      <c r="J1574" t="str">
        <f t="shared" si="100"/>
        <v>Peloton Bike</v>
      </c>
      <c r="K1574">
        <v>9.8070000000000004</v>
      </c>
      <c r="L1574">
        <f t="shared" si="99"/>
        <v>21.937670580000002</v>
      </c>
      <c r="M1574">
        <v>16.100000000000001</v>
      </c>
      <c r="N1574">
        <v>214.4</v>
      </c>
      <c r="O1574">
        <v>152.19999999999999</v>
      </c>
      <c r="P1574">
        <v>184</v>
      </c>
    </row>
    <row r="1575" spans="1:16" hidden="1" x14ac:dyDescent="0.45">
      <c r="A1575" t="s">
        <v>1361</v>
      </c>
      <c r="B1575">
        <v>15272.6</v>
      </c>
      <c r="C1575">
        <f t="shared" si="97"/>
        <v>9.4899536705639065</v>
      </c>
      <c r="D1575">
        <v>1797</v>
      </c>
      <c r="E1575">
        <v>1797</v>
      </c>
      <c r="F1575">
        <v>0</v>
      </c>
      <c r="G1575">
        <f t="shared" si="98"/>
        <v>0</v>
      </c>
      <c r="H1575" t="s">
        <v>2686</v>
      </c>
      <c r="I1575" t="s">
        <v>2722</v>
      </c>
      <c r="J1575" t="str">
        <f t="shared" si="100"/>
        <v>Kona King Mahuna 29er</v>
      </c>
      <c r="K1575">
        <v>8.4990000000000006</v>
      </c>
      <c r="L1575">
        <f t="shared" si="99"/>
        <v>19.011753060000004</v>
      </c>
      <c r="M1575">
        <v>16.100000000000001</v>
      </c>
      <c r="N1575">
        <v>149.80000000000001</v>
      </c>
    </row>
    <row r="1576" spans="1:16" hidden="1" x14ac:dyDescent="0.45">
      <c r="A1576" t="s">
        <v>1362</v>
      </c>
      <c r="B1576">
        <v>4936.3999999999996</v>
      </c>
      <c r="C1576">
        <f t="shared" si="97"/>
        <v>3.0673367533603755</v>
      </c>
      <c r="D1576">
        <v>1452</v>
      </c>
      <c r="E1576">
        <v>1452</v>
      </c>
      <c r="F1576">
        <v>0</v>
      </c>
      <c r="G1576">
        <f t="shared" si="98"/>
        <v>0</v>
      </c>
      <c r="H1576" t="s">
        <v>2691</v>
      </c>
      <c r="I1576" t="s">
        <v>2719</v>
      </c>
      <c r="J1576" t="str">
        <f t="shared" si="100"/>
        <v>No Match</v>
      </c>
      <c r="K1576">
        <v>3.4</v>
      </c>
      <c r="L1576">
        <f t="shared" si="99"/>
        <v>7.6055960000000002</v>
      </c>
      <c r="M1576">
        <v>5.4</v>
      </c>
    </row>
    <row r="1577" spans="1:16" hidden="1" x14ac:dyDescent="0.45">
      <c r="A1577" t="s">
        <v>1347</v>
      </c>
      <c r="B1577">
        <v>37385</v>
      </c>
      <c r="C1577">
        <f t="shared" si="97"/>
        <v>23.22996202179273</v>
      </c>
      <c r="D1577">
        <v>3599</v>
      </c>
      <c r="E1577">
        <v>3599</v>
      </c>
      <c r="F1577">
        <v>0</v>
      </c>
      <c r="G1577">
        <f t="shared" si="98"/>
        <v>0</v>
      </c>
      <c r="H1577" t="s">
        <v>2686</v>
      </c>
      <c r="I1577" t="s">
        <v>2708</v>
      </c>
      <c r="J1577" t="str">
        <f t="shared" si="100"/>
        <v>Peloton Bike</v>
      </c>
      <c r="K1577">
        <v>10.388</v>
      </c>
      <c r="L1577">
        <f t="shared" si="99"/>
        <v>23.237332720000001</v>
      </c>
      <c r="M1577">
        <v>16.100000000000001</v>
      </c>
      <c r="N1577">
        <v>250.9</v>
      </c>
      <c r="O1577">
        <v>167.1</v>
      </c>
      <c r="P1577">
        <v>179</v>
      </c>
    </row>
    <row r="1578" spans="1:16" hidden="1" x14ac:dyDescent="0.45">
      <c r="A1578" t="s">
        <v>1363</v>
      </c>
      <c r="B1578">
        <v>4989</v>
      </c>
      <c r="C1578">
        <f t="shared" si="97"/>
        <v>3.1000208780720593</v>
      </c>
      <c r="D1578">
        <v>1498</v>
      </c>
      <c r="E1578">
        <v>1498</v>
      </c>
      <c r="F1578">
        <v>0</v>
      </c>
      <c r="G1578">
        <f t="shared" si="98"/>
        <v>0</v>
      </c>
      <c r="H1578" t="s">
        <v>2691</v>
      </c>
      <c r="I1578" t="s">
        <v>2719</v>
      </c>
      <c r="J1578" t="str">
        <f t="shared" si="100"/>
        <v>No Match</v>
      </c>
      <c r="K1578">
        <v>3.33</v>
      </c>
      <c r="L1578">
        <f t="shared" si="99"/>
        <v>7.4490102000000009</v>
      </c>
      <c r="M1578">
        <v>0</v>
      </c>
    </row>
    <row r="1579" spans="1:16" hidden="1" x14ac:dyDescent="0.45">
      <c r="A1579" t="s">
        <v>1364</v>
      </c>
      <c r="B1579">
        <v>38014</v>
      </c>
      <c r="C1579">
        <f t="shared" si="97"/>
        <v>23.620804501710012</v>
      </c>
      <c r="D1579">
        <v>6750</v>
      </c>
      <c r="E1579">
        <v>6810</v>
      </c>
      <c r="F1579">
        <v>88</v>
      </c>
      <c r="G1579">
        <f t="shared" si="98"/>
        <v>288.71391999999997</v>
      </c>
      <c r="H1579" t="s">
        <v>2686</v>
      </c>
      <c r="I1579" t="s">
        <v>2713</v>
      </c>
      <c r="J1579" t="str">
        <f t="shared" si="100"/>
        <v>Trek Farley 5 Fat Tire</v>
      </c>
      <c r="K1579">
        <v>5.6319999999999997</v>
      </c>
      <c r="L1579">
        <f t="shared" si="99"/>
        <v>12.59844608</v>
      </c>
      <c r="M1579">
        <v>9.1999999999999993</v>
      </c>
      <c r="N1579">
        <v>155.4</v>
      </c>
    </row>
    <row r="1580" spans="1:16" hidden="1" x14ac:dyDescent="0.45">
      <c r="A1580" t="s">
        <v>1365</v>
      </c>
      <c r="B1580">
        <v>8940</v>
      </c>
      <c r="C1580">
        <f t="shared" si="97"/>
        <v>5.5550584586017653</v>
      </c>
      <c r="D1580">
        <v>2586</v>
      </c>
      <c r="E1580">
        <v>2589</v>
      </c>
      <c r="F1580">
        <v>0</v>
      </c>
      <c r="G1580">
        <f t="shared" si="98"/>
        <v>0</v>
      </c>
      <c r="H1580" t="s">
        <v>2691</v>
      </c>
      <c r="I1580" t="s">
        <v>2716</v>
      </c>
      <c r="J1580" t="str">
        <f t="shared" si="100"/>
        <v>No Match</v>
      </c>
      <c r="K1580">
        <v>3.4569999999999999</v>
      </c>
      <c r="L1580">
        <f t="shared" si="99"/>
        <v>7.7331015800000005</v>
      </c>
      <c r="M1580">
        <v>5.0999999999999996</v>
      </c>
    </row>
    <row r="1581" spans="1:16" hidden="1" x14ac:dyDescent="0.45">
      <c r="A1581" t="s">
        <v>1366</v>
      </c>
      <c r="B1581">
        <v>24850.1</v>
      </c>
      <c r="C1581">
        <f t="shared" si="97"/>
        <v>15.441136264216972</v>
      </c>
      <c r="D1581">
        <v>5621</v>
      </c>
      <c r="E1581">
        <v>5936</v>
      </c>
      <c r="F1581">
        <v>77</v>
      </c>
      <c r="G1581">
        <f t="shared" si="98"/>
        <v>252.62468000000001</v>
      </c>
      <c r="H1581" t="s">
        <v>2686</v>
      </c>
      <c r="I1581" t="s">
        <v>2713</v>
      </c>
      <c r="J1581" t="str">
        <f t="shared" si="100"/>
        <v>Trek Farley 5 Fat Tire</v>
      </c>
      <c r="K1581">
        <v>4.4210000000000003</v>
      </c>
      <c r="L1581">
        <f t="shared" si="99"/>
        <v>9.8895117400000014</v>
      </c>
      <c r="M1581">
        <v>8.5</v>
      </c>
      <c r="N1581">
        <v>110.1</v>
      </c>
    </row>
    <row r="1582" spans="1:16" hidden="1" x14ac:dyDescent="0.45">
      <c r="A1582" t="s">
        <v>1367</v>
      </c>
      <c r="B1582">
        <v>3218.7</v>
      </c>
      <c r="C1582">
        <f t="shared" si="97"/>
        <v>2.0000074564543069</v>
      </c>
      <c r="D1582">
        <v>1066</v>
      </c>
      <c r="E1582">
        <v>1066</v>
      </c>
      <c r="F1582">
        <v>0</v>
      </c>
      <c r="G1582">
        <f t="shared" si="98"/>
        <v>0</v>
      </c>
      <c r="H1582" t="s">
        <v>2691</v>
      </c>
      <c r="I1582" t="s">
        <v>2719</v>
      </c>
      <c r="J1582" t="str">
        <f t="shared" si="100"/>
        <v>No Match</v>
      </c>
      <c r="K1582">
        <v>3.0190000000000001</v>
      </c>
      <c r="L1582">
        <f t="shared" si="99"/>
        <v>6.7533218600000007</v>
      </c>
      <c r="M1582">
        <v>0</v>
      </c>
    </row>
    <row r="1583" spans="1:16" hidden="1" x14ac:dyDescent="0.45">
      <c r="A1583" t="s">
        <v>1368</v>
      </c>
      <c r="B1583">
        <v>27358.9</v>
      </c>
      <c r="C1583">
        <f t="shared" si="97"/>
        <v>17.000032311301997</v>
      </c>
      <c r="D1583">
        <v>3600</v>
      </c>
      <c r="E1583">
        <v>3600</v>
      </c>
      <c r="F1583">
        <v>0</v>
      </c>
      <c r="G1583">
        <f t="shared" si="98"/>
        <v>0</v>
      </c>
      <c r="H1583" t="s">
        <v>2686</v>
      </c>
      <c r="I1583" t="s">
        <v>2701</v>
      </c>
      <c r="J1583" t="str">
        <f t="shared" si="100"/>
        <v>Gym Spin Bike</v>
      </c>
      <c r="K1583">
        <v>7.6</v>
      </c>
      <c r="L1583">
        <f t="shared" si="99"/>
        <v>17.000744000000001</v>
      </c>
      <c r="M1583">
        <v>0</v>
      </c>
    </row>
    <row r="1584" spans="1:16" hidden="1" x14ac:dyDescent="0.45">
      <c r="A1584" t="s">
        <v>1369</v>
      </c>
      <c r="B1584">
        <v>4989</v>
      </c>
      <c r="C1584">
        <f t="shared" si="97"/>
        <v>3.1000208780720593</v>
      </c>
      <c r="D1584">
        <v>1647</v>
      </c>
      <c r="E1584">
        <v>1647</v>
      </c>
      <c r="F1584">
        <v>0</v>
      </c>
      <c r="G1584">
        <f t="shared" si="98"/>
        <v>0</v>
      </c>
      <c r="H1584" t="s">
        <v>2691</v>
      </c>
      <c r="I1584" t="s">
        <v>2719</v>
      </c>
      <c r="J1584" t="str">
        <f t="shared" si="100"/>
        <v>No Match</v>
      </c>
      <c r="K1584">
        <v>3.0289999999999999</v>
      </c>
      <c r="L1584">
        <f t="shared" si="99"/>
        <v>6.7756912600000003</v>
      </c>
      <c r="M1584">
        <v>0</v>
      </c>
    </row>
    <row r="1585" spans="1:16" hidden="1" x14ac:dyDescent="0.45">
      <c r="A1585" t="s">
        <v>1370</v>
      </c>
      <c r="B1585">
        <v>13679.5</v>
      </c>
      <c r="C1585">
        <f t="shared" si="97"/>
        <v>8.5000472242106095</v>
      </c>
      <c r="D1585">
        <v>1800</v>
      </c>
      <c r="E1585">
        <v>1800</v>
      </c>
      <c r="F1585">
        <v>0</v>
      </c>
      <c r="G1585">
        <f t="shared" si="98"/>
        <v>0</v>
      </c>
      <c r="H1585" t="s">
        <v>2686</v>
      </c>
      <c r="I1585" t="s">
        <v>2722</v>
      </c>
      <c r="J1585" t="str">
        <f t="shared" si="100"/>
        <v>Kona King Mahuna 29er</v>
      </c>
      <c r="K1585">
        <v>7.6</v>
      </c>
      <c r="L1585">
        <f t="shared" si="99"/>
        <v>17.000744000000001</v>
      </c>
      <c r="M1585">
        <v>0</v>
      </c>
    </row>
    <row r="1586" spans="1:16" hidden="1" x14ac:dyDescent="0.45">
      <c r="A1586" t="s">
        <v>1371</v>
      </c>
      <c r="B1586">
        <v>4989</v>
      </c>
      <c r="C1586">
        <f t="shared" si="97"/>
        <v>3.1000208780720593</v>
      </c>
      <c r="D1586">
        <v>1728</v>
      </c>
      <c r="E1586">
        <v>1728</v>
      </c>
      <c r="F1586">
        <v>0</v>
      </c>
      <c r="G1586">
        <f t="shared" si="98"/>
        <v>0</v>
      </c>
      <c r="H1586" t="s">
        <v>2691</v>
      </c>
      <c r="I1586" t="s">
        <v>2719</v>
      </c>
      <c r="J1586" t="str">
        <f t="shared" si="100"/>
        <v>No Match</v>
      </c>
      <c r="K1586">
        <v>2.887</v>
      </c>
      <c r="L1586">
        <f t="shared" si="99"/>
        <v>6.4580457800000008</v>
      </c>
      <c r="M1586">
        <v>0</v>
      </c>
    </row>
    <row r="1587" spans="1:16" hidden="1" x14ac:dyDescent="0.45">
      <c r="A1587" t="s">
        <v>1372</v>
      </c>
      <c r="B1587">
        <v>16093.5</v>
      </c>
      <c r="C1587">
        <f t="shared" si="97"/>
        <v>10.000037282271535</v>
      </c>
      <c r="D1587">
        <v>2100</v>
      </c>
      <c r="E1587">
        <v>2100</v>
      </c>
      <c r="F1587">
        <v>0</v>
      </c>
      <c r="G1587">
        <f t="shared" si="98"/>
        <v>0</v>
      </c>
      <c r="H1587" t="s">
        <v>2686</v>
      </c>
      <c r="I1587" t="s">
        <v>2700</v>
      </c>
      <c r="J1587" t="str">
        <f t="shared" si="100"/>
        <v>Gym Recumbent</v>
      </c>
      <c r="K1587">
        <v>7.6639999999999997</v>
      </c>
      <c r="L1587">
        <f t="shared" si="99"/>
        <v>17.143908159999999</v>
      </c>
      <c r="M1587">
        <v>0</v>
      </c>
    </row>
    <row r="1588" spans="1:16" hidden="1" x14ac:dyDescent="0.45">
      <c r="A1588" t="s">
        <v>1373</v>
      </c>
      <c r="B1588">
        <v>13679.5</v>
      </c>
      <c r="C1588">
        <f t="shared" si="97"/>
        <v>8.5000472242106095</v>
      </c>
      <c r="D1588">
        <v>1800</v>
      </c>
      <c r="E1588">
        <v>1800</v>
      </c>
      <c r="F1588">
        <v>0</v>
      </c>
      <c r="G1588">
        <f t="shared" si="98"/>
        <v>0</v>
      </c>
      <c r="H1588" t="s">
        <v>2686</v>
      </c>
      <c r="I1588" t="s">
        <v>2700</v>
      </c>
      <c r="J1588" t="str">
        <f t="shared" si="100"/>
        <v>Gym Recumbent</v>
      </c>
      <c r="K1588">
        <v>7.6</v>
      </c>
      <c r="L1588">
        <f t="shared" si="99"/>
        <v>17.000744000000001</v>
      </c>
      <c r="M1588">
        <v>0</v>
      </c>
    </row>
    <row r="1589" spans="1:16" hidden="1" x14ac:dyDescent="0.45">
      <c r="A1589" t="s">
        <v>1374</v>
      </c>
      <c r="B1589">
        <v>4989</v>
      </c>
      <c r="C1589">
        <f t="shared" si="97"/>
        <v>3.1000208780720593</v>
      </c>
      <c r="D1589">
        <v>1265</v>
      </c>
      <c r="E1589">
        <v>1265</v>
      </c>
      <c r="F1589">
        <v>0</v>
      </c>
      <c r="G1589">
        <f t="shared" si="98"/>
        <v>0</v>
      </c>
      <c r="H1589" t="s">
        <v>2691</v>
      </c>
      <c r="I1589" t="s">
        <v>2719</v>
      </c>
      <c r="J1589" t="str">
        <f t="shared" si="100"/>
        <v>No Match</v>
      </c>
      <c r="K1589">
        <v>3.944</v>
      </c>
      <c r="L1589">
        <f t="shared" si="99"/>
        <v>8.8224913600000008</v>
      </c>
      <c r="M1589">
        <v>0</v>
      </c>
    </row>
    <row r="1590" spans="1:16" hidden="1" x14ac:dyDescent="0.45">
      <c r="A1590" t="s">
        <v>1375</v>
      </c>
      <c r="B1590">
        <v>11265.4</v>
      </c>
      <c r="C1590">
        <f t="shared" si="97"/>
        <v>6.9999950290304618</v>
      </c>
      <c r="D1590">
        <v>3311</v>
      </c>
      <c r="E1590">
        <v>3311</v>
      </c>
      <c r="F1590">
        <v>0</v>
      </c>
      <c r="G1590">
        <f t="shared" si="98"/>
        <v>0</v>
      </c>
      <c r="H1590" t="s">
        <v>2691</v>
      </c>
      <c r="I1590" t="s">
        <v>2721</v>
      </c>
      <c r="J1590" t="str">
        <f t="shared" si="100"/>
        <v>No Match</v>
      </c>
      <c r="K1590">
        <v>3.4020000000000001</v>
      </c>
      <c r="L1590">
        <f t="shared" si="99"/>
        <v>7.6100698800000011</v>
      </c>
      <c r="M1590">
        <v>0</v>
      </c>
    </row>
    <row r="1591" spans="1:16" hidden="1" x14ac:dyDescent="0.45">
      <c r="A1591" t="s">
        <v>1376</v>
      </c>
      <c r="B1591">
        <v>11265.4</v>
      </c>
      <c r="C1591">
        <f t="shared" si="97"/>
        <v>6.9999950290304618</v>
      </c>
      <c r="D1591">
        <v>3000</v>
      </c>
      <c r="E1591">
        <v>3000</v>
      </c>
      <c r="F1591">
        <v>0</v>
      </c>
      <c r="G1591">
        <f t="shared" si="98"/>
        <v>0</v>
      </c>
      <c r="H1591" t="s">
        <v>2686</v>
      </c>
      <c r="I1591" t="s">
        <v>2713</v>
      </c>
      <c r="J1591" t="str">
        <f t="shared" si="100"/>
        <v>Trek Farley 5 Fat Tire</v>
      </c>
      <c r="K1591">
        <v>3.7549999999999999</v>
      </c>
      <c r="L1591">
        <f t="shared" si="99"/>
        <v>8.3997097000000007</v>
      </c>
      <c r="M1591">
        <v>0</v>
      </c>
    </row>
    <row r="1592" spans="1:16" hidden="1" x14ac:dyDescent="0.45">
      <c r="A1592" t="s">
        <v>1377</v>
      </c>
      <c r="B1592">
        <v>16262.4</v>
      </c>
      <c r="C1592">
        <f t="shared" si="97"/>
        <v>10.104986876640419</v>
      </c>
      <c r="D1592">
        <v>4296</v>
      </c>
      <c r="E1592">
        <v>4983</v>
      </c>
      <c r="F1592">
        <v>141</v>
      </c>
      <c r="G1592">
        <f t="shared" si="98"/>
        <v>462.59843999999998</v>
      </c>
      <c r="H1592" t="s">
        <v>2686</v>
      </c>
      <c r="I1592" t="s">
        <v>2713</v>
      </c>
      <c r="J1592" t="str">
        <f t="shared" si="100"/>
        <v>Trek Farley 5 Fat Tire</v>
      </c>
      <c r="K1592">
        <v>3.7850000000000001</v>
      </c>
      <c r="L1592">
        <f t="shared" si="99"/>
        <v>8.4668179000000006</v>
      </c>
      <c r="M1592">
        <v>7.2</v>
      </c>
      <c r="N1592">
        <v>103.7</v>
      </c>
    </row>
    <row r="1593" spans="1:16" hidden="1" x14ac:dyDescent="0.45">
      <c r="A1593" t="s">
        <v>1378</v>
      </c>
      <c r="B1593">
        <v>4989</v>
      </c>
      <c r="C1593">
        <f t="shared" si="97"/>
        <v>3.1000208780720593</v>
      </c>
      <c r="D1593">
        <v>1659</v>
      </c>
      <c r="E1593">
        <v>1659</v>
      </c>
      <c r="F1593">
        <v>0</v>
      </c>
      <c r="G1593">
        <f t="shared" si="98"/>
        <v>0</v>
      </c>
      <c r="H1593" t="s">
        <v>2691</v>
      </c>
      <c r="I1593" t="s">
        <v>2719</v>
      </c>
      <c r="J1593" t="str">
        <f t="shared" si="100"/>
        <v>No Match</v>
      </c>
      <c r="K1593">
        <v>3.0070000000000001</v>
      </c>
      <c r="L1593">
        <f t="shared" si="99"/>
        <v>6.7264785800000011</v>
      </c>
      <c r="M1593">
        <v>0</v>
      </c>
    </row>
    <row r="1594" spans="1:16" hidden="1" x14ac:dyDescent="0.45">
      <c r="A1594" t="s">
        <v>1379</v>
      </c>
      <c r="B1594">
        <v>4989</v>
      </c>
      <c r="C1594">
        <f t="shared" si="97"/>
        <v>3.1000208780720593</v>
      </c>
      <c r="D1594">
        <v>1669</v>
      </c>
      <c r="E1594">
        <v>1669</v>
      </c>
      <c r="F1594">
        <v>0</v>
      </c>
      <c r="G1594">
        <f t="shared" si="98"/>
        <v>0</v>
      </c>
      <c r="H1594" t="s">
        <v>2691</v>
      </c>
      <c r="I1594" t="s">
        <v>2719</v>
      </c>
      <c r="J1594" t="str">
        <f t="shared" si="100"/>
        <v>No Match</v>
      </c>
      <c r="K1594">
        <v>2.9889999999999999</v>
      </c>
      <c r="L1594">
        <f t="shared" si="99"/>
        <v>6.6862136599999999</v>
      </c>
      <c r="M1594">
        <v>0</v>
      </c>
    </row>
    <row r="1595" spans="1:16" hidden="1" x14ac:dyDescent="0.45">
      <c r="A1595" t="s">
        <v>1344</v>
      </c>
      <c r="B1595">
        <v>24960.9</v>
      </c>
      <c r="C1595">
        <f t="shared" si="97"/>
        <v>15.509984192316869</v>
      </c>
      <c r="D1595">
        <v>2699</v>
      </c>
      <c r="E1595">
        <v>2699</v>
      </c>
      <c r="F1595">
        <v>0</v>
      </c>
      <c r="G1595">
        <f t="shared" si="98"/>
        <v>0</v>
      </c>
      <c r="H1595" t="s">
        <v>2686</v>
      </c>
      <c r="I1595" t="s">
        <v>2708</v>
      </c>
      <c r="J1595" t="str">
        <f t="shared" si="100"/>
        <v>Peloton Bike</v>
      </c>
      <c r="K1595">
        <v>9.2479999999999993</v>
      </c>
      <c r="L1595">
        <f t="shared" si="99"/>
        <v>20.68722112</v>
      </c>
      <c r="M1595">
        <v>13.8</v>
      </c>
      <c r="N1595">
        <v>182.5</v>
      </c>
      <c r="O1595">
        <v>148.80000000000001</v>
      </c>
      <c r="P1595">
        <v>172</v>
      </c>
    </row>
    <row r="1596" spans="1:16" hidden="1" x14ac:dyDescent="0.45">
      <c r="A1596" t="s">
        <v>1343</v>
      </c>
      <c r="B1596">
        <v>36918.300000000003</v>
      </c>
      <c r="C1596">
        <f t="shared" si="97"/>
        <v>22.939968086375568</v>
      </c>
      <c r="D1596">
        <v>3598</v>
      </c>
      <c r="E1596">
        <v>3598</v>
      </c>
      <c r="F1596">
        <v>0</v>
      </c>
      <c r="G1596">
        <f t="shared" si="98"/>
        <v>0</v>
      </c>
      <c r="H1596" t="s">
        <v>2686</v>
      </c>
      <c r="I1596" t="s">
        <v>2708</v>
      </c>
      <c r="J1596" t="str">
        <f t="shared" si="100"/>
        <v>Peloton Bike</v>
      </c>
      <c r="K1596">
        <v>10.260999999999999</v>
      </c>
      <c r="L1596">
        <f t="shared" si="99"/>
        <v>22.953241339999998</v>
      </c>
      <c r="M1596">
        <v>16.100000000000001</v>
      </c>
      <c r="N1596">
        <v>249.8</v>
      </c>
    </row>
    <row r="1597" spans="1:16" hidden="1" x14ac:dyDescent="0.45">
      <c r="A1597" t="s">
        <v>1380</v>
      </c>
      <c r="B1597">
        <v>20921.5</v>
      </c>
      <c r="C1597">
        <f t="shared" si="97"/>
        <v>13.000017398393382</v>
      </c>
      <c r="D1597">
        <v>2700</v>
      </c>
      <c r="E1597">
        <v>2700</v>
      </c>
      <c r="F1597">
        <v>0</v>
      </c>
      <c r="G1597">
        <f t="shared" si="98"/>
        <v>0</v>
      </c>
      <c r="H1597" t="s">
        <v>2686</v>
      </c>
      <c r="I1597" t="s">
        <v>2701</v>
      </c>
      <c r="J1597" t="str">
        <f t="shared" si="100"/>
        <v>Gym Spin Bike</v>
      </c>
      <c r="K1597">
        <v>7.7489999999999997</v>
      </c>
      <c r="L1597">
        <f t="shared" si="99"/>
        <v>17.334048060000001</v>
      </c>
      <c r="M1597">
        <v>0</v>
      </c>
    </row>
    <row r="1598" spans="1:16" hidden="1" x14ac:dyDescent="0.45">
      <c r="A1598" t="s">
        <v>1381</v>
      </c>
      <c r="B1598">
        <v>10019.799999999999</v>
      </c>
      <c r="C1598">
        <f t="shared" si="97"/>
        <v>6.2260150719796385</v>
      </c>
      <c r="D1598">
        <v>2822</v>
      </c>
      <c r="E1598">
        <v>2822</v>
      </c>
      <c r="F1598">
        <v>0</v>
      </c>
      <c r="G1598">
        <f t="shared" si="98"/>
        <v>0</v>
      </c>
      <c r="H1598" t="s">
        <v>2691</v>
      </c>
      <c r="I1598" t="s">
        <v>2721</v>
      </c>
      <c r="J1598" t="str">
        <f t="shared" si="100"/>
        <v>No Match</v>
      </c>
      <c r="K1598">
        <v>3.5510000000000002</v>
      </c>
      <c r="L1598">
        <f t="shared" si="99"/>
        <v>7.9433739400000007</v>
      </c>
      <c r="M1598">
        <v>4.2</v>
      </c>
    </row>
    <row r="1599" spans="1:16" hidden="1" x14ac:dyDescent="0.45">
      <c r="A1599" t="s">
        <v>1382</v>
      </c>
      <c r="B1599">
        <v>14074.2</v>
      </c>
      <c r="C1599">
        <f t="shared" si="97"/>
        <v>8.7453024337866854</v>
      </c>
      <c r="D1599">
        <v>3828</v>
      </c>
      <c r="E1599">
        <v>3828</v>
      </c>
      <c r="F1599">
        <v>178</v>
      </c>
      <c r="G1599">
        <f t="shared" si="98"/>
        <v>583.98951999999997</v>
      </c>
      <c r="H1599" t="s">
        <v>2686</v>
      </c>
      <c r="I1599" t="s">
        <v>2713</v>
      </c>
      <c r="J1599" t="str">
        <f t="shared" si="100"/>
        <v>Trek Farley 5 Fat Tire</v>
      </c>
      <c r="K1599">
        <v>3.677</v>
      </c>
      <c r="L1599">
        <f t="shared" si="99"/>
        <v>8.2252283800000008</v>
      </c>
      <c r="M1599">
        <v>8.1999999999999993</v>
      </c>
      <c r="N1599">
        <v>110.2</v>
      </c>
      <c r="O1599">
        <v>170.2</v>
      </c>
      <c r="P1599">
        <v>176</v>
      </c>
    </row>
    <row r="1600" spans="1:16" hidden="1" x14ac:dyDescent="0.45">
      <c r="A1600" t="s">
        <v>1383</v>
      </c>
      <c r="B1600">
        <v>2351.5</v>
      </c>
      <c r="C1600">
        <f t="shared" si="97"/>
        <v>1.4611543585460909</v>
      </c>
      <c r="D1600">
        <v>678</v>
      </c>
      <c r="E1600">
        <v>678</v>
      </c>
      <c r="F1600">
        <v>28</v>
      </c>
      <c r="G1600">
        <f t="shared" si="98"/>
        <v>91.863519999999994</v>
      </c>
      <c r="H1600" t="s">
        <v>2686</v>
      </c>
      <c r="I1600" t="s">
        <v>2713</v>
      </c>
      <c r="J1600" t="str">
        <f t="shared" si="100"/>
        <v>Trek Farley 5 Fat Tire</v>
      </c>
      <c r="K1600">
        <v>3.468</v>
      </c>
      <c r="L1600">
        <f t="shared" si="99"/>
        <v>7.7577079200000005</v>
      </c>
      <c r="M1600">
        <v>7.6</v>
      </c>
      <c r="N1600">
        <v>101.1</v>
      </c>
      <c r="O1600">
        <v>153.19999999999999</v>
      </c>
      <c r="P1600">
        <v>165</v>
      </c>
    </row>
    <row r="1601" spans="1:16" hidden="1" x14ac:dyDescent="0.45">
      <c r="A1601" t="s">
        <v>1384</v>
      </c>
      <c r="B1601">
        <v>4989</v>
      </c>
      <c r="C1601">
        <f t="shared" si="97"/>
        <v>3.1000208780720593</v>
      </c>
      <c r="D1601">
        <v>1540</v>
      </c>
      <c r="E1601">
        <v>1540</v>
      </c>
      <c r="F1601">
        <v>0</v>
      </c>
      <c r="G1601">
        <f t="shared" si="98"/>
        <v>0</v>
      </c>
      <c r="H1601" t="s">
        <v>2691</v>
      </c>
      <c r="I1601" t="s">
        <v>2719</v>
      </c>
      <c r="J1601" t="str">
        <f t="shared" si="100"/>
        <v>No Match</v>
      </c>
      <c r="K1601">
        <v>3.24</v>
      </c>
      <c r="L1601">
        <f t="shared" si="99"/>
        <v>7.2476856000000014</v>
      </c>
      <c r="M1601">
        <v>0</v>
      </c>
    </row>
    <row r="1602" spans="1:16" hidden="1" x14ac:dyDescent="0.45">
      <c r="A1602" t="s">
        <v>1385</v>
      </c>
      <c r="B1602">
        <v>27535.9</v>
      </c>
      <c r="C1602">
        <f t="shared" si="97"/>
        <v>17.110015012328006</v>
      </c>
      <c r="D1602">
        <v>2712</v>
      </c>
      <c r="E1602">
        <v>2712</v>
      </c>
      <c r="F1602">
        <v>0</v>
      </c>
      <c r="G1602">
        <f t="shared" si="98"/>
        <v>0</v>
      </c>
      <c r="H1602" t="s">
        <v>2686</v>
      </c>
      <c r="I1602" t="s">
        <v>2708</v>
      </c>
      <c r="J1602" t="str">
        <f t="shared" si="100"/>
        <v>Peloton Bike</v>
      </c>
      <c r="K1602">
        <v>10.153</v>
      </c>
      <c r="L1602">
        <f t="shared" si="99"/>
        <v>22.711651820000004</v>
      </c>
      <c r="M1602">
        <v>16.100000000000001</v>
      </c>
      <c r="N1602">
        <v>244.7</v>
      </c>
      <c r="O1602">
        <v>160.4</v>
      </c>
      <c r="P1602">
        <v>178</v>
      </c>
    </row>
    <row r="1603" spans="1:16" hidden="1" x14ac:dyDescent="0.45">
      <c r="A1603" t="s">
        <v>1386</v>
      </c>
      <c r="B1603">
        <v>6694.9</v>
      </c>
      <c r="C1603">
        <f t="shared" ref="C1603:C1666" si="101">CONVERT(B1603, "m", "mi")</f>
        <v>4.1600179949097269</v>
      </c>
      <c r="D1603">
        <v>599</v>
      </c>
      <c r="E1603">
        <v>599</v>
      </c>
      <c r="F1603">
        <v>0</v>
      </c>
      <c r="G1603">
        <f t="shared" ref="G1603:G1666" si="102">F1603 * 3.28084</f>
        <v>0</v>
      </c>
      <c r="H1603" t="s">
        <v>2686</v>
      </c>
      <c r="I1603" t="s">
        <v>2708</v>
      </c>
      <c r="J1603" t="str">
        <f t="shared" si="100"/>
        <v>Peloton Bike</v>
      </c>
      <c r="K1603">
        <v>11.177</v>
      </c>
      <c r="L1603">
        <f t="shared" ref="L1603:L1666" si="103">K1603 * 2.23694</f>
        <v>25.00227838</v>
      </c>
      <c r="M1603">
        <v>16.100000000000001</v>
      </c>
      <c r="N1603">
        <v>302.2</v>
      </c>
      <c r="O1603">
        <v>167.4</v>
      </c>
      <c r="P1603">
        <v>178</v>
      </c>
    </row>
    <row r="1604" spans="1:16" hidden="1" x14ac:dyDescent="0.45">
      <c r="A1604" t="s">
        <v>1337</v>
      </c>
      <c r="B1604">
        <v>27165.7</v>
      </c>
      <c r="C1604">
        <f t="shared" si="101"/>
        <v>16.879983396961745</v>
      </c>
      <c r="D1604">
        <v>2698</v>
      </c>
      <c r="E1604">
        <v>2698</v>
      </c>
      <c r="F1604">
        <v>0</v>
      </c>
      <c r="G1604">
        <f t="shared" si="102"/>
        <v>0</v>
      </c>
      <c r="H1604" t="s">
        <v>2686</v>
      </c>
      <c r="I1604" t="s">
        <v>2708</v>
      </c>
      <c r="J1604" t="str">
        <f t="shared" si="100"/>
        <v>Peloton Bike</v>
      </c>
      <c r="K1604">
        <v>10.069000000000001</v>
      </c>
      <c r="L1604">
        <f t="shared" si="103"/>
        <v>22.523748860000005</v>
      </c>
      <c r="M1604">
        <v>16.100000000000001</v>
      </c>
      <c r="N1604">
        <v>230.8</v>
      </c>
      <c r="O1604">
        <v>155.6</v>
      </c>
      <c r="P1604">
        <v>172</v>
      </c>
    </row>
    <row r="1605" spans="1:16" hidden="1" x14ac:dyDescent="0.45">
      <c r="A1605" t="s">
        <v>1387</v>
      </c>
      <c r="B1605">
        <v>8960.4</v>
      </c>
      <c r="C1605">
        <f t="shared" si="101"/>
        <v>5.5677344309234069</v>
      </c>
      <c r="D1605">
        <v>2118</v>
      </c>
      <c r="E1605">
        <v>2552</v>
      </c>
      <c r="F1605">
        <v>41</v>
      </c>
      <c r="G1605">
        <f t="shared" si="102"/>
        <v>134.51444000000001</v>
      </c>
      <c r="H1605" t="s">
        <v>2686</v>
      </c>
      <c r="I1605" t="s">
        <v>2713</v>
      </c>
      <c r="J1605" t="str">
        <f t="shared" si="100"/>
        <v>Trek Farley 5 Fat Tire</v>
      </c>
      <c r="K1605">
        <v>4.2309999999999999</v>
      </c>
      <c r="L1605">
        <f t="shared" si="103"/>
        <v>9.4644931400000001</v>
      </c>
      <c r="M1605">
        <v>9.1</v>
      </c>
      <c r="N1605">
        <v>111.4</v>
      </c>
    </row>
    <row r="1606" spans="1:16" hidden="1" x14ac:dyDescent="0.45">
      <c r="A1606" t="s">
        <v>1388</v>
      </c>
      <c r="B1606">
        <v>11628.9</v>
      </c>
      <c r="C1606">
        <f t="shared" si="101"/>
        <v>7.2258634574087326</v>
      </c>
      <c r="D1606">
        <v>3690</v>
      </c>
      <c r="E1606">
        <v>3766</v>
      </c>
      <c r="F1606">
        <v>35.5</v>
      </c>
      <c r="G1606">
        <f t="shared" si="102"/>
        <v>116.46982</v>
      </c>
      <c r="H1606" t="s">
        <v>2691</v>
      </c>
      <c r="I1606" t="s">
        <v>2719</v>
      </c>
      <c r="J1606" t="str">
        <f t="shared" si="100"/>
        <v>No Match</v>
      </c>
      <c r="K1606">
        <v>3.1509999999999998</v>
      </c>
      <c r="L1606">
        <f t="shared" si="103"/>
        <v>7.0485979399999996</v>
      </c>
      <c r="M1606">
        <v>4.5999999999999996</v>
      </c>
    </row>
    <row r="1607" spans="1:16" hidden="1" x14ac:dyDescent="0.45">
      <c r="A1607" t="s">
        <v>1389</v>
      </c>
      <c r="B1607">
        <v>20921.5</v>
      </c>
      <c r="C1607">
        <f t="shared" si="101"/>
        <v>13.000017398393382</v>
      </c>
      <c r="D1607">
        <v>2700</v>
      </c>
      <c r="E1607">
        <v>2700</v>
      </c>
      <c r="F1607">
        <v>0</v>
      </c>
      <c r="G1607">
        <f t="shared" si="102"/>
        <v>0</v>
      </c>
      <c r="H1607" t="s">
        <v>2686</v>
      </c>
      <c r="I1607" t="s">
        <v>2701</v>
      </c>
      <c r="J1607" t="str">
        <f t="shared" si="100"/>
        <v>Gym Spin Bike</v>
      </c>
      <c r="K1607">
        <v>7.7489999999999997</v>
      </c>
      <c r="L1607">
        <f t="shared" si="103"/>
        <v>17.334048060000001</v>
      </c>
      <c r="M1607">
        <v>0</v>
      </c>
    </row>
    <row r="1608" spans="1:16" hidden="1" x14ac:dyDescent="0.45">
      <c r="A1608" t="s">
        <v>1346</v>
      </c>
      <c r="B1608">
        <v>28919.9</v>
      </c>
      <c r="C1608">
        <f t="shared" si="101"/>
        <v>17.969992742384473</v>
      </c>
      <c r="D1608">
        <v>2691</v>
      </c>
      <c r="E1608">
        <v>2691</v>
      </c>
      <c r="F1608">
        <v>0</v>
      </c>
      <c r="G1608">
        <f t="shared" si="102"/>
        <v>0</v>
      </c>
      <c r="H1608" t="s">
        <v>2686</v>
      </c>
      <c r="I1608" t="s">
        <v>2708</v>
      </c>
      <c r="J1608" t="str">
        <f t="shared" si="100"/>
        <v>Peloton Bike</v>
      </c>
      <c r="K1608">
        <v>10.747</v>
      </c>
      <c r="L1608">
        <f t="shared" si="103"/>
        <v>24.04039418</v>
      </c>
      <c r="M1608">
        <v>16.100000000000001</v>
      </c>
      <c r="N1608">
        <v>268.89999999999998</v>
      </c>
      <c r="O1608">
        <v>157.30000000000001</v>
      </c>
      <c r="P1608">
        <v>173</v>
      </c>
    </row>
    <row r="1609" spans="1:16" hidden="1" x14ac:dyDescent="0.45">
      <c r="A1609" t="s">
        <v>1347</v>
      </c>
      <c r="B1609">
        <v>34842.300000000003</v>
      </c>
      <c r="C1609">
        <f t="shared" si="101"/>
        <v>21.650001491290862</v>
      </c>
      <c r="D1609">
        <v>3599</v>
      </c>
      <c r="E1609">
        <v>3599</v>
      </c>
      <c r="F1609">
        <v>0</v>
      </c>
      <c r="G1609">
        <f t="shared" si="102"/>
        <v>0</v>
      </c>
      <c r="H1609" t="s">
        <v>2686</v>
      </c>
      <c r="I1609" t="s">
        <v>2708</v>
      </c>
      <c r="J1609" t="str">
        <f t="shared" si="100"/>
        <v>Peloton Bike</v>
      </c>
      <c r="K1609">
        <v>9.6809999999999992</v>
      </c>
      <c r="L1609">
        <f t="shared" si="103"/>
        <v>21.655816139999999</v>
      </c>
      <c r="M1609">
        <v>16.100000000000001</v>
      </c>
      <c r="N1609">
        <v>204</v>
      </c>
      <c r="O1609">
        <v>132.30000000000001</v>
      </c>
      <c r="P1609">
        <v>152</v>
      </c>
    </row>
    <row r="1610" spans="1:16" hidden="1" x14ac:dyDescent="0.45">
      <c r="A1610" t="s">
        <v>1390</v>
      </c>
      <c r="B1610">
        <v>8046.7</v>
      </c>
      <c r="C1610">
        <f t="shared" si="101"/>
        <v>4.9999875725761553</v>
      </c>
      <c r="D1610">
        <v>2547</v>
      </c>
      <c r="E1610">
        <v>2547</v>
      </c>
      <c r="F1610">
        <v>0</v>
      </c>
      <c r="G1610">
        <f t="shared" si="102"/>
        <v>0</v>
      </c>
      <c r="H1610" t="s">
        <v>2691</v>
      </c>
      <c r="I1610" t="s">
        <v>2719</v>
      </c>
      <c r="J1610" t="str">
        <f t="shared" si="100"/>
        <v>No Match</v>
      </c>
      <c r="K1610">
        <v>3.1589999999999998</v>
      </c>
      <c r="L1610">
        <f t="shared" si="103"/>
        <v>7.0664934600000002</v>
      </c>
      <c r="M1610">
        <v>0</v>
      </c>
    </row>
    <row r="1611" spans="1:16" hidden="1" x14ac:dyDescent="0.45">
      <c r="A1611" t="s">
        <v>1391</v>
      </c>
      <c r="B1611">
        <v>27873.8</v>
      </c>
      <c r="C1611">
        <f t="shared" si="101"/>
        <v>17.319976338185</v>
      </c>
      <c r="D1611">
        <v>2699</v>
      </c>
      <c r="E1611">
        <v>2699</v>
      </c>
      <c r="F1611">
        <v>0</v>
      </c>
      <c r="G1611">
        <f t="shared" si="102"/>
        <v>0</v>
      </c>
      <c r="H1611" t="s">
        <v>2686</v>
      </c>
      <c r="I1611" t="s">
        <v>2708</v>
      </c>
      <c r="J1611" t="str">
        <f t="shared" ref="J1611:J1674" si="104">_xlfn.SWITCH(I1611,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611">
        <v>10.327</v>
      </c>
      <c r="L1611">
        <f t="shared" si="103"/>
        <v>23.100879380000002</v>
      </c>
      <c r="M1611">
        <v>16.100000000000001</v>
      </c>
      <c r="N1611">
        <v>245.1</v>
      </c>
      <c r="O1611">
        <v>157.6</v>
      </c>
      <c r="P1611">
        <v>174</v>
      </c>
    </row>
    <row r="1612" spans="1:16" hidden="1" x14ac:dyDescent="0.45">
      <c r="A1612" t="s">
        <v>1392</v>
      </c>
      <c r="B1612">
        <v>27358.9</v>
      </c>
      <c r="C1612">
        <f t="shared" si="101"/>
        <v>17.000032311301997</v>
      </c>
      <c r="D1612">
        <v>3600</v>
      </c>
      <c r="E1612">
        <v>3600</v>
      </c>
      <c r="F1612">
        <v>0</v>
      </c>
      <c r="G1612">
        <f t="shared" si="102"/>
        <v>0</v>
      </c>
      <c r="H1612" t="s">
        <v>2686</v>
      </c>
      <c r="I1612" t="s">
        <v>2708</v>
      </c>
      <c r="J1612" t="str">
        <f t="shared" si="104"/>
        <v>Peloton Bike</v>
      </c>
      <c r="K1612">
        <v>7.6</v>
      </c>
      <c r="L1612">
        <f t="shared" si="103"/>
        <v>17.000744000000001</v>
      </c>
      <c r="M1612">
        <v>0</v>
      </c>
    </row>
    <row r="1613" spans="1:16" hidden="1" x14ac:dyDescent="0.45">
      <c r="A1613" t="s">
        <v>1393</v>
      </c>
      <c r="B1613">
        <v>24140.2</v>
      </c>
      <c r="C1613">
        <f t="shared" si="101"/>
        <v>15.000024854847689</v>
      </c>
      <c r="D1613">
        <v>3600</v>
      </c>
      <c r="E1613">
        <v>3600</v>
      </c>
      <c r="F1613">
        <v>0</v>
      </c>
      <c r="G1613">
        <f t="shared" si="102"/>
        <v>0</v>
      </c>
      <c r="H1613" t="s">
        <v>2686</v>
      </c>
      <c r="I1613" t="s">
        <v>2700</v>
      </c>
      <c r="J1613" t="str">
        <f t="shared" si="104"/>
        <v>Gym Recumbent</v>
      </c>
      <c r="K1613">
        <v>6.7060000000000004</v>
      </c>
      <c r="L1613">
        <f t="shared" si="103"/>
        <v>15.000919640000001</v>
      </c>
      <c r="M1613">
        <v>0</v>
      </c>
    </row>
    <row r="1614" spans="1:16" hidden="1" x14ac:dyDescent="0.45">
      <c r="A1614" t="s">
        <v>1394</v>
      </c>
      <c r="B1614">
        <v>9987.2000000000007</v>
      </c>
      <c r="C1614">
        <f t="shared" si="101"/>
        <v>6.2057583711127018</v>
      </c>
      <c r="D1614">
        <v>3865</v>
      </c>
      <c r="E1614">
        <v>3909</v>
      </c>
      <c r="F1614">
        <v>500.9</v>
      </c>
      <c r="G1614">
        <f t="shared" si="102"/>
        <v>1643.372756</v>
      </c>
      <c r="H1614" t="s">
        <v>2691</v>
      </c>
      <c r="I1614" t="s">
        <v>2719</v>
      </c>
      <c r="J1614" t="str">
        <f t="shared" si="104"/>
        <v>No Match</v>
      </c>
      <c r="K1614">
        <v>2.5840000000000001</v>
      </c>
      <c r="L1614">
        <f t="shared" si="103"/>
        <v>5.7802529600000003</v>
      </c>
      <c r="M1614">
        <v>6.2</v>
      </c>
    </row>
    <row r="1615" spans="1:16" hidden="1" x14ac:dyDescent="0.45">
      <c r="A1615" t="s">
        <v>1395</v>
      </c>
      <c r="B1615">
        <v>3218.7</v>
      </c>
      <c r="C1615">
        <f t="shared" si="101"/>
        <v>2.0000074564543069</v>
      </c>
      <c r="D1615">
        <v>1068</v>
      </c>
      <c r="E1615">
        <v>1068</v>
      </c>
      <c r="F1615">
        <v>0</v>
      </c>
      <c r="G1615">
        <f t="shared" si="102"/>
        <v>0</v>
      </c>
      <c r="H1615" t="s">
        <v>2691</v>
      </c>
      <c r="I1615" t="s">
        <v>2719</v>
      </c>
      <c r="J1615" t="str">
        <f t="shared" si="104"/>
        <v>No Match</v>
      </c>
      <c r="K1615">
        <v>3.0139999999999998</v>
      </c>
      <c r="L1615">
        <f t="shared" si="103"/>
        <v>6.7421371600000004</v>
      </c>
      <c r="M1615">
        <v>0</v>
      </c>
    </row>
    <row r="1616" spans="1:16" hidden="1" x14ac:dyDescent="0.45">
      <c r="A1616" t="s">
        <v>1396</v>
      </c>
      <c r="B1616">
        <v>33796.300000000003</v>
      </c>
      <c r="C1616">
        <f t="shared" si="101"/>
        <v>21.000047224210611</v>
      </c>
      <c r="D1616">
        <v>4500</v>
      </c>
      <c r="E1616">
        <v>4500</v>
      </c>
      <c r="F1616">
        <v>0</v>
      </c>
      <c r="G1616">
        <f t="shared" si="102"/>
        <v>0</v>
      </c>
      <c r="H1616" t="s">
        <v>2686</v>
      </c>
      <c r="I1616" t="s">
        <v>2708</v>
      </c>
      <c r="J1616" t="str">
        <f t="shared" si="104"/>
        <v>Peloton Bike</v>
      </c>
      <c r="K1616">
        <v>7.51</v>
      </c>
      <c r="L1616">
        <f t="shared" si="103"/>
        <v>16.799419400000001</v>
      </c>
      <c r="M1616">
        <v>0</v>
      </c>
    </row>
    <row r="1617" spans="1:13" hidden="1" x14ac:dyDescent="0.45">
      <c r="A1617" t="s">
        <v>1397</v>
      </c>
      <c r="B1617">
        <v>33796.300000000003</v>
      </c>
      <c r="C1617">
        <f t="shared" si="101"/>
        <v>21.000047224210611</v>
      </c>
      <c r="D1617">
        <v>3600</v>
      </c>
      <c r="E1617">
        <v>3600</v>
      </c>
      <c r="F1617">
        <v>0</v>
      </c>
      <c r="G1617">
        <f t="shared" si="102"/>
        <v>0</v>
      </c>
      <c r="H1617" t="s">
        <v>2686</v>
      </c>
      <c r="I1617" t="s">
        <v>2708</v>
      </c>
      <c r="J1617" t="str">
        <f t="shared" si="104"/>
        <v>Peloton Bike</v>
      </c>
      <c r="K1617">
        <v>9.3879999999999999</v>
      </c>
      <c r="L1617">
        <f t="shared" si="103"/>
        <v>21.000392720000001</v>
      </c>
      <c r="M1617">
        <v>0</v>
      </c>
    </row>
    <row r="1618" spans="1:13" hidden="1" x14ac:dyDescent="0.45">
      <c r="A1618" t="s">
        <v>1398</v>
      </c>
      <c r="B1618">
        <v>7242.1</v>
      </c>
      <c r="C1618">
        <f t="shared" si="101"/>
        <v>4.5000323113019967</v>
      </c>
      <c r="D1618">
        <v>2400</v>
      </c>
      <c r="E1618">
        <v>2400</v>
      </c>
      <c r="F1618">
        <v>0</v>
      </c>
      <c r="G1618">
        <f t="shared" si="102"/>
        <v>0</v>
      </c>
      <c r="H1618" t="s">
        <v>2691</v>
      </c>
      <c r="I1618" t="s">
        <v>2719</v>
      </c>
      <c r="J1618" t="str">
        <f t="shared" si="104"/>
        <v>No Match</v>
      </c>
      <c r="K1618">
        <v>3.0179999999999998</v>
      </c>
      <c r="L1618">
        <f t="shared" si="103"/>
        <v>6.7510849200000003</v>
      </c>
      <c r="M1618">
        <v>0</v>
      </c>
    </row>
    <row r="1619" spans="1:13" hidden="1" x14ac:dyDescent="0.45">
      <c r="A1619" t="s">
        <v>543</v>
      </c>
      <c r="B1619">
        <v>7159.1</v>
      </c>
      <c r="C1619">
        <f t="shared" si="101"/>
        <v>4.4484585023462975</v>
      </c>
      <c r="D1619">
        <v>3029</v>
      </c>
      <c r="E1619">
        <v>3029</v>
      </c>
      <c r="F1619">
        <v>0</v>
      </c>
      <c r="G1619">
        <f t="shared" si="102"/>
        <v>0</v>
      </c>
      <c r="H1619" t="s">
        <v>2691</v>
      </c>
      <c r="I1619" t="s">
        <v>2719</v>
      </c>
      <c r="J1619" t="str">
        <f t="shared" si="104"/>
        <v>No Match</v>
      </c>
      <c r="K1619">
        <v>2.3639999999999999</v>
      </c>
      <c r="L1619">
        <f t="shared" si="103"/>
        <v>5.28812616</v>
      </c>
      <c r="M1619">
        <v>3.5</v>
      </c>
    </row>
    <row r="1620" spans="1:13" hidden="1" x14ac:dyDescent="0.45">
      <c r="A1620" t="s">
        <v>1399</v>
      </c>
      <c r="B1620">
        <v>16093.5</v>
      </c>
      <c r="C1620">
        <f t="shared" si="101"/>
        <v>10.000037282271535</v>
      </c>
      <c r="D1620">
        <v>2100</v>
      </c>
      <c r="E1620">
        <v>2100</v>
      </c>
      <c r="F1620">
        <v>0</v>
      </c>
      <c r="G1620">
        <f t="shared" si="102"/>
        <v>0</v>
      </c>
      <c r="H1620" t="s">
        <v>2686</v>
      </c>
      <c r="I1620" t="s">
        <v>2722</v>
      </c>
      <c r="J1620" t="str">
        <f t="shared" si="104"/>
        <v>Kona King Mahuna 29er</v>
      </c>
      <c r="K1620">
        <v>7.6639999999999997</v>
      </c>
      <c r="L1620">
        <f t="shared" si="103"/>
        <v>17.143908159999999</v>
      </c>
      <c r="M1620">
        <v>0</v>
      </c>
    </row>
    <row r="1621" spans="1:13" hidden="1" x14ac:dyDescent="0.45">
      <c r="A1621" t="s">
        <v>1400</v>
      </c>
      <c r="B1621">
        <v>4506.2</v>
      </c>
      <c r="C1621">
        <f t="shared" si="101"/>
        <v>2.8000228664598743</v>
      </c>
      <c r="D1621">
        <v>1260</v>
      </c>
      <c r="E1621">
        <v>1260</v>
      </c>
      <c r="F1621">
        <v>0</v>
      </c>
      <c r="G1621">
        <f t="shared" si="102"/>
        <v>0</v>
      </c>
      <c r="H1621" t="s">
        <v>2691</v>
      </c>
      <c r="I1621" t="s">
        <v>2721</v>
      </c>
      <c r="J1621" t="str">
        <f t="shared" si="104"/>
        <v>No Match</v>
      </c>
      <c r="K1621">
        <v>3.5760000000000001</v>
      </c>
      <c r="L1621">
        <f t="shared" si="103"/>
        <v>7.9992974400000003</v>
      </c>
      <c r="M1621">
        <v>0</v>
      </c>
    </row>
    <row r="1622" spans="1:13" hidden="1" x14ac:dyDescent="0.45">
      <c r="A1622" t="s">
        <v>1401</v>
      </c>
      <c r="B1622">
        <v>4989</v>
      </c>
      <c r="C1622">
        <f t="shared" si="101"/>
        <v>3.1000208780720593</v>
      </c>
      <c r="D1622">
        <v>1236</v>
      </c>
      <c r="E1622">
        <v>1236</v>
      </c>
      <c r="F1622">
        <v>0</v>
      </c>
      <c r="G1622">
        <f t="shared" si="102"/>
        <v>0</v>
      </c>
      <c r="H1622" t="s">
        <v>2691</v>
      </c>
      <c r="I1622" t="s">
        <v>2721</v>
      </c>
      <c r="J1622" t="str">
        <f t="shared" si="104"/>
        <v>No Match</v>
      </c>
      <c r="K1622">
        <v>4.0359999999999996</v>
      </c>
      <c r="L1622">
        <f t="shared" si="103"/>
        <v>9.0282898399999993</v>
      </c>
      <c r="M1622">
        <v>0</v>
      </c>
    </row>
    <row r="1623" spans="1:13" hidden="1" x14ac:dyDescent="0.45">
      <c r="A1623" t="s">
        <v>1379</v>
      </c>
      <c r="B1623">
        <v>4989</v>
      </c>
      <c r="C1623">
        <f t="shared" si="101"/>
        <v>3.1000208780720593</v>
      </c>
      <c r="D1623">
        <v>1684</v>
      </c>
      <c r="E1623">
        <v>1684</v>
      </c>
      <c r="F1623">
        <v>0</v>
      </c>
      <c r="G1623">
        <f t="shared" si="102"/>
        <v>0</v>
      </c>
      <c r="H1623" t="s">
        <v>2691</v>
      </c>
      <c r="I1623" t="s">
        <v>2719</v>
      </c>
      <c r="J1623" t="str">
        <f t="shared" si="104"/>
        <v>No Match</v>
      </c>
      <c r="K1623">
        <v>2.9630000000000001</v>
      </c>
      <c r="L1623">
        <f t="shared" si="103"/>
        <v>6.6280532200000009</v>
      </c>
      <c r="M1623">
        <v>0</v>
      </c>
    </row>
    <row r="1624" spans="1:13" hidden="1" x14ac:dyDescent="0.45">
      <c r="A1624" t="s">
        <v>1402</v>
      </c>
      <c r="B1624">
        <v>24140.2</v>
      </c>
      <c r="C1624">
        <f t="shared" si="101"/>
        <v>15.000024854847689</v>
      </c>
      <c r="D1624">
        <v>3000</v>
      </c>
      <c r="E1624">
        <v>3000</v>
      </c>
      <c r="F1624">
        <v>0</v>
      </c>
      <c r="G1624">
        <f t="shared" si="102"/>
        <v>0</v>
      </c>
      <c r="H1624" t="s">
        <v>2686</v>
      </c>
      <c r="I1624" t="s">
        <v>2708</v>
      </c>
      <c r="J1624" t="str">
        <f t="shared" si="104"/>
        <v>Peloton Bike</v>
      </c>
      <c r="K1624">
        <v>8.0470000000000006</v>
      </c>
      <c r="L1624">
        <f t="shared" si="103"/>
        <v>18.000656180000004</v>
      </c>
      <c r="M1624">
        <v>0</v>
      </c>
    </row>
    <row r="1625" spans="1:13" hidden="1" x14ac:dyDescent="0.45">
      <c r="A1625" t="s">
        <v>1403</v>
      </c>
      <c r="B1625">
        <v>27358.9</v>
      </c>
      <c r="C1625">
        <f t="shared" si="101"/>
        <v>17.000032311301997</v>
      </c>
      <c r="D1625">
        <v>3600</v>
      </c>
      <c r="E1625">
        <v>3600</v>
      </c>
      <c r="F1625">
        <v>0</v>
      </c>
      <c r="G1625">
        <f t="shared" si="102"/>
        <v>0</v>
      </c>
      <c r="H1625" t="s">
        <v>2686</v>
      </c>
      <c r="I1625" t="s">
        <v>2708</v>
      </c>
      <c r="J1625" t="str">
        <f t="shared" si="104"/>
        <v>Peloton Bike</v>
      </c>
      <c r="K1625">
        <v>7.6</v>
      </c>
      <c r="L1625">
        <f t="shared" si="103"/>
        <v>17.000744000000001</v>
      </c>
      <c r="M1625">
        <v>0</v>
      </c>
    </row>
    <row r="1626" spans="1:13" hidden="1" x14ac:dyDescent="0.45">
      <c r="A1626" t="s">
        <v>1404</v>
      </c>
      <c r="B1626">
        <v>8995.7999999999993</v>
      </c>
      <c r="C1626">
        <f t="shared" si="101"/>
        <v>5.5897309711286089</v>
      </c>
      <c r="D1626">
        <v>3521</v>
      </c>
      <c r="E1626">
        <v>3537</v>
      </c>
      <c r="F1626">
        <v>0</v>
      </c>
      <c r="G1626">
        <f t="shared" si="102"/>
        <v>0</v>
      </c>
      <c r="H1626" t="s">
        <v>2691</v>
      </c>
      <c r="I1626" t="s">
        <v>2716</v>
      </c>
      <c r="J1626" t="str">
        <f t="shared" si="104"/>
        <v>No Match</v>
      </c>
      <c r="K1626">
        <v>2.5550000000000002</v>
      </c>
      <c r="L1626">
        <f t="shared" si="103"/>
        <v>5.7153817000000009</v>
      </c>
      <c r="M1626">
        <v>3.8</v>
      </c>
    </row>
    <row r="1627" spans="1:13" hidden="1" x14ac:dyDescent="0.45">
      <c r="A1627" t="s">
        <v>1405</v>
      </c>
      <c r="B1627">
        <v>32186.9</v>
      </c>
      <c r="C1627">
        <f t="shared" si="101"/>
        <v>20.000012427423844</v>
      </c>
      <c r="D1627">
        <v>4200</v>
      </c>
      <c r="E1627">
        <v>4200</v>
      </c>
      <c r="F1627">
        <v>0</v>
      </c>
      <c r="G1627">
        <f t="shared" si="102"/>
        <v>0</v>
      </c>
      <c r="H1627" t="s">
        <v>2686</v>
      </c>
      <c r="I1627" t="s">
        <v>2722</v>
      </c>
      <c r="J1627" t="str">
        <f t="shared" si="104"/>
        <v>Kona King Mahuna 29er</v>
      </c>
      <c r="K1627">
        <v>7.6639999999999997</v>
      </c>
      <c r="L1627">
        <f t="shared" si="103"/>
        <v>17.143908159999999</v>
      </c>
      <c r="M1627">
        <v>0</v>
      </c>
    </row>
    <row r="1628" spans="1:13" hidden="1" x14ac:dyDescent="0.45">
      <c r="A1628" t="s">
        <v>1406</v>
      </c>
      <c r="B1628">
        <v>27358.9</v>
      </c>
      <c r="C1628">
        <f t="shared" si="101"/>
        <v>17.000032311301997</v>
      </c>
      <c r="D1628">
        <v>3600</v>
      </c>
      <c r="E1628">
        <v>3600</v>
      </c>
      <c r="F1628">
        <v>0</v>
      </c>
      <c r="G1628">
        <f t="shared" si="102"/>
        <v>0</v>
      </c>
      <c r="H1628" t="s">
        <v>2686</v>
      </c>
      <c r="I1628" t="s">
        <v>2708</v>
      </c>
      <c r="J1628" t="str">
        <f t="shared" si="104"/>
        <v>Peloton Bike</v>
      </c>
      <c r="K1628">
        <v>7.6</v>
      </c>
      <c r="L1628">
        <f t="shared" si="103"/>
        <v>17.000744000000001</v>
      </c>
      <c r="M1628">
        <v>0</v>
      </c>
    </row>
    <row r="1629" spans="1:13" hidden="1" x14ac:dyDescent="0.45">
      <c r="A1629" t="s">
        <v>1407</v>
      </c>
      <c r="B1629">
        <v>5778.4</v>
      </c>
      <c r="C1629">
        <f t="shared" si="101"/>
        <v>3.5905312972242105</v>
      </c>
      <c r="D1629">
        <v>1932</v>
      </c>
      <c r="E1629">
        <v>2006</v>
      </c>
      <c r="F1629">
        <v>48.3</v>
      </c>
      <c r="G1629">
        <f t="shared" si="102"/>
        <v>158.46457199999998</v>
      </c>
      <c r="H1629" t="s">
        <v>2691</v>
      </c>
      <c r="I1629" t="s">
        <v>2719</v>
      </c>
      <c r="J1629" t="str">
        <f t="shared" si="104"/>
        <v>No Match</v>
      </c>
      <c r="K1629">
        <v>2.9910000000000001</v>
      </c>
      <c r="L1629">
        <f t="shared" si="103"/>
        <v>6.6906875400000008</v>
      </c>
      <c r="M1629">
        <v>8.5</v>
      </c>
    </row>
    <row r="1630" spans="1:13" hidden="1" x14ac:dyDescent="0.45">
      <c r="A1630" t="s">
        <v>1408</v>
      </c>
      <c r="B1630">
        <v>14500.2</v>
      </c>
      <c r="C1630">
        <f t="shared" si="101"/>
        <v>9.0100065616797895</v>
      </c>
      <c r="D1630">
        <v>1800</v>
      </c>
      <c r="E1630">
        <v>1800</v>
      </c>
      <c r="F1630">
        <v>0</v>
      </c>
      <c r="G1630">
        <f t="shared" si="102"/>
        <v>0</v>
      </c>
      <c r="H1630" t="s">
        <v>2686</v>
      </c>
      <c r="I1630" t="s">
        <v>2708</v>
      </c>
      <c r="J1630" t="str">
        <f t="shared" si="104"/>
        <v>Peloton Bike</v>
      </c>
      <c r="K1630">
        <v>8.0559999999999992</v>
      </c>
      <c r="L1630">
        <f t="shared" si="103"/>
        <v>18.020788639999999</v>
      </c>
      <c r="M1630">
        <v>0</v>
      </c>
    </row>
    <row r="1631" spans="1:13" hidden="1" x14ac:dyDescent="0.45">
      <c r="A1631" t="s">
        <v>1409</v>
      </c>
      <c r="B1631">
        <v>6437.4</v>
      </c>
      <c r="C1631">
        <f t="shared" si="101"/>
        <v>4.0000149129086138</v>
      </c>
      <c r="D1631">
        <v>2025</v>
      </c>
      <c r="E1631">
        <v>2025</v>
      </c>
      <c r="F1631">
        <v>0</v>
      </c>
      <c r="G1631">
        <f t="shared" si="102"/>
        <v>0</v>
      </c>
      <c r="H1631" t="s">
        <v>2691</v>
      </c>
      <c r="I1631" t="s">
        <v>2719</v>
      </c>
      <c r="J1631" t="str">
        <f t="shared" si="104"/>
        <v>No Match</v>
      </c>
      <c r="K1631">
        <v>3.1789999999999998</v>
      </c>
      <c r="L1631">
        <f t="shared" si="103"/>
        <v>7.1112322600000004</v>
      </c>
      <c r="M1631">
        <v>0</v>
      </c>
    </row>
    <row r="1632" spans="1:13" hidden="1" x14ac:dyDescent="0.45">
      <c r="A1632" t="s">
        <v>1410</v>
      </c>
      <c r="B1632">
        <v>22852.7</v>
      </c>
      <c r="C1632">
        <f t="shared" si="101"/>
        <v>14.200009444842122</v>
      </c>
      <c r="D1632">
        <v>3000</v>
      </c>
      <c r="E1632">
        <v>3000</v>
      </c>
      <c r="F1632">
        <v>0</v>
      </c>
      <c r="G1632">
        <f t="shared" si="102"/>
        <v>0</v>
      </c>
      <c r="H1632" t="s">
        <v>2686</v>
      </c>
      <c r="I1632" t="s">
        <v>2722</v>
      </c>
      <c r="J1632" t="str">
        <f t="shared" si="104"/>
        <v>Kona King Mahuna 29er</v>
      </c>
      <c r="K1632">
        <v>7.6180000000000003</v>
      </c>
      <c r="L1632">
        <f t="shared" si="103"/>
        <v>17.041008920000003</v>
      </c>
      <c r="M1632">
        <v>0</v>
      </c>
    </row>
    <row r="1633" spans="1:14" hidden="1" x14ac:dyDescent="0.45">
      <c r="A1633" t="s">
        <v>1411</v>
      </c>
      <c r="B1633">
        <v>13679.5</v>
      </c>
      <c r="C1633">
        <f t="shared" si="101"/>
        <v>8.5000472242106095</v>
      </c>
      <c r="D1633">
        <v>1800</v>
      </c>
      <c r="E1633">
        <v>1800</v>
      </c>
      <c r="F1633">
        <v>0</v>
      </c>
      <c r="G1633">
        <f t="shared" si="102"/>
        <v>0</v>
      </c>
      <c r="H1633" t="s">
        <v>2686</v>
      </c>
      <c r="I1633" t="s">
        <v>2708</v>
      </c>
      <c r="J1633" t="str">
        <f t="shared" si="104"/>
        <v>Peloton Bike</v>
      </c>
      <c r="K1633">
        <v>7.6</v>
      </c>
      <c r="L1633">
        <f t="shared" si="103"/>
        <v>17.000744000000001</v>
      </c>
      <c r="M1633">
        <v>0</v>
      </c>
    </row>
    <row r="1634" spans="1:14" hidden="1" x14ac:dyDescent="0.45">
      <c r="A1634" t="s">
        <v>1412</v>
      </c>
      <c r="B1634">
        <v>5102.2</v>
      </c>
      <c r="C1634">
        <f t="shared" si="101"/>
        <v>3.1703600970333254</v>
      </c>
      <c r="D1634">
        <v>1492</v>
      </c>
      <c r="E1634">
        <v>1492</v>
      </c>
      <c r="F1634">
        <v>0</v>
      </c>
      <c r="G1634">
        <f t="shared" si="102"/>
        <v>0</v>
      </c>
      <c r="H1634" t="s">
        <v>2691</v>
      </c>
      <c r="I1634" t="s">
        <v>2716</v>
      </c>
      <c r="J1634" t="str">
        <f t="shared" si="104"/>
        <v>No Match</v>
      </c>
      <c r="K1634">
        <v>3.42</v>
      </c>
      <c r="L1634">
        <f t="shared" si="103"/>
        <v>7.6503348000000004</v>
      </c>
      <c r="M1634">
        <v>11.8</v>
      </c>
    </row>
    <row r="1635" spans="1:14" hidden="1" x14ac:dyDescent="0.45">
      <c r="A1635" t="s">
        <v>1413</v>
      </c>
      <c r="B1635">
        <v>25749.599999999999</v>
      </c>
      <c r="C1635">
        <f t="shared" si="101"/>
        <v>16.000059651634455</v>
      </c>
      <c r="D1635">
        <v>3300</v>
      </c>
      <c r="E1635">
        <v>3300</v>
      </c>
      <c r="F1635">
        <v>0</v>
      </c>
      <c r="G1635">
        <f t="shared" si="102"/>
        <v>0</v>
      </c>
      <c r="H1635" t="s">
        <v>2686</v>
      </c>
      <c r="I1635" t="s">
        <v>2708</v>
      </c>
      <c r="J1635" t="str">
        <f t="shared" si="104"/>
        <v>Peloton Bike</v>
      </c>
      <c r="K1635">
        <v>7.8029999999999999</v>
      </c>
      <c r="L1635">
        <f t="shared" si="103"/>
        <v>17.45484282</v>
      </c>
      <c r="M1635">
        <v>0</v>
      </c>
    </row>
    <row r="1636" spans="1:14" hidden="1" x14ac:dyDescent="0.45">
      <c r="A1636" t="s">
        <v>1414</v>
      </c>
      <c r="B1636">
        <v>10460.799999999999</v>
      </c>
      <c r="C1636">
        <f t="shared" si="101"/>
        <v>6.5000397677563031</v>
      </c>
      <c r="D1636">
        <v>3600</v>
      </c>
      <c r="E1636">
        <v>3600</v>
      </c>
      <c r="F1636">
        <v>0</v>
      </c>
      <c r="G1636">
        <f t="shared" si="102"/>
        <v>0</v>
      </c>
      <c r="H1636" t="s">
        <v>2691</v>
      </c>
      <c r="I1636" t="s">
        <v>2719</v>
      </c>
      <c r="J1636" t="str">
        <f t="shared" si="104"/>
        <v>No Match</v>
      </c>
      <c r="K1636">
        <v>2.9060000000000001</v>
      </c>
      <c r="L1636">
        <f t="shared" si="103"/>
        <v>6.5005476400000006</v>
      </c>
      <c r="M1636">
        <v>0</v>
      </c>
    </row>
    <row r="1637" spans="1:14" hidden="1" x14ac:dyDescent="0.45">
      <c r="A1637" t="s">
        <v>1415</v>
      </c>
      <c r="B1637">
        <v>30577.599999999999</v>
      </c>
      <c r="C1637">
        <f t="shared" si="101"/>
        <v>19.000039767756302</v>
      </c>
      <c r="D1637">
        <v>3900</v>
      </c>
      <c r="E1637">
        <v>3900</v>
      </c>
      <c r="F1637">
        <v>0</v>
      </c>
      <c r="G1637">
        <f t="shared" si="102"/>
        <v>0</v>
      </c>
      <c r="H1637" t="s">
        <v>2686</v>
      </c>
      <c r="I1637" t="s">
        <v>2708</v>
      </c>
      <c r="J1637" t="str">
        <f t="shared" si="104"/>
        <v>Peloton Bike</v>
      </c>
      <c r="K1637">
        <v>7.84</v>
      </c>
      <c r="L1637">
        <f t="shared" si="103"/>
        <v>17.5376096</v>
      </c>
      <c r="M1637">
        <v>0</v>
      </c>
    </row>
    <row r="1638" spans="1:14" hidden="1" x14ac:dyDescent="0.45">
      <c r="A1638" t="s">
        <v>1416</v>
      </c>
      <c r="B1638">
        <v>4989</v>
      </c>
      <c r="C1638">
        <f t="shared" si="101"/>
        <v>3.1000208780720593</v>
      </c>
      <c r="D1638">
        <v>1480</v>
      </c>
      <c r="E1638">
        <v>1480</v>
      </c>
      <c r="F1638">
        <v>0</v>
      </c>
      <c r="G1638">
        <f t="shared" si="102"/>
        <v>0</v>
      </c>
      <c r="H1638" t="s">
        <v>2691</v>
      </c>
      <c r="I1638" t="s">
        <v>2719</v>
      </c>
      <c r="J1638" t="str">
        <f t="shared" si="104"/>
        <v>No Match</v>
      </c>
      <c r="K1638">
        <v>3.371</v>
      </c>
      <c r="L1638">
        <f t="shared" si="103"/>
        <v>7.5407247400000008</v>
      </c>
      <c r="M1638">
        <v>0</v>
      </c>
    </row>
    <row r="1639" spans="1:14" hidden="1" x14ac:dyDescent="0.45">
      <c r="A1639" t="s">
        <v>1417</v>
      </c>
      <c r="B1639">
        <v>40233.699999999997</v>
      </c>
      <c r="C1639">
        <f t="shared" si="101"/>
        <v>25.000062137119222</v>
      </c>
      <c r="D1639">
        <v>5100</v>
      </c>
      <c r="E1639">
        <v>5100</v>
      </c>
      <c r="F1639">
        <v>0</v>
      </c>
      <c r="G1639">
        <f t="shared" si="102"/>
        <v>0</v>
      </c>
      <c r="H1639" t="s">
        <v>2686</v>
      </c>
      <c r="I1639" t="s">
        <v>2701</v>
      </c>
      <c r="J1639" t="str">
        <f t="shared" si="104"/>
        <v>Gym Spin Bike</v>
      </c>
      <c r="K1639">
        <v>7.8890000000000002</v>
      </c>
      <c r="L1639">
        <f t="shared" si="103"/>
        <v>17.647219660000001</v>
      </c>
      <c r="M1639">
        <v>0</v>
      </c>
    </row>
    <row r="1640" spans="1:14" hidden="1" x14ac:dyDescent="0.45">
      <c r="A1640" t="s">
        <v>1418</v>
      </c>
      <c r="B1640">
        <v>30577.599999999999</v>
      </c>
      <c r="C1640">
        <f t="shared" si="101"/>
        <v>19.000039767756302</v>
      </c>
      <c r="D1640">
        <v>3900</v>
      </c>
      <c r="E1640">
        <v>3900</v>
      </c>
      <c r="F1640">
        <v>0</v>
      </c>
      <c r="G1640">
        <f t="shared" si="102"/>
        <v>0</v>
      </c>
      <c r="H1640" t="s">
        <v>2686</v>
      </c>
      <c r="I1640" t="s">
        <v>2708</v>
      </c>
      <c r="J1640" t="str">
        <f t="shared" si="104"/>
        <v>Peloton Bike</v>
      </c>
      <c r="K1640">
        <v>7.84</v>
      </c>
      <c r="L1640">
        <f t="shared" si="103"/>
        <v>17.5376096</v>
      </c>
      <c r="M1640">
        <v>0</v>
      </c>
    </row>
    <row r="1641" spans="1:14" hidden="1" x14ac:dyDescent="0.45">
      <c r="A1641" t="s">
        <v>1419</v>
      </c>
      <c r="B1641">
        <v>6402.8</v>
      </c>
      <c r="C1641">
        <f t="shared" si="101"/>
        <v>3.9785154696572018</v>
      </c>
      <c r="D1641">
        <v>1765</v>
      </c>
      <c r="E1641">
        <v>1765</v>
      </c>
      <c r="F1641">
        <v>0</v>
      </c>
      <c r="G1641">
        <f t="shared" si="102"/>
        <v>0</v>
      </c>
      <c r="H1641" t="s">
        <v>2691</v>
      </c>
      <c r="I1641" t="s">
        <v>2716</v>
      </c>
      <c r="J1641" t="str">
        <f t="shared" si="104"/>
        <v>No Match</v>
      </c>
      <c r="K1641">
        <v>3.6280000000000001</v>
      </c>
      <c r="L1641">
        <f t="shared" si="103"/>
        <v>8.1156183200000012</v>
      </c>
      <c r="M1641">
        <v>8.3000000000000007</v>
      </c>
    </row>
    <row r="1642" spans="1:14" hidden="1" x14ac:dyDescent="0.45">
      <c r="A1642" t="s">
        <v>1420</v>
      </c>
      <c r="B1642">
        <v>8046.7</v>
      </c>
      <c r="C1642">
        <f t="shared" si="101"/>
        <v>4.9999875725761553</v>
      </c>
      <c r="D1642">
        <v>2673</v>
      </c>
      <c r="E1642">
        <v>2673</v>
      </c>
      <c r="F1642">
        <v>0</v>
      </c>
      <c r="G1642">
        <f t="shared" si="102"/>
        <v>0</v>
      </c>
      <c r="H1642" t="s">
        <v>2691</v>
      </c>
      <c r="I1642" t="s">
        <v>2719</v>
      </c>
      <c r="J1642" t="str">
        <f t="shared" si="104"/>
        <v>No Match</v>
      </c>
      <c r="K1642">
        <v>3.01</v>
      </c>
      <c r="L1642">
        <f t="shared" si="103"/>
        <v>6.7331893999999997</v>
      </c>
      <c r="M1642">
        <v>0</v>
      </c>
    </row>
    <row r="1643" spans="1:14" hidden="1" x14ac:dyDescent="0.45">
      <c r="A1643" t="s">
        <v>1421</v>
      </c>
      <c r="B1643">
        <v>17397.599999999999</v>
      </c>
      <c r="C1643">
        <f t="shared" si="101"/>
        <v>10.810367454068242</v>
      </c>
      <c r="D1643">
        <v>5364</v>
      </c>
      <c r="E1643">
        <v>6410</v>
      </c>
      <c r="F1643">
        <v>155</v>
      </c>
      <c r="G1643">
        <f t="shared" si="102"/>
        <v>508.53019999999998</v>
      </c>
      <c r="H1643" t="s">
        <v>2686</v>
      </c>
      <c r="I1643" t="s">
        <v>2722</v>
      </c>
      <c r="J1643" t="str">
        <f t="shared" si="104"/>
        <v>Kona King Mahuna 29er</v>
      </c>
      <c r="K1643">
        <v>3.2429999999999999</v>
      </c>
      <c r="L1643">
        <f t="shared" si="103"/>
        <v>7.25439642</v>
      </c>
      <c r="M1643">
        <v>12.7</v>
      </c>
      <c r="N1643">
        <v>79.5</v>
      </c>
    </row>
    <row r="1644" spans="1:14" hidden="1" x14ac:dyDescent="0.45">
      <c r="A1644" t="s">
        <v>1422</v>
      </c>
      <c r="B1644">
        <v>32186.9</v>
      </c>
      <c r="C1644">
        <f t="shared" si="101"/>
        <v>20.000012427423844</v>
      </c>
      <c r="D1644">
        <v>3900</v>
      </c>
      <c r="E1644">
        <v>3900</v>
      </c>
      <c r="F1644">
        <v>0</v>
      </c>
      <c r="G1644">
        <f t="shared" si="102"/>
        <v>0</v>
      </c>
      <c r="H1644" t="s">
        <v>2686</v>
      </c>
      <c r="I1644" t="s">
        <v>2708</v>
      </c>
      <c r="J1644" t="str">
        <f t="shared" si="104"/>
        <v>Peloton Bike</v>
      </c>
      <c r="K1644">
        <v>8.2530000000000001</v>
      </c>
      <c r="L1644">
        <f t="shared" si="103"/>
        <v>18.461465820000001</v>
      </c>
      <c r="M1644">
        <v>0</v>
      </c>
    </row>
    <row r="1645" spans="1:14" hidden="1" x14ac:dyDescent="0.45">
      <c r="A1645" t="s">
        <v>1423</v>
      </c>
      <c r="B1645">
        <v>16093.4</v>
      </c>
      <c r="C1645">
        <f t="shared" si="101"/>
        <v>9.9999751451523107</v>
      </c>
      <c r="D1645">
        <v>2100</v>
      </c>
      <c r="E1645">
        <v>2100</v>
      </c>
      <c r="F1645">
        <v>0</v>
      </c>
      <c r="G1645">
        <f t="shared" si="102"/>
        <v>0</v>
      </c>
      <c r="H1645" t="s">
        <v>2686</v>
      </c>
      <c r="I1645" t="s">
        <v>2708</v>
      </c>
      <c r="J1645" t="str">
        <f t="shared" si="104"/>
        <v>Peloton Bike</v>
      </c>
      <c r="K1645">
        <v>7.6639999999999997</v>
      </c>
      <c r="L1645">
        <f t="shared" si="103"/>
        <v>17.143908159999999</v>
      </c>
      <c r="M1645">
        <v>0</v>
      </c>
    </row>
    <row r="1646" spans="1:14" hidden="1" x14ac:dyDescent="0.45">
      <c r="A1646" t="s">
        <v>1424</v>
      </c>
      <c r="B1646">
        <v>16093.5</v>
      </c>
      <c r="C1646">
        <f t="shared" si="101"/>
        <v>10.000037282271535</v>
      </c>
      <c r="D1646">
        <v>2100</v>
      </c>
      <c r="E1646">
        <v>2100</v>
      </c>
      <c r="F1646">
        <v>0</v>
      </c>
      <c r="G1646">
        <f t="shared" si="102"/>
        <v>0</v>
      </c>
      <c r="H1646" t="s">
        <v>2686</v>
      </c>
      <c r="I1646" t="s">
        <v>2701</v>
      </c>
      <c r="J1646" t="str">
        <f t="shared" si="104"/>
        <v>Gym Spin Bike</v>
      </c>
      <c r="K1646">
        <v>7.6639999999999997</v>
      </c>
      <c r="L1646">
        <f t="shared" si="103"/>
        <v>17.143908159999999</v>
      </c>
      <c r="M1646">
        <v>0</v>
      </c>
    </row>
    <row r="1647" spans="1:14" hidden="1" x14ac:dyDescent="0.45">
      <c r="A1647" t="s">
        <v>1425</v>
      </c>
      <c r="B1647">
        <v>3218.7</v>
      </c>
      <c r="C1647">
        <f t="shared" si="101"/>
        <v>2.0000074564543069</v>
      </c>
      <c r="D1647">
        <v>884</v>
      </c>
      <c r="E1647">
        <v>884</v>
      </c>
      <c r="F1647">
        <v>0</v>
      </c>
      <c r="G1647">
        <f t="shared" si="102"/>
        <v>0</v>
      </c>
      <c r="H1647" t="s">
        <v>2691</v>
      </c>
      <c r="I1647" t="s">
        <v>2716</v>
      </c>
      <c r="J1647" t="str">
        <f t="shared" si="104"/>
        <v>No Match</v>
      </c>
      <c r="K1647">
        <v>3.641</v>
      </c>
      <c r="L1647">
        <f t="shared" si="103"/>
        <v>8.1446985400000003</v>
      </c>
      <c r="M1647">
        <v>0</v>
      </c>
    </row>
    <row r="1648" spans="1:14" hidden="1" x14ac:dyDescent="0.45">
      <c r="A1648" t="s">
        <v>1426</v>
      </c>
      <c r="B1648">
        <v>20921.5</v>
      </c>
      <c r="C1648">
        <f t="shared" si="101"/>
        <v>13.000017398393382</v>
      </c>
      <c r="D1648">
        <v>3300</v>
      </c>
      <c r="E1648">
        <v>3300</v>
      </c>
      <c r="F1648">
        <v>0</v>
      </c>
      <c r="G1648">
        <f t="shared" si="102"/>
        <v>0</v>
      </c>
      <c r="H1648" t="s">
        <v>2686</v>
      </c>
      <c r="I1648" t="s">
        <v>2708</v>
      </c>
      <c r="J1648" t="str">
        <f t="shared" si="104"/>
        <v>Peloton Bike</v>
      </c>
      <c r="K1648">
        <v>6.34</v>
      </c>
      <c r="L1648">
        <f t="shared" si="103"/>
        <v>14.182199600000001</v>
      </c>
      <c r="M1648">
        <v>0</v>
      </c>
    </row>
    <row r="1649" spans="1:14" hidden="1" x14ac:dyDescent="0.45">
      <c r="A1649" t="s">
        <v>1427</v>
      </c>
      <c r="B1649">
        <v>5085.5</v>
      </c>
      <c r="C1649">
        <f t="shared" si="101"/>
        <v>3.159983198122962</v>
      </c>
      <c r="D1649">
        <v>1800</v>
      </c>
      <c r="E1649">
        <v>1800</v>
      </c>
      <c r="F1649">
        <v>0</v>
      </c>
      <c r="G1649">
        <f t="shared" si="102"/>
        <v>0</v>
      </c>
      <c r="H1649" t="s">
        <v>2691</v>
      </c>
      <c r="I1649" t="s">
        <v>2719</v>
      </c>
      <c r="J1649" t="str">
        <f t="shared" si="104"/>
        <v>No Match</v>
      </c>
      <c r="K1649">
        <v>2.8250000000000002</v>
      </c>
      <c r="L1649">
        <f t="shared" si="103"/>
        <v>6.3193555000000012</v>
      </c>
      <c r="M1649">
        <v>0</v>
      </c>
    </row>
    <row r="1650" spans="1:14" hidden="1" x14ac:dyDescent="0.45">
      <c r="A1650" t="s">
        <v>1428</v>
      </c>
      <c r="B1650">
        <v>32186.9</v>
      </c>
      <c r="C1650">
        <f t="shared" si="101"/>
        <v>20.000012427423844</v>
      </c>
      <c r="D1650">
        <v>3600</v>
      </c>
      <c r="E1650">
        <v>3600</v>
      </c>
      <c r="F1650">
        <v>0</v>
      </c>
      <c r="G1650">
        <f t="shared" si="102"/>
        <v>0</v>
      </c>
      <c r="H1650" t="s">
        <v>2686</v>
      </c>
      <c r="I1650" t="s">
        <v>2722</v>
      </c>
      <c r="J1650" t="str">
        <f t="shared" si="104"/>
        <v>Kona King Mahuna 29er</v>
      </c>
      <c r="K1650">
        <v>8.9410000000000007</v>
      </c>
      <c r="L1650">
        <f t="shared" si="103"/>
        <v>20.000480540000002</v>
      </c>
      <c r="M1650">
        <v>0</v>
      </c>
    </row>
    <row r="1651" spans="1:14" hidden="1" x14ac:dyDescent="0.45">
      <c r="A1651" t="s">
        <v>1429</v>
      </c>
      <c r="B1651">
        <v>35405.599999999999</v>
      </c>
      <c r="C1651">
        <f t="shared" si="101"/>
        <v>22.000019883878153</v>
      </c>
      <c r="D1651">
        <v>4500</v>
      </c>
      <c r="E1651">
        <v>4500</v>
      </c>
      <c r="F1651">
        <v>0</v>
      </c>
      <c r="G1651">
        <f t="shared" si="102"/>
        <v>0</v>
      </c>
      <c r="H1651" t="s">
        <v>2686</v>
      </c>
      <c r="I1651" t="s">
        <v>2708</v>
      </c>
      <c r="J1651" t="str">
        <f t="shared" si="104"/>
        <v>Peloton Bike</v>
      </c>
      <c r="K1651">
        <v>7.8680000000000003</v>
      </c>
      <c r="L1651">
        <f t="shared" si="103"/>
        <v>17.60024392</v>
      </c>
      <c r="M1651">
        <v>0</v>
      </c>
    </row>
    <row r="1652" spans="1:14" hidden="1" x14ac:dyDescent="0.45">
      <c r="A1652" t="s">
        <v>1430</v>
      </c>
      <c r="B1652">
        <v>5028</v>
      </c>
      <c r="C1652">
        <f t="shared" si="101"/>
        <v>3.1242543545693153</v>
      </c>
      <c r="D1652">
        <v>1558</v>
      </c>
      <c r="E1652">
        <v>1558</v>
      </c>
      <c r="F1652">
        <v>0</v>
      </c>
      <c r="G1652">
        <f t="shared" si="102"/>
        <v>0</v>
      </c>
      <c r="H1652" t="s">
        <v>2691</v>
      </c>
      <c r="I1652" t="s">
        <v>2716</v>
      </c>
      <c r="J1652" t="str">
        <f t="shared" si="104"/>
        <v>No Match</v>
      </c>
      <c r="K1652">
        <v>3.2269999999999999</v>
      </c>
      <c r="L1652">
        <f t="shared" si="103"/>
        <v>7.2186053800000005</v>
      </c>
      <c r="M1652">
        <v>5.8</v>
      </c>
    </row>
    <row r="1653" spans="1:14" hidden="1" x14ac:dyDescent="0.45">
      <c r="A1653" t="s">
        <v>1431</v>
      </c>
      <c r="B1653">
        <v>11265.4</v>
      </c>
      <c r="C1653">
        <f t="shared" si="101"/>
        <v>6.9999950290304618</v>
      </c>
      <c r="D1653">
        <v>3668</v>
      </c>
      <c r="E1653">
        <v>3668</v>
      </c>
      <c r="F1653">
        <v>0</v>
      </c>
      <c r="G1653">
        <f t="shared" si="102"/>
        <v>0</v>
      </c>
      <c r="H1653" t="s">
        <v>2691</v>
      </c>
      <c r="I1653" t="s">
        <v>2719</v>
      </c>
      <c r="J1653" t="str">
        <f t="shared" si="104"/>
        <v>No Match</v>
      </c>
      <c r="K1653">
        <v>3.0710000000000002</v>
      </c>
      <c r="L1653">
        <f t="shared" si="103"/>
        <v>6.8696427400000006</v>
      </c>
      <c r="M1653">
        <v>0</v>
      </c>
    </row>
    <row r="1654" spans="1:14" hidden="1" x14ac:dyDescent="0.45">
      <c r="A1654" t="s">
        <v>1432</v>
      </c>
      <c r="B1654">
        <v>30577.599999999999</v>
      </c>
      <c r="C1654">
        <f t="shared" si="101"/>
        <v>19.000039767756302</v>
      </c>
      <c r="D1654">
        <v>3900</v>
      </c>
      <c r="E1654">
        <v>3900</v>
      </c>
      <c r="F1654">
        <v>0</v>
      </c>
      <c r="G1654">
        <f t="shared" si="102"/>
        <v>0</v>
      </c>
      <c r="H1654" t="s">
        <v>2686</v>
      </c>
      <c r="I1654" t="s">
        <v>2708</v>
      </c>
      <c r="J1654" t="str">
        <f t="shared" si="104"/>
        <v>Peloton Bike</v>
      </c>
      <c r="K1654">
        <v>7.84</v>
      </c>
      <c r="L1654">
        <f t="shared" si="103"/>
        <v>17.5376096</v>
      </c>
      <c r="M1654">
        <v>0</v>
      </c>
    </row>
    <row r="1655" spans="1:14" hidden="1" x14ac:dyDescent="0.45">
      <c r="A1655" t="s">
        <v>1433</v>
      </c>
      <c r="B1655">
        <v>40233.699999999997</v>
      </c>
      <c r="C1655">
        <f t="shared" si="101"/>
        <v>25.000062137119222</v>
      </c>
      <c r="D1655">
        <v>5280</v>
      </c>
      <c r="E1655">
        <v>5280</v>
      </c>
      <c r="F1655">
        <v>0</v>
      </c>
      <c r="G1655">
        <f t="shared" si="102"/>
        <v>0</v>
      </c>
      <c r="H1655" t="s">
        <v>2686</v>
      </c>
      <c r="I1655" t="s">
        <v>2701</v>
      </c>
      <c r="J1655" t="str">
        <f t="shared" si="104"/>
        <v>Gym Spin Bike</v>
      </c>
      <c r="K1655">
        <v>7.62</v>
      </c>
      <c r="L1655">
        <f t="shared" si="103"/>
        <v>17.045482800000002</v>
      </c>
      <c r="M1655">
        <v>0</v>
      </c>
    </row>
    <row r="1656" spans="1:14" hidden="1" x14ac:dyDescent="0.45">
      <c r="A1656" t="s">
        <v>1434</v>
      </c>
      <c r="B1656">
        <v>4989</v>
      </c>
      <c r="C1656">
        <f t="shared" si="101"/>
        <v>3.1000208780720593</v>
      </c>
      <c r="D1656">
        <v>1661</v>
      </c>
      <c r="E1656">
        <v>1661</v>
      </c>
      <c r="F1656">
        <v>0</v>
      </c>
      <c r="G1656">
        <f t="shared" si="102"/>
        <v>0</v>
      </c>
      <c r="H1656" t="s">
        <v>2691</v>
      </c>
      <c r="I1656" t="s">
        <v>2719</v>
      </c>
      <c r="J1656" t="str">
        <f t="shared" si="104"/>
        <v>No Match</v>
      </c>
      <c r="K1656">
        <v>3.004</v>
      </c>
      <c r="L1656">
        <f t="shared" si="103"/>
        <v>6.7197677600000008</v>
      </c>
      <c r="M1656">
        <v>0</v>
      </c>
    </row>
    <row r="1657" spans="1:14" hidden="1" x14ac:dyDescent="0.45">
      <c r="A1657" t="s">
        <v>1435</v>
      </c>
      <c r="B1657">
        <v>1609.3</v>
      </c>
      <c r="C1657">
        <f t="shared" si="101"/>
        <v>0.99997265966754156</v>
      </c>
      <c r="D1657">
        <v>900</v>
      </c>
      <c r="E1657">
        <v>900</v>
      </c>
      <c r="F1657">
        <v>0</v>
      </c>
      <c r="G1657">
        <f t="shared" si="102"/>
        <v>0</v>
      </c>
      <c r="H1657" t="s">
        <v>2689</v>
      </c>
      <c r="I1657" t="s">
        <v>2719</v>
      </c>
      <c r="J1657" t="str">
        <f t="shared" si="104"/>
        <v>No Match</v>
      </c>
      <c r="K1657">
        <v>1.788</v>
      </c>
      <c r="L1657">
        <f t="shared" si="103"/>
        <v>3.9996487200000002</v>
      </c>
      <c r="M1657">
        <v>0</v>
      </c>
    </row>
    <row r="1658" spans="1:14" hidden="1" x14ac:dyDescent="0.45">
      <c r="A1658" t="s">
        <v>1436</v>
      </c>
      <c r="B1658">
        <v>4989</v>
      </c>
      <c r="C1658">
        <f t="shared" si="101"/>
        <v>3.1000208780720593</v>
      </c>
      <c r="D1658">
        <v>1281</v>
      </c>
      <c r="E1658">
        <v>1281</v>
      </c>
      <c r="F1658">
        <v>0</v>
      </c>
      <c r="G1658">
        <f t="shared" si="102"/>
        <v>0</v>
      </c>
      <c r="H1658" t="s">
        <v>2691</v>
      </c>
      <c r="I1658" t="s">
        <v>2716</v>
      </c>
      <c r="J1658" t="str">
        <f t="shared" si="104"/>
        <v>No Match</v>
      </c>
      <c r="K1658">
        <v>3.895</v>
      </c>
      <c r="L1658">
        <f t="shared" si="103"/>
        <v>8.7128813000000012</v>
      </c>
      <c r="M1658">
        <v>0</v>
      </c>
    </row>
    <row r="1659" spans="1:14" hidden="1" x14ac:dyDescent="0.45">
      <c r="A1659" t="s">
        <v>1437</v>
      </c>
      <c r="B1659">
        <v>32186.9</v>
      </c>
      <c r="C1659">
        <f t="shared" si="101"/>
        <v>20.000012427423844</v>
      </c>
      <c r="D1659">
        <v>3900</v>
      </c>
      <c r="E1659">
        <v>3900</v>
      </c>
      <c r="F1659">
        <v>0</v>
      </c>
      <c r="G1659">
        <f t="shared" si="102"/>
        <v>0</v>
      </c>
      <c r="H1659" t="s">
        <v>2686</v>
      </c>
      <c r="I1659" t="s">
        <v>2708</v>
      </c>
      <c r="J1659" t="str">
        <f t="shared" si="104"/>
        <v>Peloton Bike</v>
      </c>
      <c r="K1659">
        <v>8.2530000000000001</v>
      </c>
      <c r="L1659">
        <f t="shared" si="103"/>
        <v>18.461465820000001</v>
      </c>
      <c r="M1659">
        <v>0</v>
      </c>
    </row>
    <row r="1660" spans="1:14" hidden="1" x14ac:dyDescent="0.45">
      <c r="A1660" t="s">
        <v>1438</v>
      </c>
      <c r="B1660">
        <v>9978</v>
      </c>
      <c r="C1660">
        <f t="shared" si="101"/>
        <v>6.2000417561441186</v>
      </c>
      <c r="D1660">
        <v>2984</v>
      </c>
      <c r="E1660">
        <v>2984</v>
      </c>
      <c r="F1660">
        <v>0</v>
      </c>
      <c r="G1660">
        <f t="shared" si="102"/>
        <v>0</v>
      </c>
      <c r="H1660" t="s">
        <v>2691</v>
      </c>
      <c r="I1660" t="s">
        <v>2719</v>
      </c>
      <c r="J1660" t="str">
        <f t="shared" si="104"/>
        <v>No Match</v>
      </c>
      <c r="K1660">
        <v>3.3439999999999999</v>
      </c>
      <c r="L1660">
        <f t="shared" si="103"/>
        <v>7.4803273600000004</v>
      </c>
      <c r="M1660">
        <v>0</v>
      </c>
    </row>
    <row r="1661" spans="1:14" hidden="1" x14ac:dyDescent="0.45">
      <c r="A1661" t="s">
        <v>1439</v>
      </c>
      <c r="B1661">
        <v>25749.599999999999</v>
      </c>
      <c r="C1661">
        <f t="shared" si="101"/>
        <v>16.000059651634455</v>
      </c>
      <c r="D1661">
        <v>3300</v>
      </c>
      <c r="E1661">
        <v>3300</v>
      </c>
      <c r="F1661">
        <v>0</v>
      </c>
      <c r="G1661">
        <f t="shared" si="102"/>
        <v>0</v>
      </c>
      <c r="H1661" t="s">
        <v>2686</v>
      </c>
      <c r="I1661" t="s">
        <v>2708</v>
      </c>
      <c r="J1661" t="str">
        <f t="shared" si="104"/>
        <v>Peloton Bike</v>
      </c>
      <c r="K1661">
        <v>7.8029999999999999</v>
      </c>
      <c r="L1661">
        <f t="shared" si="103"/>
        <v>17.45484282</v>
      </c>
      <c r="M1661">
        <v>0</v>
      </c>
    </row>
    <row r="1662" spans="1:14" hidden="1" x14ac:dyDescent="0.45">
      <c r="A1662" t="s">
        <v>1440</v>
      </c>
      <c r="B1662">
        <v>11241.8</v>
      </c>
      <c r="C1662">
        <f t="shared" si="101"/>
        <v>6.9853306688936607</v>
      </c>
      <c r="D1662">
        <v>2798</v>
      </c>
      <c r="E1662">
        <v>3270</v>
      </c>
      <c r="F1662">
        <v>15.9</v>
      </c>
      <c r="G1662">
        <f t="shared" si="102"/>
        <v>52.165356000000003</v>
      </c>
      <c r="H1662" t="s">
        <v>2686</v>
      </c>
      <c r="I1662" t="s">
        <v>2722</v>
      </c>
      <c r="J1662" t="str">
        <f t="shared" si="104"/>
        <v>Kona King Mahuna 29er</v>
      </c>
      <c r="K1662">
        <v>4.0179999999999998</v>
      </c>
      <c r="L1662">
        <f t="shared" si="103"/>
        <v>8.9880249200000009</v>
      </c>
      <c r="M1662">
        <v>6</v>
      </c>
      <c r="N1662">
        <v>93.9</v>
      </c>
    </row>
    <row r="1663" spans="1:14" hidden="1" x14ac:dyDescent="0.45">
      <c r="A1663" t="s">
        <v>1441</v>
      </c>
      <c r="B1663">
        <v>19312.2</v>
      </c>
      <c r="C1663">
        <f t="shared" si="101"/>
        <v>12.00004473872584</v>
      </c>
      <c r="D1663">
        <v>2400</v>
      </c>
      <c r="E1663">
        <v>2400</v>
      </c>
      <c r="F1663">
        <v>0</v>
      </c>
      <c r="G1663">
        <f t="shared" si="102"/>
        <v>0</v>
      </c>
      <c r="H1663" t="s">
        <v>2686</v>
      </c>
      <c r="I1663" t="s">
        <v>2708</v>
      </c>
      <c r="J1663" t="str">
        <f t="shared" si="104"/>
        <v>Peloton Bike</v>
      </c>
      <c r="K1663">
        <v>8.0470000000000006</v>
      </c>
      <c r="L1663">
        <f t="shared" si="103"/>
        <v>18.000656180000004</v>
      </c>
      <c r="M1663">
        <v>0</v>
      </c>
    </row>
    <row r="1664" spans="1:14" hidden="1" x14ac:dyDescent="0.45">
      <c r="A1664" t="s">
        <v>1442</v>
      </c>
      <c r="B1664">
        <v>3218.7</v>
      </c>
      <c r="C1664">
        <f t="shared" si="101"/>
        <v>2.0000074564543069</v>
      </c>
      <c r="D1664">
        <v>1183</v>
      </c>
      <c r="E1664">
        <v>1183</v>
      </c>
      <c r="F1664">
        <v>0</v>
      </c>
      <c r="G1664">
        <f t="shared" si="102"/>
        <v>0</v>
      </c>
      <c r="H1664" t="s">
        <v>2691</v>
      </c>
      <c r="I1664" t="s">
        <v>2719</v>
      </c>
      <c r="J1664" t="str">
        <f t="shared" si="104"/>
        <v>No Match</v>
      </c>
      <c r="K1664">
        <v>2.7210000000000001</v>
      </c>
      <c r="L1664">
        <f t="shared" si="103"/>
        <v>6.0867137400000004</v>
      </c>
      <c r="M1664">
        <v>0</v>
      </c>
    </row>
    <row r="1665" spans="1:13" hidden="1" x14ac:dyDescent="0.45">
      <c r="A1665" t="s">
        <v>1443</v>
      </c>
      <c r="B1665">
        <v>17702.8</v>
      </c>
      <c r="C1665">
        <f t="shared" si="101"/>
        <v>11.000009941939076</v>
      </c>
      <c r="D1665">
        <v>2400</v>
      </c>
      <c r="E1665">
        <v>2400</v>
      </c>
      <c r="F1665">
        <v>0</v>
      </c>
      <c r="G1665">
        <f t="shared" si="102"/>
        <v>0</v>
      </c>
      <c r="H1665" t="s">
        <v>2686</v>
      </c>
      <c r="I1665" t="s">
        <v>2701</v>
      </c>
      <c r="J1665" t="str">
        <f t="shared" si="104"/>
        <v>Gym Spin Bike</v>
      </c>
      <c r="K1665">
        <v>7.3760000000000003</v>
      </c>
      <c r="L1665">
        <f t="shared" si="103"/>
        <v>16.499669440000002</v>
      </c>
      <c r="M1665">
        <v>0</v>
      </c>
    </row>
    <row r="1666" spans="1:13" hidden="1" x14ac:dyDescent="0.45">
      <c r="A1666" t="s">
        <v>1444</v>
      </c>
      <c r="B1666">
        <v>2572.8000000000002</v>
      </c>
      <c r="C1666">
        <f t="shared" si="101"/>
        <v>1.5986638033882128</v>
      </c>
      <c r="D1666">
        <v>736</v>
      </c>
      <c r="E1666">
        <v>736</v>
      </c>
      <c r="F1666">
        <v>0</v>
      </c>
      <c r="G1666">
        <f t="shared" si="102"/>
        <v>0</v>
      </c>
      <c r="H1666" t="s">
        <v>2691</v>
      </c>
      <c r="I1666" t="s">
        <v>2719</v>
      </c>
      <c r="J1666" t="str">
        <f t="shared" si="104"/>
        <v>No Match</v>
      </c>
      <c r="K1666">
        <v>3.496</v>
      </c>
      <c r="L1666">
        <f t="shared" si="103"/>
        <v>7.8203422400000004</v>
      </c>
      <c r="M1666">
        <v>4.3</v>
      </c>
    </row>
    <row r="1667" spans="1:13" hidden="1" x14ac:dyDescent="0.45">
      <c r="A1667" t="s">
        <v>1445</v>
      </c>
      <c r="B1667">
        <v>2556</v>
      </c>
      <c r="C1667">
        <f t="shared" ref="C1667:C1730" si="105">CONVERT(B1667, "m", "mi")</f>
        <v>1.5882247673586256</v>
      </c>
      <c r="D1667">
        <v>711</v>
      </c>
      <c r="E1667">
        <v>711</v>
      </c>
      <c r="F1667">
        <v>0</v>
      </c>
      <c r="G1667">
        <f t="shared" ref="G1667:G1730" si="106">F1667 * 3.28084</f>
        <v>0</v>
      </c>
      <c r="H1667" t="s">
        <v>2691</v>
      </c>
      <c r="I1667" t="s">
        <v>2719</v>
      </c>
      <c r="J1667" t="str">
        <f t="shared" si="104"/>
        <v>No Match</v>
      </c>
      <c r="K1667">
        <v>3.5950000000000002</v>
      </c>
      <c r="L1667">
        <f t="shared" ref="L1667:L1730" si="107">K1667 * 2.23694</f>
        <v>8.041799300000001</v>
      </c>
      <c r="M1667">
        <v>4.8</v>
      </c>
    </row>
    <row r="1668" spans="1:13" hidden="1" x14ac:dyDescent="0.45">
      <c r="A1668" t="s">
        <v>1446</v>
      </c>
      <c r="B1668">
        <v>3218.7</v>
      </c>
      <c r="C1668">
        <f t="shared" si="105"/>
        <v>2.0000074564543069</v>
      </c>
      <c r="D1668">
        <v>955</v>
      </c>
      <c r="E1668">
        <v>955</v>
      </c>
      <c r="F1668">
        <v>0</v>
      </c>
      <c r="G1668">
        <f t="shared" si="106"/>
        <v>0</v>
      </c>
      <c r="H1668" t="s">
        <v>2691</v>
      </c>
      <c r="I1668" t="s">
        <v>2719</v>
      </c>
      <c r="J1668" t="str">
        <f t="shared" si="104"/>
        <v>No Match</v>
      </c>
      <c r="K1668">
        <v>3.37</v>
      </c>
      <c r="L1668">
        <f t="shared" si="107"/>
        <v>7.5384878000000004</v>
      </c>
      <c r="M1668">
        <v>0</v>
      </c>
    </row>
    <row r="1669" spans="1:13" hidden="1" x14ac:dyDescent="0.45">
      <c r="A1669" t="s">
        <v>1447</v>
      </c>
      <c r="B1669">
        <v>24140.2</v>
      </c>
      <c r="C1669">
        <f t="shared" si="105"/>
        <v>15.000024854847689</v>
      </c>
      <c r="D1669">
        <v>3000</v>
      </c>
      <c r="E1669">
        <v>3000</v>
      </c>
      <c r="F1669">
        <v>0</v>
      </c>
      <c r="G1669">
        <f t="shared" si="106"/>
        <v>0</v>
      </c>
      <c r="H1669" t="s">
        <v>2686</v>
      </c>
      <c r="I1669" t="s">
        <v>2708</v>
      </c>
      <c r="J1669" t="str">
        <f t="shared" si="104"/>
        <v>Peloton Bike</v>
      </c>
      <c r="K1669">
        <v>8.0470000000000006</v>
      </c>
      <c r="L1669">
        <f t="shared" si="107"/>
        <v>18.000656180000004</v>
      </c>
      <c r="M1669">
        <v>0</v>
      </c>
    </row>
    <row r="1670" spans="1:13" hidden="1" x14ac:dyDescent="0.45">
      <c r="A1670" t="s">
        <v>1448</v>
      </c>
      <c r="B1670">
        <v>5358.2</v>
      </c>
      <c r="C1670">
        <f t="shared" si="105"/>
        <v>3.3294311222460831</v>
      </c>
      <c r="D1670">
        <v>1591</v>
      </c>
      <c r="E1670">
        <v>1591</v>
      </c>
      <c r="F1670">
        <v>0</v>
      </c>
      <c r="G1670">
        <f t="shared" si="106"/>
        <v>0</v>
      </c>
      <c r="H1670" t="s">
        <v>2691</v>
      </c>
      <c r="I1670" t="s">
        <v>2716</v>
      </c>
      <c r="J1670" t="str">
        <f t="shared" si="104"/>
        <v>No Match</v>
      </c>
      <c r="K1670">
        <v>3.3679999999999999</v>
      </c>
      <c r="L1670">
        <f t="shared" si="107"/>
        <v>7.5340139200000005</v>
      </c>
      <c r="M1670">
        <v>5</v>
      </c>
    </row>
    <row r="1671" spans="1:13" hidden="1" x14ac:dyDescent="0.45">
      <c r="A1671" t="s">
        <v>1449</v>
      </c>
      <c r="B1671">
        <v>16093.5</v>
      </c>
      <c r="C1671">
        <f t="shared" si="105"/>
        <v>10.000037282271535</v>
      </c>
      <c r="D1671">
        <v>1800</v>
      </c>
      <c r="E1671">
        <v>1800</v>
      </c>
      <c r="F1671">
        <v>0</v>
      </c>
      <c r="G1671">
        <f t="shared" si="106"/>
        <v>0</v>
      </c>
      <c r="H1671" t="s">
        <v>2686</v>
      </c>
      <c r="I1671" t="s">
        <v>2708</v>
      </c>
      <c r="J1671" t="str">
        <f t="shared" si="104"/>
        <v>Peloton Bike</v>
      </c>
      <c r="K1671">
        <v>8.9410000000000007</v>
      </c>
      <c r="L1671">
        <f t="shared" si="107"/>
        <v>20.000480540000002</v>
      </c>
      <c r="M1671">
        <v>0</v>
      </c>
    </row>
    <row r="1672" spans="1:13" hidden="1" x14ac:dyDescent="0.45">
      <c r="A1672" t="s">
        <v>1450</v>
      </c>
      <c r="B1672">
        <v>4989</v>
      </c>
      <c r="C1672">
        <f t="shared" si="105"/>
        <v>3.1000208780720593</v>
      </c>
      <c r="D1672">
        <v>1727</v>
      </c>
      <c r="E1672">
        <v>1727</v>
      </c>
      <c r="F1672">
        <v>0</v>
      </c>
      <c r="G1672">
        <f t="shared" si="106"/>
        <v>0</v>
      </c>
      <c r="H1672" t="s">
        <v>2691</v>
      </c>
      <c r="I1672" t="s">
        <v>2719</v>
      </c>
      <c r="J1672" t="str">
        <f t="shared" si="104"/>
        <v>No Match</v>
      </c>
      <c r="K1672">
        <v>2.8889999999999998</v>
      </c>
      <c r="L1672">
        <f t="shared" si="107"/>
        <v>6.4625196599999999</v>
      </c>
      <c r="M1672">
        <v>0</v>
      </c>
    </row>
    <row r="1673" spans="1:13" hidden="1" x14ac:dyDescent="0.45">
      <c r="A1673" t="s">
        <v>1451</v>
      </c>
      <c r="B1673">
        <v>4989</v>
      </c>
      <c r="C1673">
        <f t="shared" si="105"/>
        <v>3.1000208780720593</v>
      </c>
      <c r="D1673">
        <v>1580</v>
      </c>
      <c r="E1673">
        <v>1580</v>
      </c>
      <c r="F1673">
        <v>0</v>
      </c>
      <c r="G1673">
        <f t="shared" si="106"/>
        <v>0</v>
      </c>
      <c r="H1673" t="s">
        <v>2691</v>
      </c>
      <c r="I1673" t="s">
        <v>2719</v>
      </c>
      <c r="J1673" t="str">
        <f t="shared" si="104"/>
        <v>No Match</v>
      </c>
      <c r="K1673">
        <v>3.1579999999999999</v>
      </c>
      <c r="L1673">
        <f t="shared" si="107"/>
        <v>7.0642565200000007</v>
      </c>
      <c r="M1673">
        <v>0</v>
      </c>
    </row>
    <row r="1674" spans="1:13" hidden="1" x14ac:dyDescent="0.45">
      <c r="A1674" t="s">
        <v>1452</v>
      </c>
      <c r="B1674">
        <v>4989</v>
      </c>
      <c r="C1674">
        <f t="shared" si="105"/>
        <v>3.1000208780720593</v>
      </c>
      <c r="D1674">
        <v>1687</v>
      </c>
      <c r="E1674">
        <v>1687</v>
      </c>
      <c r="F1674">
        <v>0</v>
      </c>
      <c r="G1674">
        <f t="shared" si="106"/>
        <v>0</v>
      </c>
      <c r="H1674" t="s">
        <v>2691</v>
      </c>
      <c r="I1674" t="s">
        <v>2719</v>
      </c>
      <c r="J1674" t="str">
        <f t="shared" si="104"/>
        <v>No Match</v>
      </c>
      <c r="K1674">
        <v>2.9569999999999999</v>
      </c>
      <c r="L1674">
        <f t="shared" si="107"/>
        <v>6.6146315800000002</v>
      </c>
      <c r="M1674">
        <v>0</v>
      </c>
    </row>
    <row r="1675" spans="1:13" hidden="1" x14ac:dyDescent="0.45">
      <c r="A1675" t="s">
        <v>1453</v>
      </c>
      <c r="B1675">
        <v>13679.5</v>
      </c>
      <c r="C1675">
        <f t="shared" si="105"/>
        <v>8.5000472242106095</v>
      </c>
      <c r="D1675">
        <v>1800</v>
      </c>
      <c r="E1675">
        <v>1800</v>
      </c>
      <c r="F1675">
        <v>0</v>
      </c>
      <c r="G1675">
        <f t="shared" si="106"/>
        <v>0</v>
      </c>
      <c r="H1675" t="s">
        <v>2686</v>
      </c>
      <c r="I1675" t="s">
        <v>2701</v>
      </c>
      <c r="J1675" t="str">
        <f t="shared" ref="J1675:J1738" si="108">_xlfn.SWITCH(I1675,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1675">
        <v>7.6</v>
      </c>
      <c r="L1675">
        <f t="shared" si="107"/>
        <v>17.000744000000001</v>
      </c>
      <c r="M1675">
        <v>0</v>
      </c>
    </row>
    <row r="1676" spans="1:13" hidden="1" x14ac:dyDescent="0.45">
      <c r="A1676" t="s">
        <v>1454</v>
      </c>
      <c r="B1676">
        <v>33796.300000000003</v>
      </c>
      <c r="C1676">
        <f t="shared" si="105"/>
        <v>21.000047224210611</v>
      </c>
      <c r="D1676">
        <v>4500</v>
      </c>
      <c r="E1676">
        <v>4500</v>
      </c>
      <c r="F1676">
        <v>0</v>
      </c>
      <c r="G1676">
        <f t="shared" si="106"/>
        <v>0</v>
      </c>
      <c r="H1676" t="s">
        <v>2686</v>
      </c>
      <c r="I1676" t="s">
        <v>2701</v>
      </c>
      <c r="J1676" t="str">
        <f t="shared" si="108"/>
        <v>Gym Spin Bike</v>
      </c>
      <c r="K1676">
        <v>7.51</v>
      </c>
      <c r="L1676">
        <f t="shared" si="107"/>
        <v>16.799419400000001</v>
      </c>
      <c r="M1676">
        <v>0</v>
      </c>
    </row>
    <row r="1677" spans="1:13" hidden="1" x14ac:dyDescent="0.45">
      <c r="A1677" t="s">
        <v>1455</v>
      </c>
      <c r="B1677">
        <v>3218.7</v>
      </c>
      <c r="C1677">
        <f t="shared" si="105"/>
        <v>2.0000074564543069</v>
      </c>
      <c r="D1677">
        <v>1800</v>
      </c>
      <c r="E1677">
        <v>1800</v>
      </c>
      <c r="F1677">
        <v>0</v>
      </c>
      <c r="G1677">
        <f t="shared" si="106"/>
        <v>0</v>
      </c>
      <c r="H1677" t="s">
        <v>2689</v>
      </c>
      <c r="I1677" t="s">
        <v>2719</v>
      </c>
      <c r="J1677" t="str">
        <f t="shared" si="108"/>
        <v>No Match</v>
      </c>
      <c r="K1677">
        <v>1.788</v>
      </c>
      <c r="L1677">
        <f t="shared" si="107"/>
        <v>3.9996487200000002</v>
      </c>
      <c r="M1677">
        <v>0</v>
      </c>
    </row>
    <row r="1678" spans="1:13" hidden="1" x14ac:dyDescent="0.45">
      <c r="A1678" t="s">
        <v>1456</v>
      </c>
      <c r="B1678">
        <v>8775.5</v>
      </c>
      <c r="C1678">
        <f t="shared" si="105"/>
        <v>5.4528428974787246</v>
      </c>
      <c r="D1678">
        <v>3863</v>
      </c>
      <c r="E1678">
        <v>4333</v>
      </c>
      <c r="F1678">
        <v>170.3</v>
      </c>
      <c r="G1678">
        <f t="shared" si="106"/>
        <v>558.72705200000007</v>
      </c>
      <c r="H1678" t="s">
        <v>2691</v>
      </c>
      <c r="I1678" t="s">
        <v>2719</v>
      </c>
      <c r="J1678" t="str">
        <f t="shared" si="108"/>
        <v>No Match</v>
      </c>
      <c r="K1678">
        <v>2.2719999999999998</v>
      </c>
      <c r="L1678">
        <f t="shared" si="107"/>
        <v>5.0823276799999997</v>
      </c>
      <c r="M1678">
        <v>4.7</v>
      </c>
    </row>
    <row r="1679" spans="1:13" hidden="1" x14ac:dyDescent="0.45">
      <c r="A1679" t="s">
        <v>1457</v>
      </c>
      <c r="B1679">
        <v>1845.3</v>
      </c>
      <c r="C1679">
        <f t="shared" si="105"/>
        <v>1.1466162610355524</v>
      </c>
      <c r="D1679">
        <v>990</v>
      </c>
      <c r="E1679">
        <v>1012</v>
      </c>
      <c r="F1679">
        <v>0</v>
      </c>
      <c r="G1679">
        <f t="shared" si="106"/>
        <v>0</v>
      </c>
      <c r="H1679" t="s">
        <v>2689</v>
      </c>
      <c r="I1679" t="s">
        <v>2719</v>
      </c>
      <c r="J1679" t="str">
        <f t="shared" si="108"/>
        <v>No Match</v>
      </c>
      <c r="K1679">
        <v>1.8640000000000001</v>
      </c>
      <c r="L1679">
        <f t="shared" si="107"/>
        <v>4.1696561600000006</v>
      </c>
      <c r="M1679">
        <v>3.8</v>
      </c>
    </row>
    <row r="1680" spans="1:13" hidden="1" x14ac:dyDescent="0.45">
      <c r="A1680" t="s">
        <v>1458</v>
      </c>
      <c r="B1680">
        <v>3218.7</v>
      </c>
      <c r="C1680">
        <f t="shared" si="105"/>
        <v>2.0000074564543069</v>
      </c>
      <c r="D1680">
        <v>1500</v>
      </c>
      <c r="E1680">
        <v>1500</v>
      </c>
      <c r="F1680">
        <v>0</v>
      </c>
      <c r="G1680">
        <f t="shared" si="106"/>
        <v>0</v>
      </c>
      <c r="H1680" t="s">
        <v>2689</v>
      </c>
      <c r="I1680" t="s">
        <v>2719</v>
      </c>
      <c r="J1680" t="str">
        <f t="shared" si="108"/>
        <v>No Match</v>
      </c>
      <c r="K1680">
        <v>2.1459999999999999</v>
      </c>
      <c r="L1680">
        <f t="shared" si="107"/>
        <v>4.8004732400000005</v>
      </c>
      <c r="M1680">
        <v>0</v>
      </c>
    </row>
    <row r="1681" spans="1:14" hidden="1" x14ac:dyDescent="0.45">
      <c r="A1681" t="s">
        <v>1459</v>
      </c>
      <c r="B1681">
        <v>1126.5</v>
      </c>
      <c r="C1681">
        <f t="shared" si="105"/>
        <v>0.6999746480553567</v>
      </c>
      <c r="D1681">
        <v>420</v>
      </c>
      <c r="E1681">
        <v>420</v>
      </c>
      <c r="F1681">
        <v>0</v>
      </c>
      <c r="G1681">
        <f t="shared" si="106"/>
        <v>0</v>
      </c>
      <c r="H1681" t="s">
        <v>2691</v>
      </c>
      <c r="I1681" t="s">
        <v>2719</v>
      </c>
      <c r="J1681" t="str">
        <f t="shared" si="108"/>
        <v>No Match</v>
      </c>
      <c r="K1681">
        <v>2.6819999999999999</v>
      </c>
      <c r="L1681">
        <f t="shared" si="107"/>
        <v>5.9994730800000005</v>
      </c>
      <c r="M1681">
        <v>0</v>
      </c>
    </row>
    <row r="1682" spans="1:14" hidden="1" x14ac:dyDescent="0.45">
      <c r="A1682" t="s">
        <v>1460</v>
      </c>
      <c r="B1682">
        <v>9861.1</v>
      </c>
      <c r="C1682">
        <f t="shared" si="105"/>
        <v>6.1274034637715742</v>
      </c>
      <c r="D1682">
        <v>3629</v>
      </c>
      <c r="E1682">
        <v>3672</v>
      </c>
      <c r="F1682">
        <v>0</v>
      </c>
      <c r="G1682">
        <f t="shared" si="106"/>
        <v>0</v>
      </c>
      <c r="H1682" t="s">
        <v>2691</v>
      </c>
      <c r="I1682" t="s">
        <v>2719</v>
      </c>
      <c r="J1682" t="str">
        <f t="shared" si="108"/>
        <v>No Match</v>
      </c>
      <c r="K1682">
        <v>2.7170000000000001</v>
      </c>
      <c r="L1682">
        <f t="shared" si="107"/>
        <v>6.0777659800000006</v>
      </c>
      <c r="M1682">
        <v>6.5</v>
      </c>
    </row>
    <row r="1683" spans="1:14" hidden="1" x14ac:dyDescent="0.45">
      <c r="A1683" t="s">
        <v>1461</v>
      </c>
      <c r="B1683">
        <v>38785.300000000003</v>
      </c>
      <c r="C1683">
        <f t="shared" si="105"/>
        <v>24.10006810228267</v>
      </c>
      <c r="D1683">
        <v>3600</v>
      </c>
      <c r="E1683">
        <v>3600</v>
      </c>
      <c r="F1683">
        <v>0</v>
      </c>
      <c r="G1683">
        <f t="shared" si="106"/>
        <v>0</v>
      </c>
      <c r="H1683" t="s">
        <v>2686</v>
      </c>
      <c r="I1683" t="s">
        <v>2708</v>
      </c>
      <c r="J1683" t="str">
        <f t="shared" si="108"/>
        <v>Peloton Bike</v>
      </c>
      <c r="K1683">
        <v>10.773999999999999</v>
      </c>
      <c r="L1683">
        <f t="shared" si="107"/>
        <v>24.100791560000001</v>
      </c>
      <c r="M1683">
        <v>0</v>
      </c>
    </row>
    <row r="1684" spans="1:14" hidden="1" x14ac:dyDescent="0.45">
      <c r="A1684" t="s">
        <v>1462</v>
      </c>
      <c r="B1684">
        <v>4953.3999999999996</v>
      </c>
      <c r="C1684">
        <f t="shared" si="105"/>
        <v>3.0779000636284102</v>
      </c>
      <c r="D1684">
        <v>1325</v>
      </c>
      <c r="E1684">
        <v>1335</v>
      </c>
      <c r="F1684">
        <v>0</v>
      </c>
      <c r="G1684">
        <f t="shared" si="106"/>
        <v>0</v>
      </c>
      <c r="H1684" t="s">
        <v>2691</v>
      </c>
      <c r="I1684" t="s">
        <v>2716</v>
      </c>
      <c r="J1684" t="str">
        <f t="shared" si="108"/>
        <v>No Match</v>
      </c>
      <c r="K1684">
        <v>3.738</v>
      </c>
      <c r="L1684">
        <f t="shared" si="107"/>
        <v>8.36168172</v>
      </c>
      <c r="M1684">
        <v>5.3</v>
      </c>
    </row>
    <row r="1685" spans="1:14" hidden="1" x14ac:dyDescent="0.45">
      <c r="A1685" t="s">
        <v>1463</v>
      </c>
      <c r="B1685">
        <v>54717.8</v>
      </c>
      <c r="C1685">
        <f t="shared" si="105"/>
        <v>34.000064622603993</v>
      </c>
      <c r="D1685">
        <v>7200</v>
      </c>
      <c r="E1685">
        <v>7200</v>
      </c>
      <c r="F1685">
        <v>0</v>
      </c>
      <c r="G1685">
        <f t="shared" si="106"/>
        <v>0</v>
      </c>
      <c r="H1685" t="s">
        <v>2686</v>
      </c>
      <c r="I1685" t="s">
        <v>2708</v>
      </c>
      <c r="J1685" t="str">
        <f t="shared" si="108"/>
        <v>Peloton Bike</v>
      </c>
      <c r="K1685">
        <v>7.6</v>
      </c>
      <c r="L1685">
        <f t="shared" si="107"/>
        <v>17.000744000000001</v>
      </c>
      <c r="M1685">
        <v>0</v>
      </c>
    </row>
    <row r="1686" spans="1:14" hidden="1" x14ac:dyDescent="0.45">
      <c r="A1686" t="s">
        <v>1464</v>
      </c>
      <c r="B1686">
        <v>6449.9</v>
      </c>
      <c r="C1686">
        <f t="shared" si="105"/>
        <v>4.0077820528115806</v>
      </c>
      <c r="D1686">
        <v>2215</v>
      </c>
      <c r="E1686">
        <v>2215</v>
      </c>
      <c r="F1686">
        <v>0</v>
      </c>
      <c r="G1686">
        <f t="shared" si="106"/>
        <v>0</v>
      </c>
      <c r="H1686" t="s">
        <v>2691</v>
      </c>
      <c r="I1686" t="s">
        <v>2716</v>
      </c>
      <c r="J1686" t="str">
        <f t="shared" si="108"/>
        <v>No Match</v>
      </c>
      <c r="K1686">
        <v>2.9119999999999999</v>
      </c>
      <c r="L1686">
        <f t="shared" si="107"/>
        <v>6.5139692800000004</v>
      </c>
      <c r="M1686">
        <v>3.7</v>
      </c>
    </row>
    <row r="1687" spans="1:14" hidden="1" x14ac:dyDescent="0.45">
      <c r="A1687" t="s">
        <v>1465</v>
      </c>
      <c r="B1687">
        <v>27358.9</v>
      </c>
      <c r="C1687">
        <f t="shared" si="105"/>
        <v>17.000032311301997</v>
      </c>
      <c r="D1687">
        <v>3000</v>
      </c>
      <c r="E1687">
        <v>3000</v>
      </c>
      <c r="F1687">
        <v>0</v>
      </c>
      <c r="G1687">
        <f t="shared" si="106"/>
        <v>0</v>
      </c>
      <c r="H1687" t="s">
        <v>2686</v>
      </c>
      <c r="I1687" t="s">
        <v>2708</v>
      </c>
      <c r="J1687" t="str">
        <f t="shared" si="108"/>
        <v>Peloton Bike</v>
      </c>
      <c r="K1687">
        <v>9.1199999999999992</v>
      </c>
      <c r="L1687">
        <f t="shared" si="107"/>
        <v>20.400892800000001</v>
      </c>
      <c r="M1687">
        <v>0</v>
      </c>
    </row>
    <row r="1688" spans="1:14" hidden="1" x14ac:dyDescent="0.45">
      <c r="A1688" t="s">
        <v>1466</v>
      </c>
      <c r="B1688">
        <v>4995.3</v>
      </c>
      <c r="C1688">
        <f t="shared" si="105"/>
        <v>3.1039355165831544</v>
      </c>
      <c r="D1688">
        <v>1438</v>
      </c>
      <c r="E1688">
        <v>1438</v>
      </c>
      <c r="F1688">
        <v>0</v>
      </c>
      <c r="G1688">
        <f t="shared" si="106"/>
        <v>0</v>
      </c>
      <c r="H1688" t="s">
        <v>2691</v>
      </c>
      <c r="I1688" t="s">
        <v>2719</v>
      </c>
      <c r="J1688" t="str">
        <f t="shared" si="108"/>
        <v>No Match</v>
      </c>
      <c r="K1688">
        <v>3.4740000000000002</v>
      </c>
      <c r="L1688">
        <f t="shared" si="107"/>
        <v>7.7711295600000012</v>
      </c>
      <c r="M1688">
        <v>4.2</v>
      </c>
    </row>
    <row r="1689" spans="1:14" hidden="1" x14ac:dyDescent="0.45">
      <c r="A1689" t="s">
        <v>1467</v>
      </c>
      <c r="B1689">
        <v>20921.5</v>
      </c>
      <c r="C1689">
        <f t="shared" si="105"/>
        <v>13.000017398393382</v>
      </c>
      <c r="D1689">
        <v>2700</v>
      </c>
      <c r="E1689">
        <v>2700</v>
      </c>
      <c r="F1689">
        <v>0</v>
      </c>
      <c r="G1689">
        <f t="shared" si="106"/>
        <v>0</v>
      </c>
      <c r="H1689" t="s">
        <v>2686</v>
      </c>
      <c r="I1689" t="s">
        <v>2708</v>
      </c>
      <c r="J1689" t="str">
        <f t="shared" si="108"/>
        <v>Peloton Bike</v>
      </c>
      <c r="K1689">
        <v>7.7489999999999997</v>
      </c>
      <c r="L1689">
        <f t="shared" si="107"/>
        <v>17.334048060000001</v>
      </c>
      <c r="M1689">
        <v>0</v>
      </c>
    </row>
    <row r="1690" spans="1:14" hidden="1" x14ac:dyDescent="0.45">
      <c r="A1690" t="s">
        <v>1468</v>
      </c>
      <c r="B1690">
        <v>8132.4</v>
      </c>
      <c r="C1690">
        <f t="shared" si="105"/>
        <v>5.0532390837508947</v>
      </c>
      <c r="D1690">
        <v>2618</v>
      </c>
      <c r="E1690">
        <v>2717</v>
      </c>
      <c r="F1690">
        <v>0</v>
      </c>
      <c r="G1690">
        <f t="shared" si="106"/>
        <v>0</v>
      </c>
      <c r="H1690" t="s">
        <v>2691</v>
      </c>
      <c r="I1690" t="s">
        <v>2716</v>
      </c>
      <c r="J1690" t="str">
        <f t="shared" si="108"/>
        <v>No Match</v>
      </c>
      <c r="K1690">
        <v>3.1059999999999999</v>
      </c>
      <c r="L1690">
        <f t="shared" si="107"/>
        <v>6.9479356399999999</v>
      </c>
      <c r="M1690">
        <v>3.8</v>
      </c>
    </row>
    <row r="1691" spans="1:14" hidden="1" x14ac:dyDescent="0.45">
      <c r="A1691" t="s">
        <v>1469</v>
      </c>
      <c r="B1691">
        <v>6443.9</v>
      </c>
      <c r="C1691">
        <f t="shared" si="105"/>
        <v>4.0040538256581559</v>
      </c>
      <c r="D1691">
        <v>1917</v>
      </c>
      <c r="E1691">
        <v>1917</v>
      </c>
      <c r="F1691">
        <v>12.2</v>
      </c>
      <c r="G1691">
        <f t="shared" si="106"/>
        <v>40.026247999999995</v>
      </c>
      <c r="H1691" t="s">
        <v>2691</v>
      </c>
      <c r="I1691" t="s">
        <v>2719</v>
      </c>
      <c r="J1691" t="str">
        <f t="shared" si="108"/>
        <v>No Match</v>
      </c>
      <c r="K1691">
        <v>3.3610000000000002</v>
      </c>
      <c r="L1691">
        <f t="shared" si="107"/>
        <v>7.5183553400000012</v>
      </c>
      <c r="M1691">
        <v>4.2</v>
      </c>
    </row>
    <row r="1692" spans="1:14" hidden="1" x14ac:dyDescent="0.45">
      <c r="A1692" t="s">
        <v>1470</v>
      </c>
      <c r="B1692">
        <v>32186.9</v>
      </c>
      <c r="C1692">
        <f t="shared" si="105"/>
        <v>20.000012427423844</v>
      </c>
      <c r="D1692">
        <v>3900</v>
      </c>
      <c r="E1692">
        <v>3900</v>
      </c>
      <c r="F1692">
        <v>0</v>
      </c>
      <c r="G1692">
        <f t="shared" si="106"/>
        <v>0</v>
      </c>
      <c r="H1692" t="s">
        <v>2686</v>
      </c>
      <c r="I1692" t="s">
        <v>2708</v>
      </c>
      <c r="J1692" t="str">
        <f t="shared" si="108"/>
        <v>Peloton Bike</v>
      </c>
      <c r="K1692">
        <v>8.2530000000000001</v>
      </c>
      <c r="L1692">
        <f t="shared" si="107"/>
        <v>18.461465820000001</v>
      </c>
      <c r="M1692">
        <v>0</v>
      </c>
    </row>
    <row r="1693" spans="1:14" hidden="1" x14ac:dyDescent="0.45">
      <c r="A1693" t="s">
        <v>1471</v>
      </c>
      <c r="B1693">
        <v>61154</v>
      </c>
      <c r="C1693">
        <f t="shared" si="105"/>
        <v>37.999333890081921</v>
      </c>
      <c r="D1693">
        <v>7847</v>
      </c>
      <c r="E1693">
        <v>7853</v>
      </c>
      <c r="F1693">
        <v>89.5</v>
      </c>
      <c r="G1693">
        <f t="shared" si="106"/>
        <v>293.63517999999999</v>
      </c>
      <c r="H1693" t="s">
        <v>2686</v>
      </c>
      <c r="I1693" t="s">
        <v>2722</v>
      </c>
      <c r="J1693" t="str">
        <f t="shared" si="108"/>
        <v>Kona King Mahuna 29er</v>
      </c>
      <c r="K1693">
        <v>7.7930000000000001</v>
      </c>
      <c r="L1693">
        <f t="shared" si="107"/>
        <v>17.432473420000001</v>
      </c>
      <c r="M1693">
        <v>12.5</v>
      </c>
      <c r="N1693">
        <v>278.2</v>
      </c>
    </row>
    <row r="1694" spans="1:14" hidden="1" x14ac:dyDescent="0.45">
      <c r="A1694" t="s">
        <v>1472</v>
      </c>
      <c r="B1694">
        <v>32186.9</v>
      </c>
      <c r="C1694">
        <f t="shared" si="105"/>
        <v>20.000012427423844</v>
      </c>
      <c r="D1694">
        <v>3600</v>
      </c>
      <c r="E1694">
        <v>3600</v>
      </c>
      <c r="F1694">
        <v>0</v>
      </c>
      <c r="G1694">
        <f t="shared" si="106"/>
        <v>0</v>
      </c>
      <c r="H1694" t="s">
        <v>2686</v>
      </c>
      <c r="I1694" t="s">
        <v>2708</v>
      </c>
      <c r="J1694" t="str">
        <f t="shared" si="108"/>
        <v>Peloton Bike</v>
      </c>
      <c r="K1694">
        <v>8.9410000000000007</v>
      </c>
      <c r="L1694">
        <f t="shared" si="107"/>
        <v>20.000480540000002</v>
      </c>
      <c r="M1694">
        <v>0</v>
      </c>
    </row>
    <row r="1695" spans="1:14" hidden="1" x14ac:dyDescent="0.45">
      <c r="A1695" t="s">
        <v>1473</v>
      </c>
      <c r="B1695">
        <v>4926.2</v>
      </c>
      <c r="C1695">
        <f t="shared" si="105"/>
        <v>3.0609987671995547</v>
      </c>
      <c r="D1695">
        <v>1479</v>
      </c>
      <c r="E1695">
        <v>1479</v>
      </c>
      <c r="F1695">
        <v>0</v>
      </c>
      <c r="G1695">
        <f t="shared" si="106"/>
        <v>0</v>
      </c>
      <c r="H1695" t="s">
        <v>2691</v>
      </c>
      <c r="I1695" t="s">
        <v>2716</v>
      </c>
      <c r="J1695" t="str">
        <f t="shared" si="108"/>
        <v>No Match</v>
      </c>
      <c r="K1695">
        <v>3.331</v>
      </c>
      <c r="L1695">
        <f t="shared" si="107"/>
        <v>7.4512471400000004</v>
      </c>
      <c r="M1695">
        <v>6.3</v>
      </c>
    </row>
    <row r="1696" spans="1:14" hidden="1" x14ac:dyDescent="0.45">
      <c r="A1696" t="s">
        <v>1474</v>
      </c>
      <c r="B1696">
        <v>27358.9</v>
      </c>
      <c r="C1696">
        <f t="shared" si="105"/>
        <v>17.000032311301997</v>
      </c>
      <c r="D1696">
        <v>3300</v>
      </c>
      <c r="E1696">
        <v>3300</v>
      </c>
      <c r="F1696">
        <v>0</v>
      </c>
      <c r="G1696">
        <f t="shared" si="106"/>
        <v>0</v>
      </c>
      <c r="H1696" t="s">
        <v>2686</v>
      </c>
      <c r="I1696" t="s">
        <v>2708</v>
      </c>
      <c r="J1696" t="str">
        <f t="shared" si="108"/>
        <v>Peloton Bike</v>
      </c>
      <c r="K1696">
        <v>8.2910000000000004</v>
      </c>
      <c r="L1696">
        <f t="shared" si="107"/>
        <v>18.54646954</v>
      </c>
      <c r="M1696">
        <v>0</v>
      </c>
    </row>
    <row r="1697" spans="1:14" hidden="1" x14ac:dyDescent="0.45">
      <c r="A1697" t="s">
        <v>1475</v>
      </c>
      <c r="B1697">
        <v>8058.7</v>
      </c>
      <c r="C1697">
        <f t="shared" si="105"/>
        <v>5.0074440268830029</v>
      </c>
      <c r="D1697">
        <v>2409</v>
      </c>
      <c r="E1697">
        <v>2409</v>
      </c>
      <c r="F1697">
        <v>0</v>
      </c>
      <c r="G1697">
        <f t="shared" si="106"/>
        <v>0</v>
      </c>
      <c r="H1697" t="s">
        <v>2691</v>
      </c>
      <c r="I1697" t="s">
        <v>2716</v>
      </c>
      <c r="J1697" t="str">
        <f t="shared" si="108"/>
        <v>No Match</v>
      </c>
      <c r="K1697">
        <v>3.3450000000000002</v>
      </c>
      <c r="L1697">
        <f t="shared" si="107"/>
        <v>7.4825643000000008</v>
      </c>
      <c r="M1697">
        <v>4.7</v>
      </c>
    </row>
    <row r="1698" spans="1:14" hidden="1" x14ac:dyDescent="0.45">
      <c r="A1698" t="s">
        <v>1476</v>
      </c>
      <c r="B1698">
        <v>27358.9</v>
      </c>
      <c r="C1698">
        <f t="shared" si="105"/>
        <v>17.000032311301997</v>
      </c>
      <c r="D1698">
        <v>3600</v>
      </c>
      <c r="E1698">
        <v>3600</v>
      </c>
      <c r="F1698">
        <v>0</v>
      </c>
      <c r="G1698">
        <f t="shared" si="106"/>
        <v>0</v>
      </c>
      <c r="H1698" t="s">
        <v>2686</v>
      </c>
      <c r="I1698" t="s">
        <v>2708</v>
      </c>
      <c r="J1698" t="str">
        <f t="shared" si="108"/>
        <v>Peloton Bike</v>
      </c>
      <c r="K1698">
        <v>7.6</v>
      </c>
      <c r="L1698">
        <f t="shared" si="107"/>
        <v>17.000744000000001</v>
      </c>
      <c r="M1698">
        <v>0</v>
      </c>
    </row>
    <row r="1699" spans="1:14" hidden="1" x14ac:dyDescent="0.45">
      <c r="A1699" t="s">
        <v>1477</v>
      </c>
      <c r="B1699">
        <v>24140.2</v>
      </c>
      <c r="C1699">
        <f t="shared" si="105"/>
        <v>15.000024854847689</v>
      </c>
      <c r="D1699">
        <v>2700</v>
      </c>
      <c r="E1699">
        <v>2700</v>
      </c>
      <c r="F1699">
        <v>0</v>
      </c>
      <c r="G1699">
        <f t="shared" si="106"/>
        <v>0</v>
      </c>
      <c r="H1699" t="s">
        <v>2686</v>
      </c>
      <c r="I1699" t="s">
        <v>2708</v>
      </c>
      <c r="J1699" t="str">
        <f t="shared" si="108"/>
        <v>Peloton Bike</v>
      </c>
      <c r="K1699">
        <v>8.9410000000000007</v>
      </c>
      <c r="L1699">
        <f t="shared" si="107"/>
        <v>20.000480540000002</v>
      </c>
      <c r="M1699">
        <v>0</v>
      </c>
    </row>
    <row r="1700" spans="1:14" hidden="1" x14ac:dyDescent="0.45">
      <c r="A1700" t="s">
        <v>1478</v>
      </c>
      <c r="B1700">
        <v>4835.7</v>
      </c>
      <c r="C1700">
        <f t="shared" si="105"/>
        <v>3.0047646743020757</v>
      </c>
      <c r="D1700">
        <v>1451</v>
      </c>
      <c r="E1700">
        <v>1451</v>
      </c>
      <c r="F1700">
        <v>0</v>
      </c>
      <c r="G1700">
        <f t="shared" si="106"/>
        <v>0</v>
      </c>
      <c r="H1700" t="s">
        <v>2691</v>
      </c>
      <c r="I1700" t="s">
        <v>2719</v>
      </c>
      <c r="J1700" t="str">
        <f t="shared" si="108"/>
        <v>No Match</v>
      </c>
      <c r="K1700">
        <v>3.3330000000000002</v>
      </c>
      <c r="L1700">
        <f t="shared" si="107"/>
        <v>7.4557210200000013</v>
      </c>
      <c r="M1700">
        <v>4.2</v>
      </c>
    </row>
    <row r="1701" spans="1:14" hidden="1" x14ac:dyDescent="0.45">
      <c r="A1701" t="s">
        <v>1479</v>
      </c>
      <c r="B1701">
        <v>27680.799999999999</v>
      </c>
      <c r="C1701">
        <f t="shared" si="105"/>
        <v>17.200051698083193</v>
      </c>
      <c r="D1701">
        <v>2700</v>
      </c>
      <c r="E1701">
        <v>2700</v>
      </c>
      <c r="F1701">
        <v>0</v>
      </c>
      <c r="G1701">
        <f t="shared" si="106"/>
        <v>0</v>
      </c>
      <c r="H1701" t="s">
        <v>2686</v>
      </c>
      <c r="I1701" t="s">
        <v>2708</v>
      </c>
      <c r="J1701" t="str">
        <f t="shared" si="108"/>
        <v>Peloton Bike</v>
      </c>
      <c r="K1701">
        <v>10.252000000000001</v>
      </c>
      <c r="L1701">
        <f t="shared" si="107"/>
        <v>22.933108880000002</v>
      </c>
      <c r="M1701">
        <v>0</v>
      </c>
    </row>
    <row r="1702" spans="1:14" hidden="1" x14ac:dyDescent="0.45">
      <c r="A1702" t="s">
        <v>1480</v>
      </c>
      <c r="B1702">
        <v>32186.9</v>
      </c>
      <c r="C1702">
        <f t="shared" si="105"/>
        <v>20.000012427423844</v>
      </c>
      <c r="D1702">
        <v>3600</v>
      </c>
      <c r="E1702">
        <v>3600</v>
      </c>
      <c r="F1702">
        <v>0</v>
      </c>
      <c r="G1702">
        <f t="shared" si="106"/>
        <v>0</v>
      </c>
      <c r="H1702" t="s">
        <v>2686</v>
      </c>
      <c r="I1702" t="s">
        <v>2708</v>
      </c>
      <c r="J1702" t="str">
        <f t="shared" si="108"/>
        <v>Peloton Bike</v>
      </c>
      <c r="K1702">
        <v>8.9410000000000007</v>
      </c>
      <c r="L1702">
        <f t="shared" si="107"/>
        <v>20.000480540000002</v>
      </c>
      <c r="M1702">
        <v>0</v>
      </c>
    </row>
    <row r="1703" spans="1:14" hidden="1" x14ac:dyDescent="0.45">
      <c r="A1703" t="s">
        <v>1481</v>
      </c>
      <c r="B1703">
        <v>0</v>
      </c>
      <c r="C1703">
        <f t="shared" si="105"/>
        <v>0</v>
      </c>
      <c r="D1703">
        <v>1028</v>
      </c>
      <c r="E1703">
        <v>1028</v>
      </c>
      <c r="F1703">
        <v>0</v>
      </c>
      <c r="G1703">
        <f t="shared" si="106"/>
        <v>0</v>
      </c>
      <c r="H1703" t="s">
        <v>2691</v>
      </c>
      <c r="I1703" t="s">
        <v>2719</v>
      </c>
      <c r="J1703" t="str">
        <f t="shared" si="108"/>
        <v>No Match</v>
      </c>
      <c r="K1703">
        <v>0</v>
      </c>
      <c r="L1703">
        <f t="shared" si="107"/>
        <v>0</v>
      </c>
      <c r="M1703">
        <v>0</v>
      </c>
    </row>
    <row r="1704" spans="1:14" hidden="1" x14ac:dyDescent="0.45">
      <c r="A1704" t="s">
        <v>1482</v>
      </c>
      <c r="B1704">
        <v>27358.9</v>
      </c>
      <c r="C1704">
        <f t="shared" si="105"/>
        <v>17.000032311301997</v>
      </c>
      <c r="D1704">
        <v>3600</v>
      </c>
      <c r="E1704">
        <v>3600</v>
      </c>
      <c r="F1704">
        <v>0</v>
      </c>
      <c r="G1704">
        <f t="shared" si="106"/>
        <v>0</v>
      </c>
      <c r="H1704" t="s">
        <v>2686</v>
      </c>
      <c r="I1704" t="s">
        <v>2701</v>
      </c>
      <c r="J1704" t="str">
        <f t="shared" si="108"/>
        <v>Gym Spin Bike</v>
      </c>
      <c r="K1704">
        <v>7.6</v>
      </c>
      <c r="L1704">
        <f t="shared" si="107"/>
        <v>17.000744000000001</v>
      </c>
      <c r="M1704">
        <v>0</v>
      </c>
    </row>
    <row r="1705" spans="1:14" hidden="1" x14ac:dyDescent="0.45">
      <c r="A1705" t="s">
        <v>1483</v>
      </c>
      <c r="B1705">
        <v>43568.6</v>
      </c>
      <c r="C1705">
        <f t="shared" si="105"/>
        <v>27.072272926111509</v>
      </c>
      <c r="D1705">
        <v>6081</v>
      </c>
      <c r="E1705">
        <v>6660</v>
      </c>
      <c r="F1705">
        <v>198</v>
      </c>
      <c r="G1705">
        <f t="shared" si="106"/>
        <v>649.60631999999998</v>
      </c>
      <c r="H1705" t="s">
        <v>2686</v>
      </c>
      <c r="I1705" t="s">
        <v>2706</v>
      </c>
      <c r="J1705" t="str">
        <f t="shared" si="108"/>
        <v>BMC TE 29er</v>
      </c>
      <c r="K1705">
        <v>7.165</v>
      </c>
      <c r="L1705">
        <f t="shared" si="107"/>
        <v>16.0276751</v>
      </c>
      <c r="M1705">
        <v>14.9</v>
      </c>
      <c r="N1705">
        <v>245.7</v>
      </c>
    </row>
    <row r="1706" spans="1:14" hidden="1" x14ac:dyDescent="0.45">
      <c r="A1706" t="s">
        <v>1484</v>
      </c>
      <c r="B1706">
        <v>9499.2000000000007</v>
      </c>
      <c r="C1706">
        <f t="shared" si="105"/>
        <v>5.9025292293008826</v>
      </c>
      <c r="D1706">
        <v>3115</v>
      </c>
      <c r="E1706">
        <v>3620</v>
      </c>
      <c r="F1706">
        <v>0</v>
      </c>
      <c r="G1706">
        <f t="shared" si="106"/>
        <v>0</v>
      </c>
      <c r="H1706" t="s">
        <v>2691</v>
      </c>
      <c r="I1706" t="s">
        <v>2719</v>
      </c>
      <c r="J1706" t="str">
        <f t="shared" si="108"/>
        <v>No Match</v>
      </c>
      <c r="K1706">
        <v>3.05</v>
      </c>
      <c r="L1706">
        <f t="shared" si="107"/>
        <v>6.822667</v>
      </c>
      <c r="M1706">
        <v>7.8</v>
      </c>
    </row>
    <row r="1707" spans="1:14" hidden="1" x14ac:dyDescent="0.45">
      <c r="A1707" t="s">
        <v>1485</v>
      </c>
      <c r="B1707">
        <v>38624.300000000003</v>
      </c>
      <c r="C1707">
        <f t="shared" si="105"/>
        <v>24.000027340332458</v>
      </c>
      <c r="D1707">
        <v>5100</v>
      </c>
      <c r="E1707">
        <v>5100</v>
      </c>
      <c r="F1707">
        <v>0</v>
      </c>
      <c r="G1707">
        <f t="shared" si="106"/>
        <v>0</v>
      </c>
      <c r="H1707" t="s">
        <v>2686</v>
      </c>
      <c r="I1707" t="s">
        <v>2701</v>
      </c>
      <c r="J1707" t="str">
        <f t="shared" si="108"/>
        <v>Gym Spin Bike</v>
      </c>
      <c r="K1707">
        <v>7.5730000000000004</v>
      </c>
      <c r="L1707">
        <f t="shared" si="107"/>
        <v>16.940346620000003</v>
      </c>
      <c r="M1707">
        <v>0</v>
      </c>
    </row>
    <row r="1708" spans="1:14" hidden="1" x14ac:dyDescent="0.45">
      <c r="A1708" t="s">
        <v>1486</v>
      </c>
      <c r="B1708">
        <v>4989</v>
      </c>
      <c r="C1708">
        <f t="shared" si="105"/>
        <v>3.1000208780720593</v>
      </c>
      <c r="D1708">
        <v>1884</v>
      </c>
      <c r="E1708">
        <v>1884</v>
      </c>
      <c r="F1708">
        <v>0</v>
      </c>
      <c r="G1708">
        <f t="shared" si="106"/>
        <v>0</v>
      </c>
      <c r="H1708" t="s">
        <v>2691</v>
      </c>
      <c r="I1708" t="s">
        <v>2719</v>
      </c>
      <c r="J1708" t="str">
        <f t="shared" si="108"/>
        <v>No Match</v>
      </c>
      <c r="K1708">
        <v>2.6480000000000001</v>
      </c>
      <c r="L1708">
        <f t="shared" si="107"/>
        <v>5.9234171200000008</v>
      </c>
      <c r="M1708">
        <v>0</v>
      </c>
    </row>
    <row r="1709" spans="1:14" hidden="1" x14ac:dyDescent="0.45">
      <c r="A1709" t="s">
        <v>1487</v>
      </c>
      <c r="B1709">
        <v>16093.5</v>
      </c>
      <c r="C1709">
        <f t="shared" si="105"/>
        <v>10.000037282271535</v>
      </c>
      <c r="D1709">
        <v>2100</v>
      </c>
      <c r="E1709">
        <v>2100</v>
      </c>
      <c r="F1709">
        <v>0</v>
      </c>
      <c r="G1709">
        <f t="shared" si="106"/>
        <v>0</v>
      </c>
      <c r="H1709" t="s">
        <v>2686</v>
      </c>
      <c r="I1709" t="s">
        <v>2701</v>
      </c>
      <c r="J1709" t="str">
        <f t="shared" si="108"/>
        <v>Gym Spin Bike</v>
      </c>
      <c r="K1709">
        <v>7.6639999999999997</v>
      </c>
      <c r="L1709">
        <f t="shared" si="107"/>
        <v>17.143908159999999</v>
      </c>
      <c r="M1709">
        <v>0</v>
      </c>
    </row>
    <row r="1710" spans="1:14" hidden="1" x14ac:dyDescent="0.45">
      <c r="A1710" t="s">
        <v>1488</v>
      </c>
      <c r="B1710">
        <v>27358.799999999999</v>
      </c>
      <c r="C1710">
        <f t="shared" si="105"/>
        <v>16.999970174182774</v>
      </c>
      <c r="D1710">
        <v>3600</v>
      </c>
      <c r="E1710">
        <v>3600</v>
      </c>
      <c r="F1710">
        <v>0</v>
      </c>
      <c r="G1710">
        <f t="shared" si="106"/>
        <v>0</v>
      </c>
      <c r="H1710" t="s">
        <v>2686</v>
      </c>
      <c r="I1710" t="s">
        <v>2701</v>
      </c>
      <c r="J1710" t="str">
        <f t="shared" si="108"/>
        <v>Gym Spin Bike</v>
      </c>
      <c r="K1710">
        <v>7.6</v>
      </c>
      <c r="L1710">
        <f t="shared" si="107"/>
        <v>17.000744000000001</v>
      </c>
      <c r="M1710">
        <v>0</v>
      </c>
    </row>
    <row r="1711" spans="1:14" hidden="1" x14ac:dyDescent="0.45">
      <c r="A1711" t="s">
        <v>1489</v>
      </c>
      <c r="B1711">
        <v>40233.699999999997</v>
      </c>
      <c r="C1711">
        <f t="shared" si="105"/>
        <v>25.000062137119222</v>
      </c>
      <c r="D1711">
        <v>4500</v>
      </c>
      <c r="E1711">
        <v>4500</v>
      </c>
      <c r="F1711">
        <v>0</v>
      </c>
      <c r="G1711">
        <f t="shared" si="106"/>
        <v>0</v>
      </c>
      <c r="H1711" t="s">
        <v>2686</v>
      </c>
      <c r="I1711" t="s">
        <v>2708</v>
      </c>
      <c r="J1711" t="str">
        <f t="shared" si="108"/>
        <v>Peloton Bike</v>
      </c>
      <c r="K1711">
        <v>8.9410000000000007</v>
      </c>
      <c r="L1711">
        <f t="shared" si="107"/>
        <v>20.000480540000002</v>
      </c>
      <c r="M1711">
        <v>0</v>
      </c>
    </row>
    <row r="1712" spans="1:14" hidden="1" x14ac:dyDescent="0.45">
      <c r="A1712" t="s">
        <v>1490</v>
      </c>
      <c r="B1712">
        <v>13679.5</v>
      </c>
      <c r="C1712">
        <f t="shared" si="105"/>
        <v>8.5000472242106095</v>
      </c>
      <c r="D1712">
        <v>1800</v>
      </c>
      <c r="E1712">
        <v>1800</v>
      </c>
      <c r="F1712">
        <v>0</v>
      </c>
      <c r="G1712">
        <f t="shared" si="106"/>
        <v>0</v>
      </c>
      <c r="H1712" t="s">
        <v>2686</v>
      </c>
      <c r="I1712" t="s">
        <v>2701</v>
      </c>
      <c r="J1712" t="str">
        <f t="shared" si="108"/>
        <v>Gym Spin Bike</v>
      </c>
      <c r="K1712">
        <v>7.6</v>
      </c>
      <c r="L1712">
        <f t="shared" si="107"/>
        <v>17.000744000000001</v>
      </c>
      <c r="M1712">
        <v>0</v>
      </c>
    </row>
    <row r="1713" spans="1:13" hidden="1" x14ac:dyDescent="0.45">
      <c r="A1713" t="s">
        <v>1491</v>
      </c>
      <c r="B1713">
        <v>4989</v>
      </c>
      <c r="C1713">
        <f t="shared" si="105"/>
        <v>3.1000208780720593</v>
      </c>
      <c r="D1713">
        <v>1327</v>
      </c>
      <c r="E1713">
        <v>1327</v>
      </c>
      <c r="F1713">
        <v>0</v>
      </c>
      <c r="G1713">
        <f t="shared" si="106"/>
        <v>0</v>
      </c>
      <c r="H1713" t="s">
        <v>2691</v>
      </c>
      <c r="I1713" t="s">
        <v>2719</v>
      </c>
      <c r="J1713" t="str">
        <f t="shared" si="108"/>
        <v>No Match</v>
      </c>
      <c r="K1713">
        <v>3.76</v>
      </c>
      <c r="L1713">
        <f t="shared" si="107"/>
        <v>8.4108944000000001</v>
      </c>
      <c r="M1713">
        <v>0</v>
      </c>
    </row>
    <row r="1714" spans="1:13" hidden="1" x14ac:dyDescent="0.45">
      <c r="A1714" t="s">
        <v>1492</v>
      </c>
      <c r="B1714">
        <v>33796.300000000003</v>
      </c>
      <c r="C1714">
        <f t="shared" si="105"/>
        <v>21.000047224210611</v>
      </c>
      <c r="D1714">
        <v>4500</v>
      </c>
      <c r="E1714">
        <v>4500</v>
      </c>
      <c r="F1714">
        <v>0</v>
      </c>
      <c r="G1714">
        <f t="shared" si="106"/>
        <v>0</v>
      </c>
      <c r="H1714" t="s">
        <v>2686</v>
      </c>
      <c r="I1714" t="s">
        <v>2701</v>
      </c>
      <c r="J1714" t="str">
        <f t="shared" si="108"/>
        <v>Gym Spin Bike</v>
      </c>
      <c r="K1714">
        <v>7.51</v>
      </c>
      <c r="L1714">
        <f t="shared" si="107"/>
        <v>16.799419400000001</v>
      </c>
      <c r="M1714">
        <v>0</v>
      </c>
    </row>
    <row r="1715" spans="1:13" hidden="1" x14ac:dyDescent="0.45">
      <c r="A1715" t="s">
        <v>1493</v>
      </c>
      <c r="B1715">
        <v>3218.7</v>
      </c>
      <c r="C1715">
        <f t="shared" si="105"/>
        <v>2.0000074564543069</v>
      </c>
      <c r="D1715">
        <v>818</v>
      </c>
      <c r="E1715">
        <v>818</v>
      </c>
      <c r="F1715">
        <v>0</v>
      </c>
      <c r="G1715">
        <f t="shared" si="106"/>
        <v>0</v>
      </c>
      <c r="H1715" t="s">
        <v>2691</v>
      </c>
      <c r="I1715" t="s">
        <v>2719</v>
      </c>
      <c r="J1715" t="str">
        <f t="shared" si="108"/>
        <v>No Match</v>
      </c>
      <c r="K1715">
        <v>3.9350000000000001</v>
      </c>
      <c r="L1715">
        <f t="shared" si="107"/>
        <v>8.8023589000000015</v>
      </c>
      <c r="M1715">
        <v>0</v>
      </c>
    </row>
    <row r="1716" spans="1:13" hidden="1" x14ac:dyDescent="0.45">
      <c r="A1716" t="s">
        <v>1494</v>
      </c>
      <c r="B1716">
        <v>27358.9</v>
      </c>
      <c r="C1716">
        <f t="shared" si="105"/>
        <v>17.000032311301997</v>
      </c>
      <c r="D1716">
        <v>3600</v>
      </c>
      <c r="E1716">
        <v>3600</v>
      </c>
      <c r="F1716">
        <v>0</v>
      </c>
      <c r="G1716">
        <f t="shared" si="106"/>
        <v>0</v>
      </c>
      <c r="H1716" t="s">
        <v>2686</v>
      </c>
      <c r="I1716" t="s">
        <v>2701</v>
      </c>
      <c r="J1716" t="str">
        <f t="shared" si="108"/>
        <v>Gym Spin Bike</v>
      </c>
      <c r="K1716">
        <v>7.6</v>
      </c>
      <c r="L1716">
        <f t="shared" si="107"/>
        <v>17.000744000000001</v>
      </c>
      <c r="M1716">
        <v>0</v>
      </c>
    </row>
    <row r="1717" spans="1:13" hidden="1" x14ac:dyDescent="0.45">
      <c r="A1717" t="s">
        <v>1495</v>
      </c>
      <c r="B1717">
        <v>4989</v>
      </c>
      <c r="C1717">
        <f t="shared" si="105"/>
        <v>3.1000208780720593</v>
      </c>
      <c r="D1717">
        <v>1775</v>
      </c>
      <c r="E1717">
        <v>1775</v>
      </c>
      <c r="F1717">
        <v>0</v>
      </c>
      <c r="G1717">
        <f t="shared" si="106"/>
        <v>0</v>
      </c>
      <c r="H1717" t="s">
        <v>2691</v>
      </c>
      <c r="I1717" t="s">
        <v>2719</v>
      </c>
      <c r="J1717" t="str">
        <f t="shared" si="108"/>
        <v>No Match</v>
      </c>
      <c r="K1717">
        <v>2.8109999999999999</v>
      </c>
      <c r="L1717">
        <f t="shared" si="107"/>
        <v>6.2880383399999999</v>
      </c>
      <c r="M1717">
        <v>0</v>
      </c>
    </row>
    <row r="1718" spans="1:13" hidden="1" x14ac:dyDescent="0.45">
      <c r="A1718" t="s">
        <v>1496</v>
      </c>
      <c r="B1718">
        <v>21726.2</v>
      </c>
      <c r="C1718">
        <f t="shared" si="105"/>
        <v>13.500034796786766</v>
      </c>
      <c r="D1718">
        <v>2820</v>
      </c>
      <c r="E1718">
        <v>2820</v>
      </c>
      <c r="F1718">
        <v>0</v>
      </c>
      <c r="G1718">
        <f t="shared" si="106"/>
        <v>0</v>
      </c>
      <c r="H1718" t="s">
        <v>2686</v>
      </c>
      <c r="I1718" t="s">
        <v>2701</v>
      </c>
      <c r="J1718" t="str">
        <f t="shared" si="108"/>
        <v>Gym Spin Bike</v>
      </c>
      <c r="K1718">
        <v>7.7039999999999997</v>
      </c>
      <c r="L1718">
        <f t="shared" si="107"/>
        <v>17.233385760000001</v>
      </c>
      <c r="M1718">
        <v>0</v>
      </c>
    </row>
    <row r="1719" spans="1:13" hidden="1" x14ac:dyDescent="0.45">
      <c r="A1719" t="s">
        <v>1497</v>
      </c>
      <c r="B1719">
        <v>28485.4</v>
      </c>
      <c r="C1719">
        <f t="shared" si="105"/>
        <v>17.700006959357353</v>
      </c>
      <c r="D1719">
        <v>2700</v>
      </c>
      <c r="E1719">
        <v>2700</v>
      </c>
      <c r="F1719">
        <v>0</v>
      </c>
      <c r="G1719">
        <f t="shared" si="106"/>
        <v>0</v>
      </c>
      <c r="H1719" t="s">
        <v>2686</v>
      </c>
      <c r="I1719" t="s">
        <v>2708</v>
      </c>
      <c r="J1719" t="str">
        <f t="shared" si="108"/>
        <v>Peloton Bike</v>
      </c>
      <c r="K1719">
        <v>10.55</v>
      </c>
      <c r="L1719">
        <f t="shared" si="107"/>
        <v>23.599717000000002</v>
      </c>
      <c r="M1719">
        <v>0</v>
      </c>
    </row>
    <row r="1720" spans="1:13" hidden="1" x14ac:dyDescent="0.45">
      <c r="A1720" t="s">
        <v>1498</v>
      </c>
      <c r="B1720">
        <v>8190.8</v>
      </c>
      <c r="C1720">
        <f t="shared" si="105"/>
        <v>5.0895271613775552</v>
      </c>
      <c r="D1720">
        <v>2415</v>
      </c>
      <c r="E1720">
        <v>2425</v>
      </c>
      <c r="F1720">
        <v>0</v>
      </c>
      <c r="G1720">
        <f t="shared" si="106"/>
        <v>0</v>
      </c>
      <c r="H1720" t="s">
        <v>2691</v>
      </c>
      <c r="I1720" t="s">
        <v>2719</v>
      </c>
      <c r="J1720" t="str">
        <f t="shared" si="108"/>
        <v>No Match</v>
      </c>
      <c r="K1720">
        <v>3.3919999999999999</v>
      </c>
      <c r="L1720">
        <f t="shared" si="107"/>
        <v>7.5877004800000005</v>
      </c>
      <c r="M1720">
        <v>8.8000000000000007</v>
      </c>
    </row>
    <row r="1721" spans="1:13" hidden="1" x14ac:dyDescent="0.45">
      <c r="A1721" t="s">
        <v>1499</v>
      </c>
      <c r="B1721">
        <v>25105.8</v>
      </c>
      <c r="C1721">
        <f t="shared" si="105"/>
        <v>15.600020878072058</v>
      </c>
      <c r="D1721">
        <v>2700</v>
      </c>
      <c r="E1721">
        <v>2700</v>
      </c>
      <c r="F1721">
        <v>0</v>
      </c>
      <c r="G1721">
        <f t="shared" si="106"/>
        <v>0</v>
      </c>
      <c r="H1721" t="s">
        <v>2686</v>
      </c>
      <c r="I1721" t="s">
        <v>2708</v>
      </c>
      <c r="J1721" t="str">
        <f t="shared" si="108"/>
        <v>Peloton Bike</v>
      </c>
      <c r="K1721">
        <v>9.298</v>
      </c>
      <c r="L1721">
        <f t="shared" si="107"/>
        <v>20.799068120000001</v>
      </c>
      <c r="M1721">
        <v>0</v>
      </c>
    </row>
    <row r="1722" spans="1:13" hidden="1" x14ac:dyDescent="0.45">
      <c r="A1722" t="s">
        <v>1500</v>
      </c>
      <c r="B1722">
        <v>12369.3</v>
      </c>
      <c r="C1722">
        <f t="shared" si="105"/>
        <v>7.6859266881412553</v>
      </c>
      <c r="D1722">
        <v>3702</v>
      </c>
      <c r="E1722">
        <v>3702</v>
      </c>
      <c r="F1722">
        <v>0</v>
      </c>
      <c r="G1722">
        <f t="shared" si="106"/>
        <v>0</v>
      </c>
      <c r="H1722" t="s">
        <v>2691</v>
      </c>
      <c r="I1722" t="s">
        <v>2716</v>
      </c>
      <c r="J1722" t="str">
        <f t="shared" si="108"/>
        <v>No Match</v>
      </c>
      <c r="K1722">
        <v>3.3410000000000002</v>
      </c>
      <c r="L1722">
        <f t="shared" si="107"/>
        <v>7.473616540000001</v>
      </c>
      <c r="M1722">
        <v>11.1</v>
      </c>
    </row>
    <row r="1723" spans="1:13" hidden="1" x14ac:dyDescent="0.45">
      <c r="A1723" t="s">
        <v>1501</v>
      </c>
      <c r="B1723">
        <v>26554.2</v>
      </c>
      <c r="C1723">
        <f t="shared" si="105"/>
        <v>16.500014912908615</v>
      </c>
      <c r="D1723">
        <v>2700</v>
      </c>
      <c r="E1723">
        <v>2700</v>
      </c>
      <c r="F1723">
        <v>0</v>
      </c>
      <c r="G1723">
        <f t="shared" si="106"/>
        <v>0</v>
      </c>
      <c r="H1723" t="s">
        <v>2686</v>
      </c>
      <c r="I1723" t="s">
        <v>2708</v>
      </c>
      <c r="J1723" t="str">
        <f t="shared" si="108"/>
        <v>Peloton Bike</v>
      </c>
      <c r="K1723">
        <v>9.8350000000000009</v>
      </c>
      <c r="L1723">
        <f t="shared" si="107"/>
        <v>22.000304900000003</v>
      </c>
      <c r="M1723">
        <v>0</v>
      </c>
    </row>
    <row r="1724" spans="1:13" hidden="1" x14ac:dyDescent="0.45">
      <c r="A1724" t="s">
        <v>1502</v>
      </c>
      <c r="B1724">
        <v>26876.1</v>
      </c>
      <c r="C1724">
        <f t="shared" si="105"/>
        <v>16.700034299689811</v>
      </c>
      <c r="D1724">
        <v>2700</v>
      </c>
      <c r="E1724">
        <v>2700</v>
      </c>
      <c r="F1724">
        <v>0</v>
      </c>
      <c r="G1724">
        <f t="shared" si="106"/>
        <v>0</v>
      </c>
      <c r="H1724" t="s">
        <v>2686</v>
      </c>
      <c r="I1724" t="s">
        <v>2708</v>
      </c>
      <c r="J1724" t="str">
        <f t="shared" si="108"/>
        <v>Peloton Bike</v>
      </c>
      <c r="K1724">
        <v>9.9540000000000006</v>
      </c>
      <c r="L1724">
        <f t="shared" si="107"/>
        <v>22.266500760000003</v>
      </c>
      <c r="M1724">
        <v>0</v>
      </c>
    </row>
    <row r="1725" spans="1:13" hidden="1" x14ac:dyDescent="0.45">
      <c r="A1725" t="s">
        <v>1503</v>
      </c>
      <c r="B1725">
        <v>16254.4</v>
      </c>
      <c r="C1725">
        <f t="shared" si="105"/>
        <v>10.100015907102522</v>
      </c>
      <c r="D1725">
        <v>1800</v>
      </c>
      <c r="E1725">
        <v>1800</v>
      </c>
      <c r="F1725">
        <v>0</v>
      </c>
      <c r="G1725">
        <f t="shared" si="106"/>
        <v>0</v>
      </c>
      <c r="H1725" t="s">
        <v>2686</v>
      </c>
      <c r="I1725" t="s">
        <v>2701</v>
      </c>
      <c r="J1725" t="str">
        <f t="shared" si="108"/>
        <v>Gym Spin Bike</v>
      </c>
      <c r="K1725">
        <v>9.0299999999999994</v>
      </c>
      <c r="L1725">
        <f t="shared" si="107"/>
        <v>20.199568200000002</v>
      </c>
      <c r="M1725">
        <v>0</v>
      </c>
    </row>
    <row r="1726" spans="1:13" hidden="1" x14ac:dyDescent="0.45">
      <c r="A1726" t="s">
        <v>1504</v>
      </c>
      <c r="B1726">
        <v>3218.7</v>
      </c>
      <c r="C1726">
        <f t="shared" si="105"/>
        <v>2.0000074564543069</v>
      </c>
      <c r="D1726">
        <v>820</v>
      </c>
      <c r="E1726">
        <v>820</v>
      </c>
      <c r="F1726">
        <v>0</v>
      </c>
      <c r="G1726">
        <f t="shared" si="106"/>
        <v>0</v>
      </c>
      <c r="H1726" t="s">
        <v>2691</v>
      </c>
      <c r="I1726" t="s">
        <v>2719</v>
      </c>
      <c r="J1726" t="str">
        <f t="shared" si="108"/>
        <v>No Match</v>
      </c>
      <c r="K1726">
        <v>3.9249999999999998</v>
      </c>
      <c r="L1726">
        <f t="shared" si="107"/>
        <v>8.779989500000001</v>
      </c>
      <c r="M1726">
        <v>0</v>
      </c>
    </row>
    <row r="1727" spans="1:13" hidden="1" x14ac:dyDescent="0.45">
      <c r="A1727" t="s">
        <v>1505</v>
      </c>
      <c r="B1727">
        <v>4989</v>
      </c>
      <c r="C1727">
        <f t="shared" si="105"/>
        <v>3.1000208780720593</v>
      </c>
      <c r="D1727">
        <v>1491</v>
      </c>
      <c r="E1727">
        <v>1491</v>
      </c>
      <c r="F1727">
        <v>0</v>
      </c>
      <c r="G1727">
        <f t="shared" si="106"/>
        <v>0</v>
      </c>
      <c r="H1727" t="s">
        <v>2691</v>
      </c>
      <c r="I1727" t="s">
        <v>2719</v>
      </c>
      <c r="J1727" t="str">
        <f t="shared" si="108"/>
        <v>No Match</v>
      </c>
      <c r="K1727">
        <v>3.3460000000000001</v>
      </c>
      <c r="L1727">
        <f t="shared" si="107"/>
        <v>7.4848012400000004</v>
      </c>
      <c r="M1727">
        <v>0</v>
      </c>
    </row>
    <row r="1728" spans="1:13" hidden="1" x14ac:dyDescent="0.45">
      <c r="A1728" t="s">
        <v>1506</v>
      </c>
      <c r="B1728">
        <v>28968.2</v>
      </c>
      <c r="C1728">
        <f t="shared" si="105"/>
        <v>18.000004970969538</v>
      </c>
      <c r="D1728">
        <v>3600</v>
      </c>
      <c r="E1728">
        <v>3600</v>
      </c>
      <c r="F1728">
        <v>0</v>
      </c>
      <c r="G1728">
        <f t="shared" si="106"/>
        <v>0</v>
      </c>
      <c r="H1728" t="s">
        <v>2686</v>
      </c>
      <c r="I1728" t="s">
        <v>2700</v>
      </c>
      <c r="J1728" t="str">
        <f t="shared" si="108"/>
        <v>Gym Recumbent</v>
      </c>
      <c r="K1728">
        <v>8.0470000000000006</v>
      </c>
      <c r="L1728">
        <f t="shared" si="107"/>
        <v>18.000656180000004</v>
      </c>
      <c r="M1728">
        <v>0</v>
      </c>
    </row>
    <row r="1729" spans="1:13" hidden="1" x14ac:dyDescent="0.45">
      <c r="A1729" t="s">
        <v>1507</v>
      </c>
      <c r="B1729">
        <v>4989</v>
      </c>
      <c r="C1729">
        <f t="shared" si="105"/>
        <v>3.1000208780720593</v>
      </c>
      <c r="D1729">
        <v>1310</v>
      </c>
      <c r="E1729">
        <v>1310</v>
      </c>
      <c r="F1729">
        <v>0</v>
      </c>
      <c r="G1729">
        <f t="shared" si="106"/>
        <v>0</v>
      </c>
      <c r="H1729" t="s">
        <v>2691</v>
      </c>
      <c r="I1729" t="s">
        <v>2719</v>
      </c>
      <c r="J1729" t="str">
        <f t="shared" si="108"/>
        <v>No Match</v>
      </c>
      <c r="K1729">
        <v>3.8079999999999998</v>
      </c>
      <c r="L1729">
        <f t="shared" si="107"/>
        <v>8.5182675200000002</v>
      </c>
      <c r="M1729">
        <v>0</v>
      </c>
    </row>
    <row r="1730" spans="1:13" hidden="1" x14ac:dyDescent="0.45">
      <c r="A1730" t="s">
        <v>1508</v>
      </c>
      <c r="B1730">
        <v>4989</v>
      </c>
      <c r="C1730">
        <f t="shared" si="105"/>
        <v>3.1000208780720593</v>
      </c>
      <c r="D1730">
        <v>1644</v>
      </c>
      <c r="E1730">
        <v>1644</v>
      </c>
      <c r="F1730">
        <v>0</v>
      </c>
      <c r="G1730">
        <f t="shared" si="106"/>
        <v>0</v>
      </c>
      <c r="H1730" t="s">
        <v>2691</v>
      </c>
      <c r="I1730" t="s">
        <v>2719</v>
      </c>
      <c r="J1730" t="str">
        <f t="shared" si="108"/>
        <v>No Match</v>
      </c>
      <c r="K1730">
        <v>3.0350000000000001</v>
      </c>
      <c r="L1730">
        <f t="shared" si="107"/>
        <v>6.789112900000001</v>
      </c>
      <c r="M1730">
        <v>0</v>
      </c>
    </row>
    <row r="1731" spans="1:13" hidden="1" x14ac:dyDescent="0.45">
      <c r="A1731" t="s">
        <v>1509</v>
      </c>
      <c r="B1731">
        <v>17541.900000000001</v>
      </c>
      <c r="C1731">
        <f t="shared" ref="C1731:C1794" si="109">CONVERT(B1731, "m", "mi")</f>
        <v>10.900031317108089</v>
      </c>
      <c r="D1731">
        <v>1800</v>
      </c>
      <c r="E1731">
        <v>1800</v>
      </c>
      <c r="F1731">
        <v>0</v>
      </c>
      <c r="G1731">
        <f t="shared" ref="G1731:G1794" si="110">F1731 * 3.28084</f>
        <v>0</v>
      </c>
      <c r="H1731" t="s">
        <v>2686</v>
      </c>
      <c r="I1731" t="s">
        <v>2701</v>
      </c>
      <c r="J1731" t="str">
        <f t="shared" si="108"/>
        <v>Gym Spin Bike</v>
      </c>
      <c r="K1731">
        <v>9.7460000000000004</v>
      </c>
      <c r="L1731">
        <f t="shared" ref="L1731:L1794" si="111">K1731 * 2.23694</f>
        <v>21.801217240000003</v>
      </c>
      <c r="M1731">
        <v>0</v>
      </c>
    </row>
    <row r="1732" spans="1:13" hidden="1" x14ac:dyDescent="0.45">
      <c r="A1732" t="s">
        <v>1510</v>
      </c>
      <c r="B1732">
        <v>35405.599999999999</v>
      </c>
      <c r="C1732">
        <f t="shared" si="109"/>
        <v>22.000019883878153</v>
      </c>
      <c r="D1732">
        <v>4620</v>
      </c>
      <c r="E1732">
        <v>4620</v>
      </c>
      <c r="F1732">
        <v>0</v>
      </c>
      <c r="G1732">
        <f t="shared" si="110"/>
        <v>0</v>
      </c>
      <c r="H1732" t="s">
        <v>2686</v>
      </c>
      <c r="I1732" t="s">
        <v>2701</v>
      </c>
      <c r="J1732" t="str">
        <f t="shared" si="108"/>
        <v>Gym Spin Bike</v>
      </c>
      <c r="K1732">
        <v>7.6639999999999997</v>
      </c>
      <c r="L1732">
        <f t="shared" si="111"/>
        <v>17.143908159999999</v>
      </c>
      <c r="M1732">
        <v>0</v>
      </c>
    </row>
    <row r="1733" spans="1:13" hidden="1" x14ac:dyDescent="0.45">
      <c r="A1733" t="s">
        <v>1511</v>
      </c>
      <c r="B1733">
        <v>8851.4</v>
      </c>
      <c r="C1733">
        <f t="shared" si="109"/>
        <v>5.5000049709695382</v>
      </c>
      <c r="D1733">
        <v>1200</v>
      </c>
      <c r="E1733">
        <v>1200</v>
      </c>
      <c r="F1733">
        <v>0</v>
      </c>
      <c r="G1733">
        <f t="shared" si="110"/>
        <v>0</v>
      </c>
      <c r="H1733" t="s">
        <v>2686</v>
      </c>
      <c r="I1733" t="s">
        <v>2722</v>
      </c>
      <c r="J1733" t="str">
        <f t="shared" si="108"/>
        <v>Kona King Mahuna 29er</v>
      </c>
      <c r="K1733">
        <v>7.3760000000000003</v>
      </c>
      <c r="L1733">
        <f t="shared" si="111"/>
        <v>16.499669440000002</v>
      </c>
      <c r="M1733">
        <v>0</v>
      </c>
    </row>
    <row r="1734" spans="1:13" hidden="1" x14ac:dyDescent="0.45">
      <c r="A1734" t="s">
        <v>1512</v>
      </c>
      <c r="B1734">
        <v>3218.7</v>
      </c>
      <c r="C1734">
        <f t="shared" si="109"/>
        <v>2.0000074564543069</v>
      </c>
      <c r="D1734">
        <v>815</v>
      </c>
      <c r="E1734">
        <v>815</v>
      </c>
      <c r="F1734">
        <v>0</v>
      </c>
      <c r="G1734">
        <f t="shared" si="110"/>
        <v>0</v>
      </c>
      <c r="H1734" t="s">
        <v>2691</v>
      </c>
      <c r="I1734" t="s">
        <v>2719</v>
      </c>
      <c r="J1734" t="str">
        <f t="shared" si="108"/>
        <v>No Match</v>
      </c>
      <c r="K1734">
        <v>3.9489999999999998</v>
      </c>
      <c r="L1734">
        <f t="shared" si="111"/>
        <v>8.8336760600000002</v>
      </c>
      <c r="M1734">
        <v>0</v>
      </c>
    </row>
    <row r="1735" spans="1:13" hidden="1" x14ac:dyDescent="0.45">
      <c r="A1735" t="s">
        <v>1481</v>
      </c>
      <c r="B1735">
        <v>1609.4</v>
      </c>
      <c r="C1735">
        <f t="shared" si="109"/>
        <v>1.0000347967867653</v>
      </c>
      <c r="D1735">
        <v>472</v>
      </c>
      <c r="E1735">
        <v>472</v>
      </c>
      <c r="F1735">
        <v>0</v>
      </c>
      <c r="G1735">
        <f t="shared" si="110"/>
        <v>0</v>
      </c>
      <c r="H1735" t="s">
        <v>2691</v>
      </c>
      <c r="I1735" t="s">
        <v>2719</v>
      </c>
      <c r="J1735" t="str">
        <f t="shared" si="108"/>
        <v>No Match</v>
      </c>
      <c r="K1735">
        <v>3.41</v>
      </c>
      <c r="L1735">
        <f t="shared" si="111"/>
        <v>7.6279654000000008</v>
      </c>
      <c r="M1735">
        <v>0</v>
      </c>
    </row>
    <row r="1736" spans="1:13" hidden="1" x14ac:dyDescent="0.45">
      <c r="A1736" t="s">
        <v>1513</v>
      </c>
      <c r="B1736">
        <v>20921.5</v>
      </c>
      <c r="C1736">
        <f t="shared" si="109"/>
        <v>13.000017398393382</v>
      </c>
      <c r="D1736">
        <v>2700</v>
      </c>
      <c r="E1736">
        <v>2700</v>
      </c>
      <c r="F1736">
        <v>0</v>
      </c>
      <c r="G1736">
        <f t="shared" si="110"/>
        <v>0</v>
      </c>
      <c r="H1736" t="s">
        <v>2686</v>
      </c>
      <c r="I1736" t="s">
        <v>2701</v>
      </c>
      <c r="J1736" t="str">
        <f t="shared" si="108"/>
        <v>Gym Spin Bike</v>
      </c>
      <c r="K1736">
        <v>7.7489999999999997</v>
      </c>
      <c r="L1736">
        <f t="shared" si="111"/>
        <v>17.334048060000001</v>
      </c>
      <c r="M1736">
        <v>0</v>
      </c>
    </row>
    <row r="1737" spans="1:13" hidden="1" x14ac:dyDescent="0.45">
      <c r="A1737" t="s">
        <v>1514</v>
      </c>
      <c r="B1737">
        <v>9983.6</v>
      </c>
      <c r="C1737">
        <f t="shared" si="109"/>
        <v>6.2035214348206473</v>
      </c>
      <c r="D1737">
        <v>3163</v>
      </c>
      <c r="E1737">
        <v>3163</v>
      </c>
      <c r="F1737">
        <v>38.5</v>
      </c>
      <c r="G1737">
        <f t="shared" si="110"/>
        <v>126.31234000000001</v>
      </c>
      <c r="H1737" t="s">
        <v>2691</v>
      </c>
      <c r="I1737" t="s">
        <v>2719</v>
      </c>
      <c r="J1737" t="str">
        <f t="shared" si="108"/>
        <v>No Match</v>
      </c>
      <c r="K1737">
        <v>3.1560000000000001</v>
      </c>
      <c r="L1737">
        <f t="shared" si="111"/>
        <v>7.0597826400000008</v>
      </c>
      <c r="M1737">
        <v>4</v>
      </c>
    </row>
    <row r="1738" spans="1:13" hidden="1" x14ac:dyDescent="0.45">
      <c r="A1738" t="s">
        <v>1515</v>
      </c>
      <c r="B1738">
        <v>3218.7</v>
      </c>
      <c r="C1738">
        <f t="shared" si="109"/>
        <v>2.0000074564543069</v>
      </c>
      <c r="D1738">
        <v>1064</v>
      </c>
      <c r="E1738">
        <v>1064</v>
      </c>
      <c r="F1738">
        <v>0</v>
      </c>
      <c r="G1738">
        <f t="shared" si="110"/>
        <v>0</v>
      </c>
      <c r="H1738" t="s">
        <v>2691</v>
      </c>
      <c r="I1738" t="s">
        <v>2719</v>
      </c>
      <c r="J1738" t="str">
        <f t="shared" si="108"/>
        <v>No Match</v>
      </c>
      <c r="K1738">
        <v>3.0249999999999999</v>
      </c>
      <c r="L1738">
        <f t="shared" si="111"/>
        <v>6.7667435000000005</v>
      </c>
      <c r="M1738">
        <v>0</v>
      </c>
    </row>
    <row r="1739" spans="1:13" hidden="1" x14ac:dyDescent="0.45">
      <c r="A1739" t="s">
        <v>1516</v>
      </c>
      <c r="B1739">
        <v>37015</v>
      </c>
      <c r="C1739">
        <f t="shared" si="109"/>
        <v>23.000054680664917</v>
      </c>
      <c r="D1739">
        <v>4800</v>
      </c>
      <c r="E1739">
        <v>4800</v>
      </c>
      <c r="F1739">
        <v>0</v>
      </c>
      <c r="G1739">
        <f t="shared" si="110"/>
        <v>0</v>
      </c>
      <c r="H1739" t="s">
        <v>2686</v>
      </c>
      <c r="I1739" t="s">
        <v>2722</v>
      </c>
      <c r="J1739" t="str">
        <f t="shared" ref="J1739:J1802" si="112">_xlfn.SWITCH(I1739,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King Mahuna 29er</v>
      </c>
      <c r="K1739">
        <v>7.7110000000000003</v>
      </c>
      <c r="L1739">
        <f t="shared" si="111"/>
        <v>17.249044340000001</v>
      </c>
      <c r="M1739">
        <v>0</v>
      </c>
    </row>
    <row r="1740" spans="1:13" hidden="1" x14ac:dyDescent="0.45">
      <c r="A1740" t="s">
        <v>1517</v>
      </c>
      <c r="B1740">
        <v>8062.2</v>
      </c>
      <c r="C1740">
        <f t="shared" si="109"/>
        <v>5.0096188260558341</v>
      </c>
      <c r="D1740">
        <v>2506</v>
      </c>
      <c r="E1740">
        <v>2506</v>
      </c>
      <c r="F1740">
        <v>13.8</v>
      </c>
      <c r="G1740">
        <f t="shared" si="110"/>
        <v>45.275592000000003</v>
      </c>
      <c r="H1740" t="s">
        <v>2691</v>
      </c>
      <c r="I1740" t="s">
        <v>2719</v>
      </c>
      <c r="J1740" t="str">
        <f t="shared" si="112"/>
        <v>No Match</v>
      </c>
      <c r="K1740">
        <v>3.2170000000000001</v>
      </c>
      <c r="L1740">
        <f t="shared" si="111"/>
        <v>7.1962359800000009</v>
      </c>
      <c r="M1740">
        <v>4.2</v>
      </c>
    </row>
    <row r="1741" spans="1:13" hidden="1" x14ac:dyDescent="0.45">
      <c r="A1741" t="s">
        <v>1518</v>
      </c>
      <c r="B1741">
        <v>25749.599999999999</v>
      </c>
      <c r="C1741">
        <f t="shared" si="109"/>
        <v>16.000059651634455</v>
      </c>
      <c r="D1741">
        <v>3300</v>
      </c>
      <c r="E1741">
        <v>3300</v>
      </c>
      <c r="F1741">
        <v>0</v>
      </c>
      <c r="G1741">
        <f t="shared" si="110"/>
        <v>0</v>
      </c>
      <c r="H1741" t="s">
        <v>2686</v>
      </c>
      <c r="I1741" t="s">
        <v>2701</v>
      </c>
      <c r="J1741" t="str">
        <f t="shared" si="112"/>
        <v>Gym Spin Bike</v>
      </c>
      <c r="K1741">
        <v>7.8029999999999999</v>
      </c>
      <c r="L1741">
        <f t="shared" si="111"/>
        <v>17.45484282</v>
      </c>
      <c r="M1741">
        <v>0</v>
      </c>
    </row>
    <row r="1742" spans="1:13" hidden="1" x14ac:dyDescent="0.45">
      <c r="A1742" t="s">
        <v>1519</v>
      </c>
      <c r="B1742">
        <v>25749.5</v>
      </c>
      <c r="C1742">
        <f t="shared" si="109"/>
        <v>15.999997514515231</v>
      </c>
      <c r="D1742">
        <v>3300</v>
      </c>
      <c r="E1742">
        <v>3300</v>
      </c>
      <c r="F1742">
        <v>0</v>
      </c>
      <c r="G1742">
        <f t="shared" si="110"/>
        <v>0</v>
      </c>
      <c r="H1742" t="s">
        <v>2686</v>
      </c>
      <c r="I1742" t="s">
        <v>2701</v>
      </c>
      <c r="J1742" t="str">
        <f t="shared" si="112"/>
        <v>Gym Spin Bike</v>
      </c>
      <c r="K1742">
        <v>7.8029999999999999</v>
      </c>
      <c r="L1742">
        <f t="shared" si="111"/>
        <v>17.45484282</v>
      </c>
      <c r="M1742">
        <v>0</v>
      </c>
    </row>
    <row r="1743" spans="1:13" hidden="1" x14ac:dyDescent="0.45">
      <c r="A1743" t="s">
        <v>1520</v>
      </c>
      <c r="B1743">
        <v>15127.9</v>
      </c>
      <c r="C1743">
        <f t="shared" si="109"/>
        <v>9.400041259047164</v>
      </c>
      <c r="D1743">
        <v>1800</v>
      </c>
      <c r="E1743">
        <v>1800</v>
      </c>
      <c r="F1743">
        <v>0</v>
      </c>
      <c r="G1743">
        <f t="shared" si="110"/>
        <v>0</v>
      </c>
      <c r="H1743" t="s">
        <v>2686</v>
      </c>
      <c r="I1743" t="s">
        <v>2722</v>
      </c>
      <c r="J1743" t="str">
        <f t="shared" si="112"/>
        <v>Kona King Mahuna 29er</v>
      </c>
      <c r="K1743">
        <v>8.4039999999999999</v>
      </c>
      <c r="L1743">
        <f t="shared" si="111"/>
        <v>18.79924376</v>
      </c>
      <c r="M1743">
        <v>0</v>
      </c>
    </row>
    <row r="1744" spans="1:13" hidden="1" x14ac:dyDescent="0.45">
      <c r="A1744" t="s">
        <v>1521</v>
      </c>
      <c r="B1744">
        <v>4989</v>
      </c>
      <c r="C1744">
        <f t="shared" si="109"/>
        <v>3.1000208780720593</v>
      </c>
      <c r="D1744">
        <v>1624</v>
      </c>
      <c r="E1744">
        <v>1624</v>
      </c>
      <c r="F1744">
        <v>0</v>
      </c>
      <c r="G1744">
        <f t="shared" si="110"/>
        <v>0</v>
      </c>
      <c r="H1744" t="s">
        <v>2691</v>
      </c>
      <c r="I1744" t="s">
        <v>2719</v>
      </c>
      <c r="J1744" t="str">
        <f t="shared" si="112"/>
        <v>No Match</v>
      </c>
      <c r="K1744">
        <v>3.0720000000000001</v>
      </c>
      <c r="L1744">
        <f t="shared" si="111"/>
        <v>6.871879680000001</v>
      </c>
      <c r="M1744">
        <v>0</v>
      </c>
    </row>
    <row r="1745" spans="1:14" hidden="1" x14ac:dyDescent="0.45">
      <c r="A1745" t="s">
        <v>1522</v>
      </c>
      <c r="B1745">
        <v>31060.400000000001</v>
      </c>
      <c r="C1745">
        <f t="shared" si="109"/>
        <v>19.300037779368488</v>
      </c>
      <c r="D1745">
        <v>3600</v>
      </c>
      <c r="E1745">
        <v>3600</v>
      </c>
      <c r="F1745">
        <v>0</v>
      </c>
      <c r="G1745">
        <f t="shared" si="110"/>
        <v>0</v>
      </c>
      <c r="H1745" t="s">
        <v>2686</v>
      </c>
      <c r="I1745" t="s">
        <v>2722</v>
      </c>
      <c r="J1745" t="str">
        <f t="shared" si="112"/>
        <v>Kona King Mahuna 29er</v>
      </c>
      <c r="K1745">
        <v>8.6280000000000001</v>
      </c>
      <c r="L1745">
        <f t="shared" si="111"/>
        <v>19.300318320000002</v>
      </c>
      <c r="M1745">
        <v>0</v>
      </c>
    </row>
    <row r="1746" spans="1:14" hidden="1" x14ac:dyDescent="0.45">
      <c r="A1746" t="s">
        <v>1523</v>
      </c>
      <c r="B1746">
        <v>4989</v>
      </c>
      <c r="C1746">
        <f t="shared" si="109"/>
        <v>3.1000208780720593</v>
      </c>
      <c r="D1746">
        <v>1456</v>
      </c>
      <c r="E1746">
        <v>1456</v>
      </c>
      <c r="F1746">
        <v>0</v>
      </c>
      <c r="G1746">
        <f t="shared" si="110"/>
        <v>0</v>
      </c>
      <c r="H1746" t="s">
        <v>2691</v>
      </c>
      <c r="I1746" t="s">
        <v>2719</v>
      </c>
      <c r="J1746" t="str">
        <f t="shared" si="112"/>
        <v>No Match</v>
      </c>
      <c r="K1746">
        <v>3.4260000000000002</v>
      </c>
      <c r="L1746">
        <f t="shared" si="111"/>
        <v>7.6637564400000011</v>
      </c>
      <c r="M1746">
        <v>0</v>
      </c>
    </row>
    <row r="1747" spans="1:14" hidden="1" x14ac:dyDescent="0.45">
      <c r="A1747" t="s">
        <v>1524</v>
      </c>
      <c r="B1747">
        <v>28407.200000000001</v>
      </c>
      <c r="C1747">
        <f t="shared" si="109"/>
        <v>17.651415732124395</v>
      </c>
      <c r="D1747">
        <v>3858</v>
      </c>
      <c r="E1747">
        <v>3858</v>
      </c>
      <c r="F1747">
        <v>100</v>
      </c>
      <c r="G1747">
        <f t="shared" si="110"/>
        <v>328.084</v>
      </c>
      <c r="H1747" t="s">
        <v>2686</v>
      </c>
      <c r="I1747" t="s">
        <v>2722</v>
      </c>
      <c r="J1747" t="str">
        <f t="shared" si="112"/>
        <v>Kona King Mahuna 29er</v>
      </c>
      <c r="K1747">
        <v>7.3630000000000004</v>
      </c>
      <c r="L1747">
        <f t="shared" si="111"/>
        <v>16.470589220000001</v>
      </c>
      <c r="M1747">
        <v>12.3</v>
      </c>
      <c r="N1747">
        <v>247</v>
      </c>
    </row>
    <row r="1748" spans="1:14" hidden="1" x14ac:dyDescent="0.45">
      <c r="A1748" t="s">
        <v>1525</v>
      </c>
      <c r="B1748">
        <v>20921.5</v>
      </c>
      <c r="C1748">
        <f t="shared" si="109"/>
        <v>13.000017398393382</v>
      </c>
      <c r="D1748">
        <v>2700</v>
      </c>
      <c r="E1748">
        <v>2700</v>
      </c>
      <c r="F1748">
        <v>0</v>
      </c>
      <c r="G1748">
        <f t="shared" si="110"/>
        <v>0</v>
      </c>
      <c r="H1748" t="s">
        <v>2686</v>
      </c>
      <c r="I1748" t="s">
        <v>2701</v>
      </c>
      <c r="J1748" t="str">
        <f t="shared" si="112"/>
        <v>Gym Spin Bike</v>
      </c>
      <c r="K1748">
        <v>7.7489999999999997</v>
      </c>
      <c r="L1748">
        <f t="shared" si="111"/>
        <v>17.334048060000001</v>
      </c>
      <c r="M1748">
        <v>0</v>
      </c>
    </row>
    <row r="1749" spans="1:14" hidden="1" x14ac:dyDescent="0.45">
      <c r="A1749" t="s">
        <v>1526</v>
      </c>
      <c r="B1749">
        <v>20921.5</v>
      </c>
      <c r="C1749">
        <f t="shared" si="109"/>
        <v>13.000017398393382</v>
      </c>
      <c r="D1749">
        <v>2700</v>
      </c>
      <c r="E1749">
        <v>2700</v>
      </c>
      <c r="F1749">
        <v>0</v>
      </c>
      <c r="G1749">
        <f t="shared" si="110"/>
        <v>0</v>
      </c>
      <c r="H1749" t="s">
        <v>2686</v>
      </c>
      <c r="I1749" t="s">
        <v>2701</v>
      </c>
      <c r="J1749" t="str">
        <f t="shared" si="112"/>
        <v>Gym Spin Bike</v>
      </c>
      <c r="K1749">
        <v>7.7489999999999997</v>
      </c>
      <c r="L1749">
        <f t="shared" si="111"/>
        <v>17.334048060000001</v>
      </c>
      <c r="M1749">
        <v>0</v>
      </c>
    </row>
    <row r="1750" spans="1:14" hidden="1" x14ac:dyDescent="0.45">
      <c r="A1750" t="s">
        <v>1527</v>
      </c>
      <c r="B1750">
        <v>33152.6</v>
      </c>
      <c r="C1750">
        <f t="shared" si="109"/>
        <v>20.600070587767437</v>
      </c>
      <c r="D1750">
        <v>3600</v>
      </c>
      <c r="E1750">
        <v>3600</v>
      </c>
      <c r="F1750">
        <v>0</v>
      </c>
      <c r="G1750">
        <f t="shared" si="110"/>
        <v>0</v>
      </c>
      <c r="H1750" t="s">
        <v>2686</v>
      </c>
      <c r="I1750" t="s">
        <v>2722</v>
      </c>
      <c r="J1750" t="str">
        <f t="shared" si="112"/>
        <v>Kona King Mahuna 29er</v>
      </c>
      <c r="K1750">
        <v>9.2089999999999996</v>
      </c>
      <c r="L1750">
        <f t="shared" si="111"/>
        <v>20.599980460000001</v>
      </c>
      <c r="M1750">
        <v>0</v>
      </c>
    </row>
    <row r="1751" spans="1:14" hidden="1" x14ac:dyDescent="0.45">
      <c r="A1751" t="s">
        <v>1528</v>
      </c>
      <c r="B1751">
        <v>13679.5</v>
      </c>
      <c r="C1751">
        <f t="shared" si="109"/>
        <v>8.5000472242106095</v>
      </c>
      <c r="D1751">
        <v>1800</v>
      </c>
      <c r="E1751">
        <v>1800</v>
      </c>
      <c r="F1751">
        <v>0</v>
      </c>
      <c r="G1751">
        <f t="shared" si="110"/>
        <v>0</v>
      </c>
      <c r="H1751" t="s">
        <v>2686</v>
      </c>
      <c r="I1751" t="s">
        <v>2722</v>
      </c>
      <c r="J1751" t="str">
        <f t="shared" si="112"/>
        <v>Kona King Mahuna 29er</v>
      </c>
      <c r="K1751">
        <v>7.6</v>
      </c>
      <c r="L1751">
        <f t="shared" si="111"/>
        <v>17.000744000000001</v>
      </c>
      <c r="M1751">
        <v>0</v>
      </c>
    </row>
    <row r="1752" spans="1:14" hidden="1" x14ac:dyDescent="0.45">
      <c r="A1752" t="s">
        <v>1529</v>
      </c>
      <c r="B1752">
        <v>4184.3</v>
      </c>
      <c r="C1752">
        <f t="shared" si="109"/>
        <v>2.6000034796786764</v>
      </c>
      <c r="D1752">
        <v>1115</v>
      </c>
      <c r="E1752">
        <v>1115</v>
      </c>
      <c r="F1752">
        <v>0</v>
      </c>
      <c r="G1752">
        <f t="shared" si="110"/>
        <v>0</v>
      </c>
      <c r="H1752" t="s">
        <v>2691</v>
      </c>
      <c r="I1752" t="s">
        <v>2719</v>
      </c>
      <c r="J1752" t="str">
        <f t="shared" si="112"/>
        <v>No Match</v>
      </c>
      <c r="K1752">
        <v>3.7530000000000001</v>
      </c>
      <c r="L1752">
        <f t="shared" si="111"/>
        <v>8.3952358200000017</v>
      </c>
      <c r="M1752">
        <v>0</v>
      </c>
    </row>
    <row r="1753" spans="1:14" hidden="1" x14ac:dyDescent="0.45">
      <c r="A1753" t="s">
        <v>1530</v>
      </c>
      <c r="B1753">
        <v>20921.5</v>
      </c>
      <c r="C1753">
        <f t="shared" si="109"/>
        <v>13.000017398393382</v>
      </c>
      <c r="D1753">
        <v>2700</v>
      </c>
      <c r="E1753">
        <v>2700</v>
      </c>
      <c r="F1753">
        <v>0</v>
      </c>
      <c r="G1753">
        <f t="shared" si="110"/>
        <v>0</v>
      </c>
      <c r="H1753" t="s">
        <v>2686</v>
      </c>
      <c r="I1753" t="s">
        <v>2701</v>
      </c>
      <c r="J1753" t="str">
        <f t="shared" si="112"/>
        <v>Gym Spin Bike</v>
      </c>
      <c r="K1753">
        <v>7.7489999999999997</v>
      </c>
      <c r="L1753">
        <f t="shared" si="111"/>
        <v>17.334048060000001</v>
      </c>
      <c r="M1753">
        <v>0</v>
      </c>
    </row>
    <row r="1754" spans="1:14" hidden="1" x14ac:dyDescent="0.45">
      <c r="A1754" t="s">
        <v>1531</v>
      </c>
      <c r="B1754">
        <v>24140.2</v>
      </c>
      <c r="C1754">
        <f t="shared" si="109"/>
        <v>15.000024854847689</v>
      </c>
      <c r="D1754">
        <v>2700</v>
      </c>
      <c r="E1754">
        <v>2700</v>
      </c>
      <c r="F1754">
        <v>0</v>
      </c>
      <c r="G1754">
        <f t="shared" si="110"/>
        <v>0</v>
      </c>
      <c r="H1754" t="s">
        <v>2686</v>
      </c>
      <c r="I1754" t="s">
        <v>2722</v>
      </c>
      <c r="J1754" t="str">
        <f t="shared" si="112"/>
        <v>Kona King Mahuna 29er</v>
      </c>
      <c r="K1754">
        <v>8.9410000000000007</v>
      </c>
      <c r="L1754">
        <f t="shared" si="111"/>
        <v>20.000480540000002</v>
      </c>
      <c r="M1754">
        <v>0</v>
      </c>
    </row>
    <row r="1755" spans="1:14" hidden="1" x14ac:dyDescent="0.45">
      <c r="A1755" t="s">
        <v>1532</v>
      </c>
      <c r="B1755">
        <v>25749.5</v>
      </c>
      <c r="C1755">
        <f t="shared" si="109"/>
        <v>15.999997514515231</v>
      </c>
      <c r="D1755">
        <v>3300</v>
      </c>
      <c r="E1755">
        <v>3300</v>
      </c>
      <c r="F1755">
        <v>0</v>
      </c>
      <c r="G1755">
        <f t="shared" si="110"/>
        <v>0</v>
      </c>
      <c r="H1755" t="s">
        <v>2686</v>
      </c>
      <c r="I1755" t="s">
        <v>2722</v>
      </c>
      <c r="J1755" t="str">
        <f t="shared" si="112"/>
        <v>Kona King Mahuna 29er</v>
      </c>
      <c r="K1755">
        <v>7.8029999999999999</v>
      </c>
      <c r="L1755">
        <f t="shared" si="111"/>
        <v>17.45484282</v>
      </c>
      <c r="M1755">
        <v>0</v>
      </c>
    </row>
    <row r="1756" spans="1:14" hidden="1" x14ac:dyDescent="0.45">
      <c r="A1756" t="s">
        <v>1533</v>
      </c>
      <c r="B1756">
        <v>1609.4</v>
      </c>
      <c r="C1756">
        <f t="shared" si="109"/>
        <v>1.0000347967867653</v>
      </c>
      <c r="D1756">
        <v>524</v>
      </c>
      <c r="E1756">
        <v>524</v>
      </c>
      <c r="F1756">
        <v>0</v>
      </c>
      <c r="G1756">
        <f t="shared" si="110"/>
        <v>0</v>
      </c>
      <c r="H1756" t="s">
        <v>2691</v>
      </c>
      <c r="I1756" t="s">
        <v>2719</v>
      </c>
      <c r="J1756" t="str">
        <f t="shared" si="112"/>
        <v>No Match</v>
      </c>
      <c r="K1756">
        <v>3.0710000000000002</v>
      </c>
      <c r="L1756">
        <f t="shared" si="111"/>
        <v>6.8696427400000006</v>
      </c>
      <c r="M1756">
        <v>0</v>
      </c>
    </row>
    <row r="1757" spans="1:14" hidden="1" x14ac:dyDescent="0.45">
      <c r="A1757" t="s">
        <v>1534</v>
      </c>
      <c r="B1757">
        <v>27358.9</v>
      </c>
      <c r="C1757">
        <f t="shared" si="109"/>
        <v>17.000032311301997</v>
      </c>
      <c r="D1757">
        <v>3300</v>
      </c>
      <c r="E1757">
        <v>3300</v>
      </c>
      <c r="F1757">
        <v>0</v>
      </c>
      <c r="G1757">
        <f t="shared" si="110"/>
        <v>0</v>
      </c>
      <c r="H1757" t="s">
        <v>2686</v>
      </c>
      <c r="I1757" t="s">
        <v>2701</v>
      </c>
      <c r="J1757" t="str">
        <f t="shared" si="112"/>
        <v>Gym Spin Bike</v>
      </c>
      <c r="K1757">
        <v>8.2910000000000004</v>
      </c>
      <c r="L1757">
        <f t="shared" si="111"/>
        <v>18.54646954</v>
      </c>
      <c r="M1757">
        <v>0</v>
      </c>
    </row>
    <row r="1758" spans="1:14" hidden="1" x14ac:dyDescent="0.45">
      <c r="A1758" t="s">
        <v>1535</v>
      </c>
      <c r="B1758">
        <v>0</v>
      </c>
      <c r="C1758">
        <f t="shared" si="109"/>
        <v>0</v>
      </c>
      <c r="D1758">
        <v>900</v>
      </c>
      <c r="E1758">
        <v>900</v>
      </c>
      <c r="F1758">
        <v>0</v>
      </c>
      <c r="G1758">
        <f t="shared" si="110"/>
        <v>0</v>
      </c>
      <c r="H1758" t="s">
        <v>2697</v>
      </c>
      <c r="J1758" t="str">
        <f t="shared" si="112"/>
        <v>No Match</v>
      </c>
      <c r="K1758">
        <v>0</v>
      </c>
      <c r="L1758">
        <f t="shared" si="111"/>
        <v>0</v>
      </c>
      <c r="M1758">
        <v>0</v>
      </c>
    </row>
    <row r="1759" spans="1:14" hidden="1" x14ac:dyDescent="0.45">
      <c r="A1759" t="s">
        <v>1536</v>
      </c>
      <c r="B1759">
        <v>14484.1</v>
      </c>
      <c r="C1759">
        <f t="shared" si="109"/>
        <v>9.0000024854847691</v>
      </c>
      <c r="D1759">
        <v>1800</v>
      </c>
      <c r="E1759">
        <v>1800</v>
      </c>
      <c r="F1759">
        <v>0</v>
      </c>
      <c r="G1759">
        <f t="shared" si="110"/>
        <v>0</v>
      </c>
      <c r="H1759" t="s">
        <v>2686</v>
      </c>
      <c r="I1759" t="s">
        <v>2722</v>
      </c>
      <c r="J1759" t="str">
        <f t="shared" si="112"/>
        <v>Kona King Mahuna 29er</v>
      </c>
      <c r="K1759">
        <v>8.0470000000000006</v>
      </c>
      <c r="L1759">
        <f t="shared" si="111"/>
        <v>18.000656180000004</v>
      </c>
      <c r="M1759">
        <v>0</v>
      </c>
    </row>
    <row r="1760" spans="1:14" hidden="1" x14ac:dyDescent="0.45">
      <c r="A1760" t="s">
        <v>1537</v>
      </c>
      <c r="B1760">
        <v>4989</v>
      </c>
      <c r="C1760">
        <f t="shared" si="109"/>
        <v>3.1000208780720593</v>
      </c>
      <c r="D1760">
        <v>1351</v>
      </c>
      <c r="E1760">
        <v>1351</v>
      </c>
      <c r="F1760">
        <v>0</v>
      </c>
      <c r="G1760">
        <f t="shared" si="110"/>
        <v>0</v>
      </c>
      <c r="H1760" t="s">
        <v>2691</v>
      </c>
      <c r="I1760" t="s">
        <v>2719</v>
      </c>
      <c r="J1760" t="str">
        <f t="shared" si="112"/>
        <v>No Match</v>
      </c>
      <c r="K1760">
        <v>3.6930000000000001</v>
      </c>
      <c r="L1760">
        <f t="shared" si="111"/>
        <v>8.2610194200000002</v>
      </c>
      <c r="M1760">
        <v>0</v>
      </c>
    </row>
    <row r="1761" spans="1:14" hidden="1" x14ac:dyDescent="0.45">
      <c r="A1761" t="s">
        <v>1538</v>
      </c>
      <c r="B1761">
        <v>17220</v>
      </c>
      <c r="C1761">
        <f t="shared" si="109"/>
        <v>10.700011930326891</v>
      </c>
      <c r="D1761">
        <v>1800</v>
      </c>
      <c r="E1761">
        <v>1800</v>
      </c>
      <c r="F1761">
        <v>0</v>
      </c>
      <c r="G1761">
        <f t="shared" si="110"/>
        <v>0</v>
      </c>
      <c r="H1761" t="s">
        <v>2686</v>
      </c>
      <c r="I1761" t="s">
        <v>2722</v>
      </c>
      <c r="J1761" t="str">
        <f t="shared" si="112"/>
        <v>Kona King Mahuna 29er</v>
      </c>
      <c r="K1761">
        <v>9.5670000000000002</v>
      </c>
      <c r="L1761">
        <f t="shared" si="111"/>
        <v>21.40080498</v>
      </c>
      <c r="M1761">
        <v>0</v>
      </c>
    </row>
    <row r="1762" spans="1:14" hidden="1" x14ac:dyDescent="0.45">
      <c r="A1762" t="s">
        <v>1539</v>
      </c>
      <c r="B1762">
        <v>33796.300000000003</v>
      </c>
      <c r="C1762">
        <f t="shared" si="109"/>
        <v>21.000047224210611</v>
      </c>
      <c r="D1762">
        <v>2880</v>
      </c>
      <c r="E1762">
        <v>2880</v>
      </c>
      <c r="F1762">
        <v>0</v>
      </c>
      <c r="G1762">
        <f t="shared" si="110"/>
        <v>0</v>
      </c>
      <c r="H1762" t="s">
        <v>2686</v>
      </c>
      <c r="I1762" t="s">
        <v>2701</v>
      </c>
      <c r="J1762" t="str">
        <f t="shared" si="112"/>
        <v>Gym Spin Bike</v>
      </c>
      <c r="K1762">
        <v>11.734999999999999</v>
      </c>
      <c r="L1762">
        <f t="shared" si="111"/>
        <v>26.250490899999999</v>
      </c>
      <c r="M1762">
        <v>0</v>
      </c>
    </row>
    <row r="1763" spans="1:14" hidden="1" x14ac:dyDescent="0.45">
      <c r="A1763" t="s">
        <v>1540</v>
      </c>
      <c r="B1763">
        <v>7090.7</v>
      </c>
      <c r="C1763">
        <f t="shared" si="109"/>
        <v>4.4059567127972636</v>
      </c>
      <c r="D1763">
        <v>2129</v>
      </c>
      <c r="E1763">
        <v>2152</v>
      </c>
      <c r="F1763">
        <v>0</v>
      </c>
      <c r="G1763">
        <f t="shared" si="110"/>
        <v>0</v>
      </c>
      <c r="H1763" t="s">
        <v>2691</v>
      </c>
      <c r="I1763" t="s">
        <v>2719</v>
      </c>
      <c r="J1763" t="str">
        <f t="shared" si="112"/>
        <v>No Match</v>
      </c>
      <c r="K1763">
        <v>3.331</v>
      </c>
      <c r="L1763">
        <f t="shared" si="111"/>
        <v>7.4512471400000004</v>
      </c>
      <c r="M1763">
        <v>4.5</v>
      </c>
    </row>
    <row r="1764" spans="1:14" hidden="1" x14ac:dyDescent="0.45">
      <c r="A1764" t="s">
        <v>1541</v>
      </c>
      <c r="B1764">
        <v>3540.6</v>
      </c>
      <c r="C1764">
        <f t="shared" si="109"/>
        <v>2.2000268432355048</v>
      </c>
      <c r="D1764">
        <v>2100</v>
      </c>
      <c r="E1764">
        <v>2100</v>
      </c>
      <c r="F1764">
        <v>0</v>
      </c>
      <c r="G1764">
        <f t="shared" si="110"/>
        <v>0</v>
      </c>
      <c r="H1764" t="s">
        <v>2689</v>
      </c>
      <c r="I1764" t="s">
        <v>2719</v>
      </c>
      <c r="J1764" t="str">
        <f t="shared" si="112"/>
        <v>No Match</v>
      </c>
      <c r="K1764">
        <v>1.6859999999999999</v>
      </c>
      <c r="L1764">
        <f t="shared" si="111"/>
        <v>3.7714808400000002</v>
      </c>
      <c r="M1764">
        <v>0</v>
      </c>
    </row>
    <row r="1765" spans="1:14" hidden="1" x14ac:dyDescent="0.45">
      <c r="A1765" t="s">
        <v>1542</v>
      </c>
      <c r="B1765">
        <v>47153.8</v>
      </c>
      <c r="C1765">
        <f t="shared" si="109"/>
        <v>29.3000129245208</v>
      </c>
      <c r="D1765">
        <v>3600</v>
      </c>
      <c r="E1765">
        <v>3600</v>
      </c>
      <c r="F1765">
        <v>0</v>
      </c>
      <c r="G1765">
        <f t="shared" si="110"/>
        <v>0</v>
      </c>
      <c r="H1765" t="s">
        <v>2686</v>
      </c>
      <c r="I1765" t="s">
        <v>2701</v>
      </c>
      <c r="J1765" t="str">
        <f t="shared" si="112"/>
        <v>Gym Spin Bike</v>
      </c>
      <c r="K1765">
        <v>13.098000000000001</v>
      </c>
      <c r="L1765">
        <f t="shared" si="111"/>
        <v>29.299440120000003</v>
      </c>
      <c r="M1765">
        <v>0</v>
      </c>
    </row>
    <row r="1766" spans="1:14" hidden="1" x14ac:dyDescent="0.45">
      <c r="A1766" t="s">
        <v>1543</v>
      </c>
      <c r="B1766">
        <v>6454.4</v>
      </c>
      <c r="C1766">
        <f t="shared" si="109"/>
        <v>4.0105782231766485</v>
      </c>
      <c r="D1766">
        <v>1953</v>
      </c>
      <c r="E1766">
        <v>1986</v>
      </c>
      <c r="F1766">
        <v>0</v>
      </c>
      <c r="G1766">
        <f t="shared" si="110"/>
        <v>0</v>
      </c>
      <c r="H1766" t="s">
        <v>2691</v>
      </c>
      <c r="I1766" t="s">
        <v>2719</v>
      </c>
      <c r="J1766" t="str">
        <f t="shared" si="112"/>
        <v>No Match</v>
      </c>
      <c r="K1766">
        <v>3.3050000000000002</v>
      </c>
      <c r="L1766">
        <f t="shared" si="111"/>
        <v>7.3930867000000005</v>
      </c>
      <c r="M1766">
        <v>7.1</v>
      </c>
    </row>
    <row r="1767" spans="1:14" hidden="1" x14ac:dyDescent="0.45">
      <c r="A1767" t="s">
        <v>1544</v>
      </c>
      <c r="B1767">
        <v>40877.4</v>
      </c>
      <c r="C1767">
        <f t="shared" si="109"/>
        <v>25.400038773562397</v>
      </c>
      <c r="D1767">
        <v>3600</v>
      </c>
      <c r="E1767">
        <v>3600</v>
      </c>
      <c r="F1767">
        <v>0</v>
      </c>
      <c r="G1767">
        <f t="shared" si="110"/>
        <v>0</v>
      </c>
      <c r="H1767" t="s">
        <v>2686</v>
      </c>
      <c r="I1767" t="s">
        <v>2722</v>
      </c>
      <c r="J1767" t="str">
        <f t="shared" si="112"/>
        <v>Kona King Mahuna 29er</v>
      </c>
      <c r="K1767">
        <v>11.355</v>
      </c>
      <c r="L1767">
        <f t="shared" si="111"/>
        <v>25.400453700000003</v>
      </c>
      <c r="M1767">
        <v>0</v>
      </c>
    </row>
    <row r="1768" spans="1:14" hidden="1" x14ac:dyDescent="0.45">
      <c r="A1768" t="s">
        <v>1545</v>
      </c>
      <c r="B1768">
        <v>6101.2</v>
      </c>
      <c r="C1768">
        <f t="shared" si="109"/>
        <v>3.7911099180784222</v>
      </c>
      <c r="D1768">
        <v>1784</v>
      </c>
      <c r="E1768">
        <v>1784</v>
      </c>
      <c r="F1768">
        <v>36.700000000000003</v>
      </c>
      <c r="G1768">
        <f t="shared" si="110"/>
        <v>120.406828</v>
      </c>
      <c r="H1768" t="s">
        <v>2691</v>
      </c>
      <c r="I1768" t="s">
        <v>2719</v>
      </c>
      <c r="J1768" t="str">
        <f t="shared" si="112"/>
        <v>No Match</v>
      </c>
      <c r="K1768">
        <v>3.42</v>
      </c>
      <c r="L1768">
        <f t="shared" si="111"/>
        <v>7.6503348000000004</v>
      </c>
      <c r="M1768">
        <v>4.2</v>
      </c>
    </row>
    <row r="1769" spans="1:14" hidden="1" x14ac:dyDescent="0.45">
      <c r="A1769" t="s">
        <v>1546</v>
      </c>
      <c r="B1769">
        <v>56389.7</v>
      </c>
      <c r="C1769">
        <f t="shared" si="109"/>
        <v>35.038935118905592</v>
      </c>
      <c r="D1769">
        <v>7449</v>
      </c>
      <c r="E1769">
        <v>7449</v>
      </c>
      <c r="F1769">
        <v>159</v>
      </c>
      <c r="G1769">
        <f t="shared" si="110"/>
        <v>521.65355999999997</v>
      </c>
      <c r="H1769" t="s">
        <v>2686</v>
      </c>
      <c r="I1769" t="s">
        <v>2723</v>
      </c>
      <c r="J1769" t="str">
        <f t="shared" si="112"/>
        <v>Kona Mahuna 29er</v>
      </c>
      <c r="K1769">
        <v>7.57</v>
      </c>
      <c r="L1769">
        <f t="shared" si="111"/>
        <v>16.933635800000001</v>
      </c>
      <c r="M1769">
        <v>10.4</v>
      </c>
      <c r="N1769">
        <v>258.10000000000002</v>
      </c>
    </row>
    <row r="1770" spans="1:14" hidden="1" x14ac:dyDescent="0.45">
      <c r="A1770" t="s">
        <v>1547</v>
      </c>
      <c r="B1770">
        <v>3540.6</v>
      </c>
      <c r="C1770">
        <f t="shared" si="109"/>
        <v>2.2000268432355048</v>
      </c>
      <c r="D1770">
        <v>1800</v>
      </c>
      <c r="E1770">
        <v>1800</v>
      </c>
      <c r="F1770">
        <v>0</v>
      </c>
      <c r="G1770">
        <f t="shared" si="110"/>
        <v>0</v>
      </c>
      <c r="H1770" t="s">
        <v>2689</v>
      </c>
      <c r="I1770" t="s">
        <v>2719</v>
      </c>
      <c r="J1770" t="str">
        <f t="shared" si="112"/>
        <v>No Match</v>
      </c>
      <c r="K1770">
        <v>1.9670000000000001</v>
      </c>
      <c r="L1770">
        <f t="shared" si="111"/>
        <v>4.4000609800000001</v>
      </c>
      <c r="M1770">
        <v>0</v>
      </c>
    </row>
    <row r="1771" spans="1:14" hidden="1" x14ac:dyDescent="0.45">
      <c r="A1771" t="s">
        <v>1548</v>
      </c>
      <c r="B1771">
        <v>5202.5</v>
      </c>
      <c r="C1771">
        <f t="shared" si="109"/>
        <v>3.2326836276147302</v>
      </c>
      <c r="D1771">
        <v>1500</v>
      </c>
      <c r="E1771">
        <v>1512</v>
      </c>
      <c r="F1771">
        <v>0</v>
      </c>
      <c r="G1771">
        <f t="shared" si="110"/>
        <v>0</v>
      </c>
      <c r="H1771" t="s">
        <v>2691</v>
      </c>
      <c r="I1771" t="s">
        <v>2719</v>
      </c>
      <c r="J1771" t="str">
        <f t="shared" si="112"/>
        <v>No Match</v>
      </c>
      <c r="K1771">
        <v>3.468</v>
      </c>
      <c r="L1771">
        <f t="shared" si="111"/>
        <v>7.7577079200000005</v>
      </c>
      <c r="M1771">
        <v>6.7</v>
      </c>
    </row>
    <row r="1772" spans="1:14" hidden="1" x14ac:dyDescent="0.45">
      <c r="A1772" t="s">
        <v>1549</v>
      </c>
      <c r="B1772">
        <v>40716.5</v>
      </c>
      <c r="C1772">
        <f t="shared" si="109"/>
        <v>25.300060148731408</v>
      </c>
      <c r="D1772">
        <v>3600</v>
      </c>
      <c r="E1772">
        <v>3600</v>
      </c>
      <c r="F1772">
        <v>0</v>
      </c>
      <c r="G1772">
        <f t="shared" si="110"/>
        <v>0</v>
      </c>
      <c r="H1772" t="s">
        <v>2686</v>
      </c>
      <c r="I1772" t="s">
        <v>2701</v>
      </c>
      <c r="J1772" t="str">
        <f t="shared" si="112"/>
        <v>Gym Spin Bike</v>
      </c>
      <c r="K1772">
        <v>11.31</v>
      </c>
      <c r="L1772">
        <f t="shared" si="111"/>
        <v>25.299791400000004</v>
      </c>
      <c r="M1772">
        <v>0</v>
      </c>
    </row>
    <row r="1773" spans="1:14" hidden="1" x14ac:dyDescent="0.45">
      <c r="A1773" t="s">
        <v>1550</v>
      </c>
      <c r="B1773">
        <v>19312.2</v>
      </c>
      <c r="C1773">
        <f t="shared" si="109"/>
        <v>12.00004473872584</v>
      </c>
      <c r="D1773">
        <v>2100</v>
      </c>
      <c r="E1773">
        <v>2100</v>
      </c>
      <c r="F1773">
        <v>0</v>
      </c>
      <c r="G1773">
        <f t="shared" si="110"/>
        <v>0</v>
      </c>
      <c r="H1773" t="s">
        <v>2686</v>
      </c>
      <c r="I1773" t="s">
        <v>2700</v>
      </c>
      <c r="J1773" t="str">
        <f t="shared" si="112"/>
        <v>Gym Recumbent</v>
      </c>
      <c r="K1773">
        <v>9.1959999999999997</v>
      </c>
      <c r="L1773">
        <f t="shared" si="111"/>
        <v>20.57090024</v>
      </c>
      <c r="M1773">
        <v>0</v>
      </c>
    </row>
    <row r="1774" spans="1:14" hidden="1" x14ac:dyDescent="0.45">
      <c r="A1774" t="s">
        <v>1551</v>
      </c>
      <c r="B1774">
        <v>3218.7</v>
      </c>
      <c r="C1774">
        <f t="shared" si="109"/>
        <v>2.0000074564543069</v>
      </c>
      <c r="D1774">
        <v>1033</v>
      </c>
      <c r="E1774">
        <v>1033</v>
      </c>
      <c r="F1774">
        <v>0</v>
      </c>
      <c r="G1774">
        <f t="shared" si="110"/>
        <v>0</v>
      </c>
      <c r="H1774" t="s">
        <v>2691</v>
      </c>
      <c r="I1774" t="s">
        <v>2719</v>
      </c>
      <c r="J1774" t="str">
        <f t="shared" si="112"/>
        <v>No Match</v>
      </c>
      <c r="K1774">
        <v>3.1160000000000001</v>
      </c>
      <c r="L1774">
        <f t="shared" si="111"/>
        <v>6.9703050400000004</v>
      </c>
      <c r="M1774">
        <v>0</v>
      </c>
    </row>
    <row r="1775" spans="1:14" hidden="1" x14ac:dyDescent="0.45">
      <c r="A1775" t="s">
        <v>1552</v>
      </c>
      <c r="B1775">
        <v>8055.7</v>
      </c>
      <c r="C1775">
        <f t="shared" si="109"/>
        <v>5.005579913306291</v>
      </c>
      <c r="D1775">
        <v>2479</v>
      </c>
      <c r="E1775">
        <v>2479</v>
      </c>
      <c r="F1775">
        <v>17.600000000000001</v>
      </c>
      <c r="G1775">
        <f t="shared" si="110"/>
        <v>57.742784000000007</v>
      </c>
      <c r="H1775" t="s">
        <v>2691</v>
      </c>
      <c r="I1775" t="s">
        <v>2719</v>
      </c>
      <c r="J1775" t="str">
        <f t="shared" si="112"/>
        <v>No Match</v>
      </c>
      <c r="K1775">
        <v>3.25</v>
      </c>
      <c r="L1775">
        <f t="shared" si="111"/>
        <v>7.2700550000000002</v>
      </c>
      <c r="M1775">
        <v>4.2</v>
      </c>
    </row>
    <row r="1776" spans="1:14" hidden="1" x14ac:dyDescent="0.45">
      <c r="A1776" t="s">
        <v>1553</v>
      </c>
      <c r="B1776">
        <v>4989</v>
      </c>
      <c r="C1776">
        <f t="shared" si="109"/>
        <v>3.1000208780720593</v>
      </c>
      <c r="D1776">
        <v>1537</v>
      </c>
      <c r="E1776">
        <v>1537</v>
      </c>
      <c r="F1776">
        <v>0</v>
      </c>
      <c r="G1776">
        <f t="shared" si="110"/>
        <v>0</v>
      </c>
      <c r="H1776" t="s">
        <v>2691</v>
      </c>
      <c r="I1776" t="s">
        <v>2719</v>
      </c>
      <c r="J1776" t="str">
        <f t="shared" si="112"/>
        <v>No Match</v>
      </c>
      <c r="K1776">
        <v>3.246</v>
      </c>
      <c r="L1776">
        <f t="shared" si="111"/>
        <v>7.2611072400000003</v>
      </c>
      <c r="M1776">
        <v>0</v>
      </c>
    </row>
    <row r="1777" spans="1:14" hidden="1" x14ac:dyDescent="0.45">
      <c r="A1777" t="s">
        <v>1554</v>
      </c>
      <c r="B1777">
        <v>39589.9</v>
      </c>
      <c r="C1777">
        <f t="shared" si="109"/>
        <v>24.600023363556829</v>
      </c>
      <c r="D1777">
        <v>3600</v>
      </c>
      <c r="E1777">
        <v>3600</v>
      </c>
      <c r="F1777">
        <v>0</v>
      </c>
      <c r="G1777">
        <f t="shared" si="110"/>
        <v>0</v>
      </c>
      <c r="H1777" t="s">
        <v>2686</v>
      </c>
      <c r="I1777" t="s">
        <v>2701</v>
      </c>
      <c r="J1777" t="str">
        <f t="shared" si="112"/>
        <v>Gym Spin Bike</v>
      </c>
      <c r="K1777">
        <v>10.997</v>
      </c>
      <c r="L1777">
        <f t="shared" si="111"/>
        <v>24.599629180000001</v>
      </c>
      <c r="M1777">
        <v>0</v>
      </c>
    </row>
    <row r="1778" spans="1:14" hidden="1" x14ac:dyDescent="0.45">
      <c r="A1778" t="s">
        <v>1555</v>
      </c>
      <c r="B1778">
        <v>26045.1</v>
      </c>
      <c r="C1778">
        <f t="shared" si="109"/>
        <v>16.183674838940586</v>
      </c>
      <c r="D1778">
        <v>5699</v>
      </c>
      <c r="E1778">
        <v>5852</v>
      </c>
      <c r="F1778">
        <v>92</v>
      </c>
      <c r="G1778">
        <f t="shared" si="110"/>
        <v>301.83728000000002</v>
      </c>
      <c r="H1778" t="s">
        <v>2686</v>
      </c>
      <c r="I1778" t="s">
        <v>2722</v>
      </c>
      <c r="J1778" t="str">
        <f t="shared" si="112"/>
        <v>Kona King Mahuna 29er</v>
      </c>
      <c r="K1778">
        <v>4.57</v>
      </c>
      <c r="L1778">
        <f t="shared" si="111"/>
        <v>10.222815800000001</v>
      </c>
      <c r="M1778">
        <v>8.8000000000000007</v>
      </c>
      <c r="N1778">
        <v>119.6</v>
      </c>
    </row>
    <row r="1779" spans="1:14" hidden="1" x14ac:dyDescent="0.45">
      <c r="A1779" t="s">
        <v>1556</v>
      </c>
      <c r="B1779">
        <v>4999.2</v>
      </c>
      <c r="C1779">
        <f t="shared" si="109"/>
        <v>3.1063588642328801</v>
      </c>
      <c r="D1779">
        <v>1533</v>
      </c>
      <c r="E1779">
        <v>1536</v>
      </c>
      <c r="F1779">
        <v>0</v>
      </c>
      <c r="G1779">
        <f t="shared" si="110"/>
        <v>0</v>
      </c>
      <c r="H1779" t="s">
        <v>2691</v>
      </c>
      <c r="I1779" t="s">
        <v>2719</v>
      </c>
      <c r="J1779" t="str">
        <f t="shared" si="112"/>
        <v>No Match</v>
      </c>
      <c r="K1779">
        <v>3.2610000000000001</v>
      </c>
      <c r="L1779">
        <f t="shared" si="111"/>
        <v>7.2946613400000011</v>
      </c>
      <c r="M1779">
        <v>4.3</v>
      </c>
    </row>
    <row r="1780" spans="1:14" hidden="1" x14ac:dyDescent="0.45">
      <c r="A1780" t="s">
        <v>1557</v>
      </c>
      <c r="B1780">
        <v>19307</v>
      </c>
      <c r="C1780">
        <f t="shared" si="109"/>
        <v>11.996813608526207</v>
      </c>
      <c r="D1780">
        <v>2415</v>
      </c>
      <c r="E1780">
        <v>2445</v>
      </c>
      <c r="F1780">
        <v>56</v>
      </c>
      <c r="G1780">
        <f t="shared" si="110"/>
        <v>183.72703999999999</v>
      </c>
      <c r="H1780" t="s">
        <v>2686</v>
      </c>
      <c r="I1780" t="s">
        <v>2722</v>
      </c>
      <c r="J1780" t="str">
        <f t="shared" si="112"/>
        <v>Kona King Mahuna 29er</v>
      </c>
      <c r="K1780">
        <v>7.9950000000000001</v>
      </c>
      <c r="L1780">
        <f t="shared" si="111"/>
        <v>17.8843353</v>
      </c>
      <c r="M1780">
        <v>12.6</v>
      </c>
      <c r="N1780">
        <v>289</v>
      </c>
    </row>
    <row r="1781" spans="1:14" hidden="1" x14ac:dyDescent="0.45">
      <c r="A1781" t="s">
        <v>1558</v>
      </c>
      <c r="B1781">
        <v>24140.2</v>
      </c>
      <c r="C1781">
        <f t="shared" si="109"/>
        <v>15.000024854847689</v>
      </c>
      <c r="D1781">
        <v>3000</v>
      </c>
      <c r="E1781">
        <v>3000</v>
      </c>
      <c r="F1781">
        <v>0</v>
      </c>
      <c r="G1781">
        <f t="shared" si="110"/>
        <v>0</v>
      </c>
      <c r="H1781" t="s">
        <v>2686</v>
      </c>
      <c r="I1781" t="s">
        <v>2701</v>
      </c>
      <c r="J1781" t="str">
        <f t="shared" si="112"/>
        <v>Gym Spin Bike</v>
      </c>
      <c r="K1781">
        <v>8.0470000000000006</v>
      </c>
      <c r="L1781">
        <f t="shared" si="111"/>
        <v>18.000656180000004</v>
      </c>
      <c r="M1781">
        <v>0</v>
      </c>
    </row>
    <row r="1782" spans="1:14" hidden="1" x14ac:dyDescent="0.45">
      <c r="A1782" t="s">
        <v>1559</v>
      </c>
      <c r="B1782">
        <v>19312.099999999999</v>
      </c>
      <c r="C1782">
        <f t="shared" si="109"/>
        <v>11.999982601606618</v>
      </c>
      <c r="D1782">
        <v>3000</v>
      </c>
      <c r="E1782">
        <v>3000</v>
      </c>
      <c r="F1782">
        <v>0</v>
      </c>
      <c r="G1782">
        <f t="shared" si="110"/>
        <v>0</v>
      </c>
      <c r="H1782" t="s">
        <v>2686</v>
      </c>
      <c r="I1782" t="s">
        <v>2722</v>
      </c>
      <c r="J1782" t="str">
        <f t="shared" si="112"/>
        <v>Kona King Mahuna 29er</v>
      </c>
      <c r="K1782">
        <v>6.4370000000000003</v>
      </c>
      <c r="L1782">
        <f t="shared" si="111"/>
        <v>14.399182780000002</v>
      </c>
      <c r="M1782">
        <v>0</v>
      </c>
    </row>
    <row r="1783" spans="1:14" hidden="1" x14ac:dyDescent="0.45">
      <c r="A1783" t="s">
        <v>1560</v>
      </c>
      <c r="B1783">
        <v>27358.9</v>
      </c>
      <c r="C1783">
        <f t="shared" si="109"/>
        <v>17.000032311301997</v>
      </c>
      <c r="D1783">
        <v>6180</v>
      </c>
      <c r="E1783">
        <v>6180</v>
      </c>
      <c r="F1783">
        <v>0</v>
      </c>
      <c r="G1783">
        <f t="shared" si="110"/>
        <v>0</v>
      </c>
      <c r="H1783" t="s">
        <v>2686</v>
      </c>
      <c r="I1783" t="s">
        <v>2722</v>
      </c>
      <c r="J1783" t="str">
        <f t="shared" si="112"/>
        <v>Kona King Mahuna 29er</v>
      </c>
      <c r="K1783">
        <v>4.4269999999999996</v>
      </c>
      <c r="L1783">
        <f t="shared" si="111"/>
        <v>9.9029333800000003</v>
      </c>
      <c r="M1783">
        <v>0</v>
      </c>
    </row>
    <row r="1784" spans="1:14" hidden="1" x14ac:dyDescent="0.45">
      <c r="A1784" t="s">
        <v>1561</v>
      </c>
      <c r="B1784">
        <v>28502.2</v>
      </c>
      <c r="C1784">
        <f t="shared" si="109"/>
        <v>17.710445995386941</v>
      </c>
      <c r="D1784">
        <v>5945</v>
      </c>
      <c r="E1784">
        <v>7205</v>
      </c>
      <c r="F1784">
        <v>208</v>
      </c>
      <c r="G1784">
        <f t="shared" si="110"/>
        <v>682.41471999999999</v>
      </c>
      <c r="H1784" t="s">
        <v>2686</v>
      </c>
      <c r="I1784" t="s">
        <v>2722</v>
      </c>
      <c r="J1784" t="str">
        <f t="shared" si="112"/>
        <v>Kona King Mahuna 29er</v>
      </c>
      <c r="K1784">
        <v>4.7939999999999996</v>
      </c>
      <c r="L1784">
        <f t="shared" si="111"/>
        <v>10.72389036</v>
      </c>
      <c r="M1784">
        <v>11</v>
      </c>
      <c r="N1784">
        <v>145.1</v>
      </c>
    </row>
    <row r="1785" spans="1:14" hidden="1" x14ac:dyDescent="0.45">
      <c r="A1785" t="s">
        <v>1562</v>
      </c>
      <c r="B1785">
        <v>4991.5</v>
      </c>
      <c r="C1785">
        <f t="shared" si="109"/>
        <v>3.1015743060526524</v>
      </c>
      <c r="D1785">
        <v>1418</v>
      </c>
      <c r="E1785">
        <v>1418</v>
      </c>
      <c r="F1785">
        <v>0</v>
      </c>
      <c r="G1785">
        <f t="shared" si="110"/>
        <v>0</v>
      </c>
      <c r="H1785" t="s">
        <v>2691</v>
      </c>
      <c r="I1785" t="s">
        <v>2719</v>
      </c>
      <c r="J1785" t="str">
        <f t="shared" si="112"/>
        <v>No Match</v>
      </c>
      <c r="K1785">
        <v>3.52</v>
      </c>
      <c r="L1785">
        <f t="shared" si="111"/>
        <v>7.8740288000000005</v>
      </c>
      <c r="M1785">
        <v>4.4000000000000004</v>
      </c>
    </row>
    <row r="1786" spans="1:14" hidden="1" x14ac:dyDescent="0.45">
      <c r="A1786" t="s">
        <v>1563</v>
      </c>
      <c r="B1786">
        <v>12440.8</v>
      </c>
      <c r="C1786">
        <f t="shared" si="109"/>
        <v>7.7303547283862244</v>
      </c>
      <c r="D1786">
        <v>3012</v>
      </c>
      <c r="E1786">
        <v>3759</v>
      </c>
      <c r="F1786">
        <v>210</v>
      </c>
      <c r="G1786">
        <f t="shared" si="110"/>
        <v>688.97640000000001</v>
      </c>
      <c r="H1786" t="s">
        <v>2686</v>
      </c>
      <c r="I1786" t="s">
        <v>2722</v>
      </c>
      <c r="J1786" t="str">
        <f t="shared" si="112"/>
        <v>Kona King Mahuna 29er</v>
      </c>
      <c r="K1786">
        <v>4.13</v>
      </c>
      <c r="L1786">
        <f t="shared" si="111"/>
        <v>9.2385622000000005</v>
      </c>
      <c r="M1786">
        <v>10.1</v>
      </c>
      <c r="N1786">
        <v>133.80000000000001</v>
      </c>
    </row>
    <row r="1787" spans="1:14" hidden="1" x14ac:dyDescent="0.45">
      <c r="A1787" t="s">
        <v>1564</v>
      </c>
      <c r="B1787">
        <v>25910.400000000001</v>
      </c>
      <c r="C1787">
        <f t="shared" si="109"/>
        <v>16.099976139346218</v>
      </c>
      <c r="D1787">
        <v>3600</v>
      </c>
      <c r="E1787">
        <v>3600</v>
      </c>
      <c r="F1787">
        <v>0</v>
      </c>
      <c r="G1787">
        <f t="shared" si="110"/>
        <v>0</v>
      </c>
      <c r="H1787" t="s">
        <v>2686</v>
      </c>
      <c r="I1787" t="s">
        <v>2722</v>
      </c>
      <c r="J1787" t="str">
        <f t="shared" si="112"/>
        <v>Kona King Mahuna 29er</v>
      </c>
      <c r="K1787">
        <v>7.1970000000000001</v>
      </c>
      <c r="L1787">
        <f t="shared" si="111"/>
        <v>16.099257180000002</v>
      </c>
      <c r="M1787">
        <v>0</v>
      </c>
    </row>
    <row r="1788" spans="1:14" hidden="1" x14ac:dyDescent="0.45">
      <c r="A1788" t="s">
        <v>1565</v>
      </c>
      <c r="B1788">
        <v>13357.6</v>
      </c>
      <c r="C1788">
        <f t="shared" si="109"/>
        <v>8.300027837429413</v>
      </c>
      <c r="D1788">
        <v>1620</v>
      </c>
      <c r="E1788">
        <v>1620</v>
      </c>
      <c r="F1788">
        <v>0</v>
      </c>
      <c r="G1788">
        <f t="shared" si="110"/>
        <v>0</v>
      </c>
      <c r="H1788" t="s">
        <v>2686</v>
      </c>
      <c r="I1788" t="s">
        <v>2701</v>
      </c>
      <c r="J1788" t="str">
        <f t="shared" si="112"/>
        <v>Gym Spin Bike</v>
      </c>
      <c r="K1788">
        <v>8.2449999999999992</v>
      </c>
      <c r="L1788">
        <f t="shared" si="111"/>
        <v>18.443570300000001</v>
      </c>
      <c r="M1788">
        <v>0</v>
      </c>
    </row>
    <row r="1789" spans="1:14" hidden="1" x14ac:dyDescent="0.45">
      <c r="A1789" t="s">
        <v>1566</v>
      </c>
      <c r="B1789">
        <v>36371.199999999997</v>
      </c>
      <c r="C1789">
        <f t="shared" si="109"/>
        <v>22.60001590710252</v>
      </c>
      <c r="D1789">
        <v>3600</v>
      </c>
      <c r="E1789">
        <v>3600</v>
      </c>
      <c r="F1789">
        <v>0</v>
      </c>
      <c r="G1789">
        <f t="shared" si="110"/>
        <v>0</v>
      </c>
      <c r="H1789" t="s">
        <v>2686</v>
      </c>
      <c r="I1789" t="s">
        <v>2701</v>
      </c>
      <c r="J1789" t="str">
        <f t="shared" si="112"/>
        <v>Gym Spin Bike</v>
      </c>
      <c r="K1789">
        <v>10.103</v>
      </c>
      <c r="L1789">
        <f t="shared" si="111"/>
        <v>22.599804819999999</v>
      </c>
      <c r="M1789">
        <v>0</v>
      </c>
    </row>
    <row r="1790" spans="1:14" hidden="1" x14ac:dyDescent="0.45">
      <c r="A1790" t="s">
        <v>1567</v>
      </c>
      <c r="B1790">
        <v>32791.4</v>
      </c>
      <c r="C1790">
        <f t="shared" si="109"/>
        <v>20.375631313131311</v>
      </c>
      <c r="D1790">
        <v>6181</v>
      </c>
      <c r="E1790">
        <v>6898</v>
      </c>
      <c r="F1790">
        <v>211</v>
      </c>
      <c r="G1790">
        <f t="shared" si="110"/>
        <v>692.25724000000002</v>
      </c>
      <c r="H1790" t="s">
        <v>2686</v>
      </c>
      <c r="I1790" t="s">
        <v>2722</v>
      </c>
      <c r="J1790" t="str">
        <f t="shared" si="112"/>
        <v>Kona King Mahuna 29er</v>
      </c>
      <c r="K1790">
        <v>5.3049999999999997</v>
      </c>
      <c r="L1790">
        <f t="shared" si="111"/>
        <v>11.866966700000001</v>
      </c>
      <c r="M1790">
        <v>10.5</v>
      </c>
      <c r="N1790">
        <v>164.2</v>
      </c>
    </row>
    <row r="1791" spans="1:14" hidden="1" x14ac:dyDescent="0.45">
      <c r="A1791" t="s">
        <v>1568</v>
      </c>
      <c r="B1791">
        <v>0</v>
      </c>
      <c r="C1791">
        <f t="shared" si="109"/>
        <v>0</v>
      </c>
      <c r="D1791">
        <v>3600</v>
      </c>
      <c r="E1791">
        <v>3600</v>
      </c>
      <c r="F1791">
        <v>0</v>
      </c>
      <c r="G1791">
        <f t="shared" si="110"/>
        <v>0</v>
      </c>
      <c r="H1791" t="s">
        <v>2687</v>
      </c>
      <c r="J1791" t="str">
        <f t="shared" si="112"/>
        <v>No Match</v>
      </c>
      <c r="K1791">
        <v>0</v>
      </c>
      <c r="L1791">
        <f t="shared" si="111"/>
        <v>0</v>
      </c>
      <c r="M1791">
        <v>0</v>
      </c>
    </row>
    <row r="1792" spans="1:14" hidden="1" x14ac:dyDescent="0.45">
      <c r="A1792" t="s">
        <v>1569</v>
      </c>
      <c r="B1792">
        <v>27358.9</v>
      </c>
      <c r="C1792">
        <f t="shared" si="109"/>
        <v>17.000032311301997</v>
      </c>
      <c r="D1792">
        <v>3600</v>
      </c>
      <c r="E1792">
        <v>3600</v>
      </c>
      <c r="F1792">
        <v>0</v>
      </c>
      <c r="G1792">
        <f t="shared" si="110"/>
        <v>0</v>
      </c>
      <c r="H1792" t="s">
        <v>2686</v>
      </c>
      <c r="I1792" t="s">
        <v>2700</v>
      </c>
      <c r="J1792" t="str">
        <f t="shared" si="112"/>
        <v>Gym Recumbent</v>
      </c>
      <c r="K1792">
        <v>7.6</v>
      </c>
      <c r="L1792">
        <f t="shared" si="111"/>
        <v>17.000744000000001</v>
      </c>
      <c r="M1792">
        <v>0</v>
      </c>
    </row>
    <row r="1793" spans="1:14" hidden="1" x14ac:dyDescent="0.45">
      <c r="A1793" t="s">
        <v>1570</v>
      </c>
      <c r="B1793">
        <v>33240.6</v>
      </c>
      <c r="C1793">
        <f t="shared" si="109"/>
        <v>20.654751252684324</v>
      </c>
      <c r="D1793">
        <v>4612</v>
      </c>
      <c r="E1793">
        <v>4612</v>
      </c>
      <c r="F1793">
        <v>76</v>
      </c>
      <c r="G1793">
        <f t="shared" si="110"/>
        <v>249.34384</v>
      </c>
      <c r="H1793" t="s">
        <v>2686</v>
      </c>
      <c r="I1793" t="s">
        <v>2723</v>
      </c>
      <c r="J1793" t="str">
        <f t="shared" si="112"/>
        <v>Kona Mahuna 29er</v>
      </c>
      <c r="K1793">
        <v>7.2069999999999999</v>
      </c>
      <c r="L1793">
        <f t="shared" si="111"/>
        <v>16.121626580000001</v>
      </c>
      <c r="M1793">
        <v>11.9</v>
      </c>
      <c r="N1793">
        <v>217.3</v>
      </c>
    </row>
    <row r="1794" spans="1:14" hidden="1" x14ac:dyDescent="0.45">
      <c r="A1794" t="s">
        <v>1571</v>
      </c>
      <c r="B1794">
        <v>32186.9</v>
      </c>
      <c r="C1794">
        <f t="shared" si="109"/>
        <v>20.000012427423844</v>
      </c>
      <c r="D1794">
        <v>3840</v>
      </c>
      <c r="E1794">
        <v>3840</v>
      </c>
      <c r="F1794">
        <v>0</v>
      </c>
      <c r="G1794">
        <f t="shared" si="110"/>
        <v>0</v>
      </c>
      <c r="H1794" t="s">
        <v>2686</v>
      </c>
      <c r="I1794" t="s">
        <v>2702</v>
      </c>
      <c r="J1794" t="str">
        <f t="shared" si="112"/>
        <v>Cannondale SuperSix Evo</v>
      </c>
      <c r="K1794">
        <v>8.3819999999999997</v>
      </c>
      <c r="L1794">
        <f t="shared" si="111"/>
        <v>18.750031079999999</v>
      </c>
      <c r="M1794">
        <v>0</v>
      </c>
    </row>
    <row r="1795" spans="1:14" hidden="1" x14ac:dyDescent="0.45">
      <c r="A1795" t="s">
        <v>1572</v>
      </c>
      <c r="B1795">
        <v>17533.3</v>
      </c>
      <c r="C1795">
        <f t="shared" ref="C1795:C1858" si="113">CONVERT(B1795, "m", "mi")</f>
        <v>10.894687524854847</v>
      </c>
      <c r="D1795">
        <v>2536</v>
      </c>
      <c r="E1795">
        <v>2536</v>
      </c>
      <c r="F1795">
        <v>28</v>
      </c>
      <c r="G1795">
        <f t="shared" ref="G1795:G1858" si="114">F1795 * 3.28084</f>
        <v>91.863519999999994</v>
      </c>
      <c r="H1795" t="s">
        <v>2686</v>
      </c>
      <c r="I1795" t="s">
        <v>2723</v>
      </c>
      <c r="J1795" t="str">
        <f t="shared" si="112"/>
        <v>Kona Mahuna 29er</v>
      </c>
      <c r="K1795">
        <v>6.9139999999999997</v>
      </c>
      <c r="L1795">
        <f t="shared" ref="L1795:L1858" si="115">K1795 * 2.23694</f>
        <v>15.466203160000001</v>
      </c>
      <c r="M1795">
        <v>9.8000000000000007</v>
      </c>
      <c r="N1795">
        <v>216.3</v>
      </c>
    </row>
    <row r="1796" spans="1:14" hidden="1" x14ac:dyDescent="0.45">
      <c r="A1796" t="s">
        <v>1573</v>
      </c>
      <c r="B1796">
        <v>720.1</v>
      </c>
      <c r="C1796">
        <f t="shared" si="113"/>
        <v>0.44744939553010421</v>
      </c>
      <c r="D1796">
        <v>213</v>
      </c>
      <c r="E1796">
        <v>213</v>
      </c>
      <c r="F1796">
        <v>0</v>
      </c>
      <c r="G1796">
        <f t="shared" si="114"/>
        <v>0</v>
      </c>
      <c r="H1796" t="s">
        <v>2691</v>
      </c>
      <c r="I1796" t="s">
        <v>2719</v>
      </c>
      <c r="J1796" t="str">
        <f t="shared" si="112"/>
        <v>No Match</v>
      </c>
      <c r="K1796">
        <v>3.3809999999999998</v>
      </c>
      <c r="L1796">
        <f t="shared" si="115"/>
        <v>7.5630941400000005</v>
      </c>
      <c r="M1796">
        <v>4.4000000000000004</v>
      </c>
    </row>
    <row r="1797" spans="1:14" hidden="1" x14ac:dyDescent="0.45">
      <c r="A1797" t="s">
        <v>1574</v>
      </c>
      <c r="B1797">
        <v>24372.7</v>
      </c>
      <c r="C1797">
        <f t="shared" si="113"/>
        <v>15.144493657042869</v>
      </c>
      <c r="D1797">
        <v>3627</v>
      </c>
      <c r="E1797">
        <v>3807</v>
      </c>
      <c r="F1797">
        <v>67</v>
      </c>
      <c r="G1797">
        <f t="shared" si="114"/>
        <v>219.81628000000001</v>
      </c>
      <c r="H1797" t="s">
        <v>2686</v>
      </c>
      <c r="I1797" t="s">
        <v>2722</v>
      </c>
      <c r="J1797" t="str">
        <f t="shared" si="112"/>
        <v>Kona King Mahuna 29er</v>
      </c>
      <c r="K1797">
        <v>6.72</v>
      </c>
      <c r="L1797">
        <f t="shared" si="115"/>
        <v>15.0322368</v>
      </c>
      <c r="M1797">
        <v>8.5</v>
      </c>
      <c r="N1797">
        <v>207.2</v>
      </c>
    </row>
    <row r="1798" spans="1:14" hidden="1" x14ac:dyDescent="0.45">
      <c r="A1798" t="s">
        <v>1575</v>
      </c>
      <c r="B1798">
        <v>33474.400000000001</v>
      </c>
      <c r="C1798">
        <f t="shared" si="113"/>
        <v>20.800027837429411</v>
      </c>
      <c r="D1798">
        <v>3600</v>
      </c>
      <c r="E1798">
        <v>3600</v>
      </c>
      <c r="F1798">
        <v>0</v>
      </c>
      <c r="G1798">
        <f t="shared" si="114"/>
        <v>0</v>
      </c>
      <c r="H1798" t="s">
        <v>2686</v>
      </c>
      <c r="I1798" t="s">
        <v>2700</v>
      </c>
      <c r="J1798" t="str">
        <f t="shared" si="112"/>
        <v>Gym Recumbent</v>
      </c>
      <c r="K1798">
        <v>9.298</v>
      </c>
      <c r="L1798">
        <f t="shared" si="115"/>
        <v>20.799068120000001</v>
      </c>
      <c r="M1798">
        <v>0</v>
      </c>
    </row>
    <row r="1799" spans="1:14" hidden="1" x14ac:dyDescent="0.45">
      <c r="A1799" t="s">
        <v>1576</v>
      </c>
      <c r="B1799">
        <v>1615.6</v>
      </c>
      <c r="C1799">
        <f t="shared" si="113"/>
        <v>1.0038872981786369</v>
      </c>
      <c r="D1799">
        <v>1280</v>
      </c>
      <c r="E1799">
        <v>1356</v>
      </c>
      <c r="F1799">
        <v>0</v>
      </c>
      <c r="G1799">
        <f t="shared" si="114"/>
        <v>0</v>
      </c>
      <c r="H1799" t="s">
        <v>2689</v>
      </c>
      <c r="I1799" t="s">
        <v>2721</v>
      </c>
      <c r="J1799" t="str">
        <f t="shared" si="112"/>
        <v>No Match</v>
      </c>
      <c r="K1799">
        <v>1.262</v>
      </c>
      <c r="L1799">
        <f t="shared" si="115"/>
        <v>2.8230182800000003</v>
      </c>
      <c r="M1799">
        <v>3</v>
      </c>
    </row>
    <row r="1800" spans="1:14" hidden="1" x14ac:dyDescent="0.45">
      <c r="A1800" t="s">
        <v>1577</v>
      </c>
      <c r="B1800">
        <v>1623</v>
      </c>
      <c r="C1800">
        <f t="shared" si="113"/>
        <v>1.0084854450011931</v>
      </c>
      <c r="D1800">
        <v>1187</v>
      </c>
      <c r="E1800">
        <v>1193</v>
      </c>
      <c r="F1800">
        <v>0</v>
      </c>
      <c r="G1800">
        <f t="shared" si="114"/>
        <v>0</v>
      </c>
      <c r="H1800" t="s">
        <v>2691</v>
      </c>
      <c r="I1800" t="s">
        <v>2721</v>
      </c>
      <c r="J1800" t="str">
        <f t="shared" si="112"/>
        <v>No Match</v>
      </c>
      <c r="K1800">
        <v>1.367</v>
      </c>
      <c r="L1800">
        <f t="shared" si="115"/>
        <v>3.0578969800000002</v>
      </c>
      <c r="M1800">
        <v>7.9</v>
      </c>
    </row>
    <row r="1801" spans="1:14" hidden="1" x14ac:dyDescent="0.45">
      <c r="A1801" t="s">
        <v>1578</v>
      </c>
      <c r="B1801">
        <v>3218.7</v>
      </c>
      <c r="C1801">
        <f t="shared" si="113"/>
        <v>2.0000074564543069</v>
      </c>
      <c r="D1801">
        <v>1800</v>
      </c>
      <c r="E1801">
        <v>1800</v>
      </c>
      <c r="F1801">
        <v>0</v>
      </c>
      <c r="G1801">
        <f t="shared" si="114"/>
        <v>0</v>
      </c>
      <c r="H1801" t="s">
        <v>2689</v>
      </c>
      <c r="I1801" t="s">
        <v>2721</v>
      </c>
      <c r="J1801" t="str">
        <f t="shared" si="112"/>
        <v>No Match</v>
      </c>
      <c r="K1801">
        <v>1.788</v>
      </c>
      <c r="L1801">
        <f t="shared" si="115"/>
        <v>3.9996487200000002</v>
      </c>
      <c r="M1801">
        <v>0</v>
      </c>
    </row>
    <row r="1802" spans="1:14" hidden="1" x14ac:dyDescent="0.45">
      <c r="A1802" t="s">
        <v>1579</v>
      </c>
      <c r="B1802">
        <v>4858.6000000000004</v>
      </c>
      <c r="C1802">
        <f t="shared" si="113"/>
        <v>3.0189940746043109</v>
      </c>
      <c r="D1802">
        <v>3415</v>
      </c>
      <c r="E1802">
        <v>4099</v>
      </c>
      <c r="F1802">
        <v>0</v>
      </c>
      <c r="G1802">
        <f t="shared" si="114"/>
        <v>0</v>
      </c>
      <c r="H1802" t="s">
        <v>2691</v>
      </c>
      <c r="I1802" t="s">
        <v>2721</v>
      </c>
      <c r="J1802" t="str">
        <f t="shared" si="112"/>
        <v>No Match</v>
      </c>
      <c r="K1802">
        <v>1.423</v>
      </c>
      <c r="L1802">
        <f t="shared" si="115"/>
        <v>3.1831656200000005</v>
      </c>
      <c r="M1802">
        <v>1.9</v>
      </c>
    </row>
    <row r="1803" spans="1:14" hidden="1" x14ac:dyDescent="0.45">
      <c r="A1803" t="s">
        <v>1580</v>
      </c>
      <c r="B1803">
        <v>1335.4</v>
      </c>
      <c r="C1803">
        <f t="shared" si="113"/>
        <v>0.82977909011373574</v>
      </c>
      <c r="D1803">
        <v>334</v>
      </c>
      <c r="E1803">
        <v>478</v>
      </c>
      <c r="F1803">
        <v>6</v>
      </c>
      <c r="G1803">
        <f t="shared" si="114"/>
        <v>19.685040000000001</v>
      </c>
      <c r="H1803" t="s">
        <v>2686</v>
      </c>
      <c r="I1803" t="s">
        <v>2706</v>
      </c>
      <c r="J1803" t="str">
        <f t="shared" ref="J1803:J1866" si="116">_xlfn.SWITCH(I1803,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BMC TE 29er</v>
      </c>
      <c r="K1803">
        <v>3.9980000000000002</v>
      </c>
      <c r="L1803">
        <f t="shared" si="115"/>
        <v>8.9432861200000016</v>
      </c>
      <c r="M1803">
        <v>5.0999999999999996</v>
      </c>
      <c r="N1803">
        <v>101</v>
      </c>
    </row>
    <row r="1804" spans="1:14" hidden="1" x14ac:dyDescent="0.45">
      <c r="A1804" t="s">
        <v>1581</v>
      </c>
      <c r="B1804">
        <v>21489</v>
      </c>
      <c r="C1804">
        <f t="shared" si="113"/>
        <v>13.35264554998807</v>
      </c>
      <c r="D1804">
        <v>3559</v>
      </c>
      <c r="E1804">
        <v>3686</v>
      </c>
      <c r="F1804">
        <v>115</v>
      </c>
      <c r="G1804">
        <f t="shared" si="114"/>
        <v>377.29660000000001</v>
      </c>
      <c r="H1804" t="s">
        <v>2686</v>
      </c>
      <c r="I1804" t="s">
        <v>2706</v>
      </c>
      <c r="J1804" t="str">
        <f t="shared" si="116"/>
        <v>BMC TE 29er</v>
      </c>
      <c r="K1804">
        <v>6.0380000000000003</v>
      </c>
      <c r="L1804">
        <f t="shared" si="115"/>
        <v>13.506643720000001</v>
      </c>
      <c r="M1804">
        <v>10.9</v>
      </c>
      <c r="N1804">
        <v>218.7</v>
      </c>
    </row>
    <row r="1805" spans="1:14" hidden="1" x14ac:dyDescent="0.45">
      <c r="A1805" t="s">
        <v>1582</v>
      </c>
      <c r="B1805">
        <v>33152.5</v>
      </c>
      <c r="C1805">
        <f t="shared" si="113"/>
        <v>20.600008450648215</v>
      </c>
      <c r="D1805">
        <v>3600</v>
      </c>
      <c r="E1805">
        <v>3600</v>
      </c>
      <c r="F1805">
        <v>0</v>
      </c>
      <c r="G1805">
        <f t="shared" si="114"/>
        <v>0</v>
      </c>
      <c r="H1805" t="s">
        <v>2686</v>
      </c>
      <c r="I1805" t="s">
        <v>2701</v>
      </c>
      <c r="J1805" t="str">
        <f t="shared" si="116"/>
        <v>Gym Spin Bike</v>
      </c>
      <c r="K1805">
        <v>9.2089999999999996</v>
      </c>
      <c r="L1805">
        <f t="shared" si="115"/>
        <v>20.599980460000001</v>
      </c>
      <c r="M1805">
        <v>0</v>
      </c>
    </row>
    <row r="1806" spans="1:14" hidden="1" x14ac:dyDescent="0.45">
      <c r="A1806" t="s">
        <v>1583</v>
      </c>
      <c r="B1806">
        <v>5001.7</v>
      </c>
      <c r="C1806">
        <f t="shared" si="113"/>
        <v>3.1079122922134732</v>
      </c>
      <c r="D1806">
        <v>1598</v>
      </c>
      <c r="E1806">
        <v>1684</v>
      </c>
      <c r="F1806">
        <v>0</v>
      </c>
      <c r="G1806">
        <f t="shared" si="114"/>
        <v>0</v>
      </c>
      <c r="H1806" t="s">
        <v>2691</v>
      </c>
      <c r="I1806" t="s">
        <v>2721</v>
      </c>
      <c r="J1806" t="str">
        <f t="shared" si="116"/>
        <v>No Match</v>
      </c>
      <c r="K1806">
        <v>3.13</v>
      </c>
      <c r="L1806">
        <f t="shared" si="115"/>
        <v>7.0016221999999999</v>
      </c>
      <c r="M1806">
        <v>4.2</v>
      </c>
    </row>
    <row r="1807" spans="1:14" hidden="1" x14ac:dyDescent="0.45">
      <c r="A1807" t="s">
        <v>1584</v>
      </c>
      <c r="B1807">
        <v>33152.6</v>
      </c>
      <c r="C1807">
        <f t="shared" si="113"/>
        <v>20.600070587767437</v>
      </c>
      <c r="D1807">
        <v>3600</v>
      </c>
      <c r="E1807">
        <v>3600</v>
      </c>
      <c r="F1807">
        <v>0</v>
      </c>
      <c r="G1807">
        <f t="shared" si="114"/>
        <v>0</v>
      </c>
      <c r="H1807" t="s">
        <v>2686</v>
      </c>
      <c r="I1807" t="s">
        <v>2701</v>
      </c>
      <c r="J1807" t="str">
        <f t="shared" si="116"/>
        <v>Gym Spin Bike</v>
      </c>
      <c r="K1807">
        <v>9.2089999999999996</v>
      </c>
      <c r="L1807">
        <f t="shared" si="115"/>
        <v>20.599980460000001</v>
      </c>
      <c r="M1807">
        <v>0</v>
      </c>
    </row>
    <row r="1808" spans="1:14" hidden="1" x14ac:dyDescent="0.45">
      <c r="A1808" t="s">
        <v>1585</v>
      </c>
      <c r="B1808">
        <v>970</v>
      </c>
      <c r="C1808">
        <f t="shared" si="113"/>
        <v>0.60273005647021394</v>
      </c>
      <c r="D1808">
        <v>282</v>
      </c>
      <c r="E1808">
        <v>289</v>
      </c>
      <c r="F1808">
        <v>0</v>
      </c>
      <c r="G1808">
        <f t="shared" si="114"/>
        <v>0</v>
      </c>
      <c r="H1808" t="s">
        <v>2691</v>
      </c>
      <c r="I1808" t="s">
        <v>2721</v>
      </c>
      <c r="J1808" t="str">
        <f t="shared" si="116"/>
        <v>No Match</v>
      </c>
      <c r="K1808">
        <v>3.44</v>
      </c>
      <c r="L1808">
        <f t="shared" si="115"/>
        <v>7.6950736000000006</v>
      </c>
      <c r="M1808">
        <v>4.4000000000000004</v>
      </c>
    </row>
    <row r="1809" spans="1:16" hidden="1" x14ac:dyDescent="0.45">
      <c r="A1809" t="s">
        <v>1586</v>
      </c>
      <c r="B1809">
        <v>8046.7</v>
      </c>
      <c r="C1809">
        <f t="shared" si="113"/>
        <v>4.9999875725761553</v>
      </c>
      <c r="D1809">
        <v>1200</v>
      </c>
      <c r="E1809">
        <v>1200</v>
      </c>
      <c r="F1809">
        <v>0</v>
      </c>
      <c r="G1809">
        <f t="shared" si="114"/>
        <v>0</v>
      </c>
      <c r="H1809" t="s">
        <v>2686</v>
      </c>
      <c r="I1809" t="s">
        <v>2700</v>
      </c>
      <c r="J1809" t="str">
        <f t="shared" si="116"/>
        <v>Gym Recumbent</v>
      </c>
      <c r="K1809">
        <v>6.7060000000000004</v>
      </c>
      <c r="L1809">
        <f t="shared" si="115"/>
        <v>15.000919640000001</v>
      </c>
      <c r="M1809">
        <v>0</v>
      </c>
    </row>
    <row r="1810" spans="1:16" hidden="1" x14ac:dyDescent="0.45">
      <c r="A1810" t="s">
        <v>1587</v>
      </c>
      <c r="B1810">
        <v>5234.2</v>
      </c>
      <c r="C1810">
        <f t="shared" si="113"/>
        <v>3.2523810944086535</v>
      </c>
      <c r="D1810">
        <v>1702</v>
      </c>
      <c r="E1810">
        <v>1722</v>
      </c>
      <c r="F1810">
        <v>127.1</v>
      </c>
      <c r="G1810">
        <f t="shared" si="114"/>
        <v>416.99476399999998</v>
      </c>
      <c r="H1810" t="s">
        <v>2691</v>
      </c>
      <c r="I1810" t="s">
        <v>2721</v>
      </c>
      <c r="J1810" t="str">
        <f t="shared" si="116"/>
        <v>No Match</v>
      </c>
      <c r="K1810">
        <v>3.0750000000000002</v>
      </c>
      <c r="L1810">
        <f t="shared" si="115"/>
        <v>6.8785905000000005</v>
      </c>
      <c r="M1810">
        <v>5.3</v>
      </c>
      <c r="O1810">
        <v>164.5</v>
      </c>
      <c r="P1810">
        <v>181</v>
      </c>
    </row>
    <row r="1811" spans="1:16" hidden="1" x14ac:dyDescent="0.45">
      <c r="A1811" t="s">
        <v>1588</v>
      </c>
      <c r="B1811">
        <v>4989</v>
      </c>
      <c r="C1811">
        <f t="shared" si="113"/>
        <v>3.1000208780720593</v>
      </c>
      <c r="D1811">
        <v>1422</v>
      </c>
      <c r="E1811">
        <v>1422</v>
      </c>
      <c r="F1811">
        <v>0</v>
      </c>
      <c r="G1811">
        <f t="shared" si="114"/>
        <v>0</v>
      </c>
      <c r="H1811" t="s">
        <v>2691</v>
      </c>
      <c r="I1811" t="s">
        <v>2721</v>
      </c>
      <c r="J1811" t="str">
        <f t="shared" si="116"/>
        <v>No Match</v>
      </c>
      <c r="K1811">
        <v>3.508</v>
      </c>
      <c r="L1811">
        <f t="shared" si="115"/>
        <v>7.8471855200000009</v>
      </c>
      <c r="M1811">
        <v>0</v>
      </c>
    </row>
    <row r="1812" spans="1:16" hidden="1" x14ac:dyDescent="0.45">
      <c r="A1812" t="s">
        <v>1589</v>
      </c>
      <c r="B1812">
        <v>20921.5</v>
      </c>
      <c r="C1812">
        <f t="shared" si="113"/>
        <v>13.000017398393382</v>
      </c>
      <c r="D1812">
        <v>2700</v>
      </c>
      <c r="E1812">
        <v>2700</v>
      </c>
      <c r="F1812">
        <v>0</v>
      </c>
      <c r="G1812">
        <f t="shared" si="114"/>
        <v>0</v>
      </c>
      <c r="H1812" t="s">
        <v>2686</v>
      </c>
      <c r="I1812" t="s">
        <v>2701</v>
      </c>
      <c r="J1812" t="str">
        <f t="shared" si="116"/>
        <v>Gym Spin Bike</v>
      </c>
      <c r="K1812">
        <v>7.7489999999999997</v>
      </c>
      <c r="L1812">
        <f t="shared" si="115"/>
        <v>17.334048060000001</v>
      </c>
      <c r="M1812">
        <v>0</v>
      </c>
    </row>
    <row r="1813" spans="1:16" hidden="1" x14ac:dyDescent="0.45">
      <c r="A1813" t="s">
        <v>1590</v>
      </c>
      <c r="B1813">
        <v>4828</v>
      </c>
      <c r="C1813">
        <f t="shared" si="113"/>
        <v>2.9999801161218485</v>
      </c>
      <c r="D1813">
        <v>900</v>
      </c>
      <c r="E1813">
        <v>900</v>
      </c>
      <c r="F1813">
        <v>0</v>
      </c>
      <c r="G1813">
        <f t="shared" si="114"/>
        <v>0</v>
      </c>
      <c r="H1813" t="s">
        <v>2686</v>
      </c>
      <c r="I1813" t="s">
        <v>2700</v>
      </c>
      <c r="J1813" t="str">
        <f t="shared" si="116"/>
        <v>Gym Recumbent</v>
      </c>
      <c r="K1813">
        <v>5.3639999999999999</v>
      </c>
      <c r="L1813">
        <f t="shared" si="115"/>
        <v>11.998946160000001</v>
      </c>
      <c r="M1813">
        <v>0</v>
      </c>
    </row>
    <row r="1814" spans="1:16" hidden="1" x14ac:dyDescent="0.45">
      <c r="A1814" t="s">
        <v>1591</v>
      </c>
      <c r="B1814">
        <v>4674.1000000000004</v>
      </c>
      <c r="C1814">
        <f t="shared" si="113"/>
        <v>2.9043510896365228</v>
      </c>
      <c r="D1814">
        <v>1395</v>
      </c>
      <c r="E1814">
        <v>1395</v>
      </c>
      <c r="F1814">
        <v>10.3</v>
      </c>
      <c r="G1814">
        <f t="shared" si="114"/>
        <v>33.792652000000004</v>
      </c>
      <c r="H1814" t="s">
        <v>2691</v>
      </c>
      <c r="I1814" t="s">
        <v>2721</v>
      </c>
      <c r="J1814" t="str">
        <f t="shared" si="116"/>
        <v>No Match</v>
      </c>
      <c r="K1814">
        <v>3.351</v>
      </c>
      <c r="L1814">
        <f t="shared" si="115"/>
        <v>7.4959859400000006</v>
      </c>
      <c r="M1814">
        <v>5.6</v>
      </c>
    </row>
    <row r="1815" spans="1:16" hidden="1" x14ac:dyDescent="0.45">
      <c r="A1815" t="s">
        <v>1592</v>
      </c>
      <c r="B1815">
        <v>28807.3</v>
      </c>
      <c r="C1815">
        <f t="shared" si="113"/>
        <v>17.900026346138549</v>
      </c>
      <c r="D1815">
        <v>2700</v>
      </c>
      <c r="E1815">
        <v>2700</v>
      </c>
      <c r="F1815">
        <v>0</v>
      </c>
      <c r="G1815">
        <f t="shared" si="114"/>
        <v>0</v>
      </c>
      <c r="H1815" t="s">
        <v>2686</v>
      </c>
      <c r="I1815" t="s">
        <v>2701</v>
      </c>
      <c r="J1815" t="str">
        <f t="shared" si="116"/>
        <v>Gym Spin Bike</v>
      </c>
      <c r="K1815">
        <v>10.669</v>
      </c>
      <c r="L1815">
        <f t="shared" si="115"/>
        <v>23.865912860000002</v>
      </c>
      <c r="M1815">
        <v>0</v>
      </c>
    </row>
    <row r="1816" spans="1:16" hidden="1" x14ac:dyDescent="0.45">
      <c r="A1816" t="s">
        <v>1593</v>
      </c>
      <c r="B1816">
        <v>693.5</v>
      </c>
      <c r="C1816">
        <f t="shared" si="113"/>
        <v>0.43092092181659108</v>
      </c>
      <c r="D1816">
        <v>253</v>
      </c>
      <c r="E1816">
        <v>253</v>
      </c>
      <c r="F1816">
        <v>0</v>
      </c>
      <c r="G1816">
        <f t="shared" si="114"/>
        <v>0</v>
      </c>
      <c r="H1816" t="s">
        <v>2691</v>
      </c>
      <c r="I1816" t="s">
        <v>2721</v>
      </c>
      <c r="J1816" t="str">
        <f t="shared" si="116"/>
        <v>No Match</v>
      </c>
      <c r="K1816">
        <v>2.7410000000000001</v>
      </c>
      <c r="L1816">
        <f t="shared" si="115"/>
        <v>6.1314525400000006</v>
      </c>
      <c r="M1816">
        <v>3.5</v>
      </c>
    </row>
    <row r="1817" spans="1:16" hidden="1" x14ac:dyDescent="0.45">
      <c r="A1817" t="s">
        <v>1594</v>
      </c>
      <c r="B1817">
        <v>1172.3</v>
      </c>
      <c r="C1817">
        <f t="shared" si="113"/>
        <v>0.72843344865982662</v>
      </c>
      <c r="D1817">
        <v>436</v>
      </c>
      <c r="E1817">
        <v>436</v>
      </c>
      <c r="F1817">
        <v>28.3</v>
      </c>
      <c r="G1817">
        <f t="shared" si="114"/>
        <v>92.847772000000006</v>
      </c>
      <c r="H1817" t="s">
        <v>2691</v>
      </c>
      <c r="I1817" t="s">
        <v>2721</v>
      </c>
      <c r="J1817" t="str">
        <f t="shared" si="116"/>
        <v>No Match</v>
      </c>
      <c r="K1817">
        <v>2.6890000000000001</v>
      </c>
      <c r="L1817">
        <f t="shared" si="115"/>
        <v>6.0151316600000007</v>
      </c>
      <c r="M1817">
        <v>3.4</v>
      </c>
    </row>
    <row r="1818" spans="1:16" hidden="1" x14ac:dyDescent="0.45">
      <c r="A1818" t="s">
        <v>1595</v>
      </c>
      <c r="B1818">
        <v>1114.0999999999999</v>
      </c>
      <c r="C1818">
        <f t="shared" si="113"/>
        <v>0.69226964527161372</v>
      </c>
      <c r="D1818">
        <v>366</v>
      </c>
      <c r="E1818">
        <v>366</v>
      </c>
      <c r="F1818">
        <v>0</v>
      </c>
      <c r="G1818">
        <f t="shared" si="114"/>
        <v>0</v>
      </c>
      <c r="H1818" t="s">
        <v>2691</v>
      </c>
      <c r="I1818" t="s">
        <v>2721</v>
      </c>
      <c r="J1818" t="str">
        <f t="shared" si="116"/>
        <v>No Match</v>
      </c>
      <c r="K1818">
        <v>3.044</v>
      </c>
      <c r="L1818">
        <f t="shared" si="115"/>
        <v>6.8092453600000002</v>
      </c>
      <c r="M1818">
        <v>3.6</v>
      </c>
    </row>
    <row r="1819" spans="1:16" hidden="1" x14ac:dyDescent="0.45">
      <c r="A1819" t="s">
        <v>1596</v>
      </c>
      <c r="B1819">
        <v>28968.2</v>
      </c>
      <c r="C1819">
        <f t="shared" si="113"/>
        <v>18.000004970969538</v>
      </c>
      <c r="D1819">
        <v>3000</v>
      </c>
      <c r="E1819">
        <v>3000</v>
      </c>
      <c r="F1819">
        <v>0</v>
      </c>
      <c r="G1819">
        <f t="shared" si="114"/>
        <v>0</v>
      </c>
      <c r="H1819" t="s">
        <v>2686</v>
      </c>
      <c r="I1819" t="s">
        <v>2701</v>
      </c>
      <c r="J1819" t="str">
        <f t="shared" si="116"/>
        <v>Gym Spin Bike</v>
      </c>
      <c r="K1819">
        <v>9.6560000000000006</v>
      </c>
      <c r="L1819">
        <f t="shared" si="115"/>
        <v>21.599892640000004</v>
      </c>
      <c r="M1819">
        <v>0</v>
      </c>
    </row>
    <row r="1820" spans="1:16" hidden="1" x14ac:dyDescent="0.45">
      <c r="A1820" t="s">
        <v>1597</v>
      </c>
      <c r="B1820">
        <v>504.1</v>
      </c>
      <c r="C1820">
        <f t="shared" si="113"/>
        <v>0.31323321800684006</v>
      </c>
      <c r="D1820">
        <v>205</v>
      </c>
      <c r="E1820">
        <v>205</v>
      </c>
      <c r="F1820">
        <v>0</v>
      </c>
      <c r="G1820">
        <f t="shared" si="114"/>
        <v>0</v>
      </c>
      <c r="H1820" t="s">
        <v>2691</v>
      </c>
      <c r="I1820" t="s">
        <v>2721</v>
      </c>
      <c r="J1820" t="str">
        <f t="shared" si="116"/>
        <v>No Match</v>
      </c>
      <c r="K1820">
        <v>2.4590000000000001</v>
      </c>
      <c r="L1820">
        <f t="shared" si="115"/>
        <v>5.5006354600000007</v>
      </c>
      <c r="M1820">
        <v>3</v>
      </c>
    </row>
    <row r="1821" spans="1:16" hidden="1" x14ac:dyDescent="0.45">
      <c r="A1821" t="s">
        <v>1598</v>
      </c>
      <c r="B1821">
        <v>5263.5</v>
      </c>
      <c r="C1821">
        <f t="shared" si="113"/>
        <v>3.2705872703412076</v>
      </c>
      <c r="D1821">
        <v>1342</v>
      </c>
      <c r="E1821">
        <v>1347</v>
      </c>
      <c r="F1821">
        <v>0</v>
      </c>
      <c r="G1821">
        <f t="shared" si="114"/>
        <v>0</v>
      </c>
      <c r="H1821" t="s">
        <v>2691</v>
      </c>
      <c r="I1821" t="s">
        <v>2721</v>
      </c>
      <c r="J1821" t="str">
        <f t="shared" si="116"/>
        <v>No Match</v>
      </c>
      <c r="K1821">
        <v>3.9220000000000002</v>
      </c>
      <c r="L1821">
        <f t="shared" si="115"/>
        <v>8.7732786800000007</v>
      </c>
      <c r="M1821">
        <v>5.0999999999999996</v>
      </c>
    </row>
    <row r="1822" spans="1:16" hidden="1" x14ac:dyDescent="0.45">
      <c r="A1822" t="s">
        <v>1599</v>
      </c>
      <c r="B1822">
        <v>16113.7</v>
      </c>
      <c r="C1822">
        <f t="shared" si="113"/>
        <v>10.012588980354728</v>
      </c>
      <c r="D1822">
        <v>3693</v>
      </c>
      <c r="E1822">
        <v>4049</v>
      </c>
      <c r="F1822">
        <v>221</v>
      </c>
      <c r="G1822">
        <f t="shared" si="114"/>
        <v>725.06564000000003</v>
      </c>
      <c r="H1822" t="s">
        <v>2686</v>
      </c>
      <c r="I1822" t="s">
        <v>2722</v>
      </c>
      <c r="J1822" t="str">
        <f t="shared" si="116"/>
        <v>Kona King Mahuna 29er</v>
      </c>
      <c r="K1822">
        <v>4.3630000000000004</v>
      </c>
      <c r="L1822">
        <f t="shared" si="115"/>
        <v>9.7597692200000008</v>
      </c>
      <c r="M1822">
        <v>12.2</v>
      </c>
      <c r="N1822">
        <v>144.19999999999999</v>
      </c>
    </row>
    <row r="1823" spans="1:16" hidden="1" x14ac:dyDescent="0.45">
      <c r="A1823" t="s">
        <v>1600</v>
      </c>
      <c r="B1823">
        <v>26859</v>
      </c>
      <c r="C1823">
        <f t="shared" si="113"/>
        <v>16.689408852302552</v>
      </c>
      <c r="D1823">
        <v>3920</v>
      </c>
      <c r="E1823">
        <v>4211</v>
      </c>
      <c r="F1823">
        <v>76</v>
      </c>
      <c r="G1823">
        <f t="shared" si="114"/>
        <v>249.34384</v>
      </c>
      <c r="H1823" t="s">
        <v>2686</v>
      </c>
      <c r="I1823" t="s">
        <v>2722</v>
      </c>
      <c r="J1823" t="str">
        <f t="shared" si="116"/>
        <v>Kona King Mahuna 29er</v>
      </c>
      <c r="K1823">
        <v>6.8520000000000003</v>
      </c>
      <c r="L1823">
        <f t="shared" si="115"/>
        <v>15.327512880000002</v>
      </c>
      <c r="M1823">
        <v>11.1</v>
      </c>
      <c r="N1823">
        <v>227</v>
      </c>
    </row>
    <row r="1824" spans="1:16" hidden="1" x14ac:dyDescent="0.45">
      <c r="A1824" t="s">
        <v>1601</v>
      </c>
      <c r="B1824">
        <v>4989</v>
      </c>
      <c r="C1824">
        <f t="shared" si="113"/>
        <v>3.1000208780720593</v>
      </c>
      <c r="D1824">
        <v>1647</v>
      </c>
      <c r="E1824">
        <v>1647</v>
      </c>
      <c r="F1824">
        <v>0</v>
      </c>
      <c r="G1824">
        <f t="shared" si="114"/>
        <v>0</v>
      </c>
      <c r="H1824" t="s">
        <v>2691</v>
      </c>
      <c r="I1824" t="s">
        <v>2721</v>
      </c>
      <c r="J1824" t="str">
        <f t="shared" si="116"/>
        <v>No Match</v>
      </c>
      <c r="K1824">
        <v>3.0289999999999999</v>
      </c>
      <c r="L1824">
        <f t="shared" si="115"/>
        <v>6.7756912600000003</v>
      </c>
      <c r="M1824">
        <v>0</v>
      </c>
    </row>
    <row r="1825" spans="1:14" hidden="1" x14ac:dyDescent="0.45">
      <c r="A1825" t="s">
        <v>1602</v>
      </c>
      <c r="B1825">
        <v>10921.1</v>
      </c>
      <c r="C1825">
        <f t="shared" si="113"/>
        <v>6.7860569275431484</v>
      </c>
      <c r="D1825">
        <v>3613</v>
      </c>
      <c r="E1825">
        <v>3661</v>
      </c>
      <c r="F1825">
        <v>332.9</v>
      </c>
      <c r="G1825">
        <f t="shared" si="114"/>
        <v>1092.191636</v>
      </c>
      <c r="H1825" t="s">
        <v>2691</v>
      </c>
      <c r="I1825" t="s">
        <v>2721</v>
      </c>
      <c r="J1825" t="str">
        <f t="shared" si="116"/>
        <v>No Match</v>
      </c>
      <c r="K1825">
        <v>3.0230000000000001</v>
      </c>
      <c r="L1825">
        <f t="shared" si="115"/>
        <v>6.7622696200000005</v>
      </c>
      <c r="M1825">
        <v>5.4</v>
      </c>
    </row>
    <row r="1826" spans="1:14" hidden="1" x14ac:dyDescent="0.45">
      <c r="A1826" t="s">
        <v>1603</v>
      </c>
      <c r="B1826">
        <v>7242.1</v>
      </c>
      <c r="C1826">
        <f t="shared" si="113"/>
        <v>4.5000323113019967</v>
      </c>
      <c r="D1826">
        <v>2246</v>
      </c>
      <c r="E1826">
        <v>2246</v>
      </c>
      <c r="F1826">
        <v>0</v>
      </c>
      <c r="G1826">
        <f t="shared" si="114"/>
        <v>0</v>
      </c>
      <c r="H1826" t="s">
        <v>2691</v>
      </c>
      <c r="I1826" t="s">
        <v>2721</v>
      </c>
      <c r="J1826" t="str">
        <f t="shared" si="116"/>
        <v>No Match</v>
      </c>
      <c r="K1826">
        <v>3.2240000000000002</v>
      </c>
      <c r="L1826">
        <f t="shared" si="115"/>
        <v>7.2118945600000011</v>
      </c>
      <c r="M1826">
        <v>0</v>
      </c>
    </row>
    <row r="1827" spans="1:14" hidden="1" x14ac:dyDescent="0.45">
      <c r="A1827" t="s">
        <v>1604</v>
      </c>
      <c r="B1827">
        <v>0</v>
      </c>
      <c r="C1827">
        <f t="shared" si="113"/>
        <v>0</v>
      </c>
      <c r="D1827">
        <v>3600</v>
      </c>
      <c r="E1827">
        <v>3600</v>
      </c>
      <c r="F1827">
        <v>0</v>
      </c>
      <c r="G1827">
        <f t="shared" si="114"/>
        <v>0</v>
      </c>
      <c r="H1827" t="s">
        <v>2687</v>
      </c>
      <c r="J1827" t="str">
        <f t="shared" si="116"/>
        <v>No Match</v>
      </c>
      <c r="K1827">
        <v>0</v>
      </c>
      <c r="L1827">
        <f t="shared" si="115"/>
        <v>0</v>
      </c>
      <c r="M1827">
        <v>0</v>
      </c>
    </row>
    <row r="1828" spans="1:14" hidden="1" x14ac:dyDescent="0.45">
      <c r="A1828" t="s">
        <v>1605</v>
      </c>
      <c r="B1828">
        <v>35418.1</v>
      </c>
      <c r="C1828">
        <f t="shared" si="113"/>
        <v>22.00778702378112</v>
      </c>
      <c r="D1828">
        <v>4043</v>
      </c>
      <c r="E1828">
        <v>4043</v>
      </c>
      <c r="F1828">
        <v>125</v>
      </c>
      <c r="G1828">
        <f t="shared" si="114"/>
        <v>410.10500000000002</v>
      </c>
      <c r="H1828" t="s">
        <v>2686</v>
      </c>
      <c r="I1828" t="s">
        <v>2702</v>
      </c>
      <c r="J1828" t="str">
        <f t="shared" si="116"/>
        <v>Cannondale SuperSix Evo</v>
      </c>
      <c r="K1828">
        <v>8.76</v>
      </c>
      <c r="L1828">
        <f t="shared" si="115"/>
        <v>19.5955944</v>
      </c>
      <c r="M1828">
        <v>13.6</v>
      </c>
      <c r="N1828">
        <v>172</v>
      </c>
    </row>
    <row r="1829" spans="1:14" hidden="1" x14ac:dyDescent="0.45">
      <c r="A1829" t="s">
        <v>1606</v>
      </c>
      <c r="B1829">
        <v>4023.4</v>
      </c>
      <c r="C1829">
        <f t="shared" si="113"/>
        <v>2.5000248548476893</v>
      </c>
      <c r="D1829">
        <v>600</v>
      </c>
      <c r="E1829">
        <v>600</v>
      </c>
      <c r="F1829">
        <v>0</v>
      </c>
      <c r="G1829">
        <f t="shared" si="114"/>
        <v>0</v>
      </c>
      <c r="H1829" t="s">
        <v>2686</v>
      </c>
      <c r="I1829" t="s">
        <v>2700</v>
      </c>
      <c r="J1829" t="str">
        <f t="shared" si="116"/>
        <v>Gym Recumbent</v>
      </c>
      <c r="K1829">
        <v>6.7060000000000004</v>
      </c>
      <c r="L1829">
        <f t="shared" si="115"/>
        <v>15.000919640000001</v>
      </c>
      <c r="M1829">
        <v>0</v>
      </c>
    </row>
    <row r="1830" spans="1:14" hidden="1" x14ac:dyDescent="0.45">
      <c r="A1830" t="s">
        <v>1607</v>
      </c>
      <c r="B1830">
        <v>5640.7</v>
      </c>
      <c r="C1830">
        <f t="shared" si="113"/>
        <v>3.5049684840531299</v>
      </c>
      <c r="D1830">
        <v>1925</v>
      </c>
      <c r="E1830">
        <v>1950</v>
      </c>
      <c r="F1830">
        <v>95.6</v>
      </c>
      <c r="G1830">
        <f t="shared" si="114"/>
        <v>313.648304</v>
      </c>
      <c r="H1830" t="s">
        <v>2691</v>
      </c>
      <c r="I1830" t="s">
        <v>2716</v>
      </c>
      <c r="J1830" t="str">
        <f t="shared" si="116"/>
        <v>No Match</v>
      </c>
      <c r="K1830">
        <v>2.93</v>
      </c>
      <c r="L1830">
        <f t="shared" si="115"/>
        <v>6.5542342000000007</v>
      </c>
      <c r="M1830">
        <v>5.8</v>
      </c>
    </row>
    <row r="1831" spans="1:14" hidden="1" x14ac:dyDescent="0.45">
      <c r="A1831" t="s">
        <v>1608</v>
      </c>
      <c r="B1831">
        <v>35391</v>
      </c>
      <c r="C1831">
        <f t="shared" si="113"/>
        <v>21.990947864471487</v>
      </c>
      <c r="D1831">
        <v>3803</v>
      </c>
      <c r="E1831">
        <v>3803</v>
      </c>
      <c r="F1831">
        <v>139</v>
      </c>
      <c r="G1831">
        <f t="shared" si="114"/>
        <v>456.03676000000002</v>
      </c>
      <c r="H1831" t="s">
        <v>2686</v>
      </c>
      <c r="I1831" t="s">
        <v>2702</v>
      </c>
      <c r="J1831" t="str">
        <f t="shared" si="116"/>
        <v>Cannondale SuperSix Evo</v>
      </c>
      <c r="K1831">
        <v>9.3059999999999992</v>
      </c>
      <c r="L1831">
        <f t="shared" si="115"/>
        <v>20.816963640000001</v>
      </c>
      <c r="M1831">
        <v>13</v>
      </c>
      <c r="N1831">
        <v>194.3</v>
      </c>
    </row>
    <row r="1832" spans="1:14" hidden="1" x14ac:dyDescent="0.45">
      <c r="A1832" t="s">
        <v>1609</v>
      </c>
      <c r="B1832">
        <v>6448.3</v>
      </c>
      <c r="C1832">
        <f t="shared" si="113"/>
        <v>4.0067878589040005</v>
      </c>
      <c r="D1832">
        <v>1851</v>
      </c>
      <c r="E1832">
        <v>1863</v>
      </c>
      <c r="F1832">
        <v>17.600000000000001</v>
      </c>
      <c r="G1832">
        <f t="shared" si="114"/>
        <v>57.742784000000007</v>
      </c>
      <c r="H1832" t="s">
        <v>2691</v>
      </c>
      <c r="I1832" t="s">
        <v>2716</v>
      </c>
      <c r="J1832" t="str">
        <f t="shared" si="116"/>
        <v>No Match</v>
      </c>
      <c r="K1832">
        <v>3.484</v>
      </c>
      <c r="L1832">
        <f t="shared" si="115"/>
        <v>7.7934989600000009</v>
      </c>
      <c r="M1832">
        <v>12.3</v>
      </c>
    </row>
    <row r="1833" spans="1:14" hidden="1" x14ac:dyDescent="0.45">
      <c r="A1833" t="s">
        <v>1610</v>
      </c>
      <c r="B1833">
        <v>8053.5</v>
      </c>
      <c r="C1833">
        <f t="shared" si="113"/>
        <v>5.0042128966833692</v>
      </c>
      <c r="D1833">
        <v>2429</v>
      </c>
      <c r="E1833">
        <v>2468</v>
      </c>
      <c r="F1833">
        <v>15.7</v>
      </c>
      <c r="G1833">
        <f t="shared" si="114"/>
        <v>51.509187999999995</v>
      </c>
      <c r="H1833" t="s">
        <v>2691</v>
      </c>
      <c r="I1833" t="s">
        <v>2716</v>
      </c>
      <c r="J1833" t="str">
        <f t="shared" si="116"/>
        <v>No Match</v>
      </c>
      <c r="K1833">
        <v>3.3159999999999998</v>
      </c>
      <c r="L1833">
        <f t="shared" si="115"/>
        <v>7.4176930400000005</v>
      </c>
      <c r="M1833">
        <v>4.4000000000000004</v>
      </c>
    </row>
    <row r="1834" spans="1:14" hidden="1" x14ac:dyDescent="0.45">
      <c r="A1834" t="s">
        <v>1611</v>
      </c>
      <c r="B1834">
        <v>32838.199999999997</v>
      </c>
      <c r="C1834">
        <f t="shared" si="113"/>
        <v>20.404711484928022</v>
      </c>
      <c r="D1834">
        <v>7180</v>
      </c>
      <c r="E1834">
        <v>8533</v>
      </c>
      <c r="F1834">
        <v>259</v>
      </c>
      <c r="G1834">
        <f t="shared" si="114"/>
        <v>849.73756000000003</v>
      </c>
      <c r="H1834" t="s">
        <v>2686</v>
      </c>
      <c r="I1834" t="s">
        <v>2722</v>
      </c>
      <c r="J1834" t="str">
        <f t="shared" si="116"/>
        <v>Kona King Mahuna 29er</v>
      </c>
      <c r="K1834">
        <v>4.5739999999999998</v>
      </c>
      <c r="L1834">
        <f t="shared" si="115"/>
        <v>10.231763560000001</v>
      </c>
      <c r="M1834">
        <v>10.8</v>
      </c>
      <c r="N1834">
        <v>141.30000000000001</v>
      </c>
    </row>
    <row r="1835" spans="1:14" hidden="1" x14ac:dyDescent="0.45">
      <c r="A1835" t="s">
        <v>1612</v>
      </c>
      <c r="B1835">
        <v>0</v>
      </c>
      <c r="C1835">
        <f t="shared" si="113"/>
        <v>0</v>
      </c>
      <c r="D1835">
        <v>1800</v>
      </c>
      <c r="E1835">
        <v>1800</v>
      </c>
      <c r="F1835">
        <v>0</v>
      </c>
      <c r="G1835">
        <f t="shared" si="114"/>
        <v>0</v>
      </c>
      <c r="H1835" t="s">
        <v>2687</v>
      </c>
      <c r="J1835" t="str">
        <f t="shared" si="116"/>
        <v>No Match</v>
      </c>
      <c r="K1835">
        <v>0</v>
      </c>
      <c r="L1835">
        <f t="shared" si="115"/>
        <v>0</v>
      </c>
      <c r="M1835">
        <v>0</v>
      </c>
    </row>
    <row r="1836" spans="1:14" hidden="1" x14ac:dyDescent="0.45">
      <c r="A1836" t="s">
        <v>1613</v>
      </c>
      <c r="B1836">
        <v>5007.5</v>
      </c>
      <c r="C1836">
        <f t="shared" si="113"/>
        <v>3.1115162451284499</v>
      </c>
      <c r="D1836">
        <v>1352</v>
      </c>
      <c r="E1836">
        <v>1352</v>
      </c>
      <c r="F1836">
        <v>0</v>
      </c>
      <c r="G1836">
        <f t="shared" si="114"/>
        <v>0</v>
      </c>
      <c r="H1836" t="s">
        <v>2691</v>
      </c>
      <c r="I1836" t="s">
        <v>2716</v>
      </c>
      <c r="J1836" t="str">
        <f t="shared" si="116"/>
        <v>No Match</v>
      </c>
      <c r="K1836">
        <v>3.7040000000000002</v>
      </c>
      <c r="L1836">
        <f t="shared" si="115"/>
        <v>8.2856257600000003</v>
      </c>
      <c r="M1836">
        <v>4.7</v>
      </c>
    </row>
    <row r="1837" spans="1:14" hidden="1" x14ac:dyDescent="0.45">
      <c r="A1837" t="s">
        <v>1614</v>
      </c>
      <c r="B1837">
        <v>3218.7</v>
      </c>
      <c r="C1837">
        <f t="shared" si="113"/>
        <v>2.0000074564543069</v>
      </c>
      <c r="D1837">
        <v>1080</v>
      </c>
      <c r="E1837">
        <v>1080</v>
      </c>
      <c r="F1837">
        <v>0</v>
      </c>
      <c r="G1837">
        <f t="shared" si="114"/>
        <v>0</v>
      </c>
      <c r="H1837" t="s">
        <v>2691</v>
      </c>
      <c r="I1837" t="s">
        <v>2721</v>
      </c>
      <c r="J1837" t="str">
        <f t="shared" si="116"/>
        <v>No Match</v>
      </c>
      <c r="K1837">
        <v>2.98</v>
      </c>
      <c r="L1837">
        <f t="shared" si="115"/>
        <v>6.6660812000000007</v>
      </c>
      <c r="M1837">
        <v>0</v>
      </c>
    </row>
    <row r="1838" spans="1:14" hidden="1" x14ac:dyDescent="0.45">
      <c r="A1838" t="s">
        <v>1615</v>
      </c>
      <c r="B1838">
        <v>13679.5</v>
      </c>
      <c r="C1838">
        <f t="shared" si="113"/>
        <v>8.5000472242106095</v>
      </c>
      <c r="D1838">
        <v>1800</v>
      </c>
      <c r="E1838">
        <v>1800</v>
      </c>
      <c r="F1838">
        <v>0</v>
      </c>
      <c r="G1838">
        <f t="shared" si="114"/>
        <v>0</v>
      </c>
      <c r="H1838" t="s">
        <v>2686</v>
      </c>
      <c r="I1838" t="s">
        <v>2700</v>
      </c>
      <c r="J1838" t="str">
        <f t="shared" si="116"/>
        <v>Gym Recumbent</v>
      </c>
      <c r="K1838">
        <v>7.6</v>
      </c>
      <c r="L1838">
        <f t="shared" si="115"/>
        <v>17.000744000000001</v>
      </c>
      <c r="M1838">
        <v>0</v>
      </c>
    </row>
    <row r="1839" spans="1:14" hidden="1" x14ac:dyDescent="0.45">
      <c r="A1839" t="s">
        <v>1616</v>
      </c>
      <c r="B1839">
        <v>0</v>
      </c>
      <c r="C1839">
        <f t="shared" si="113"/>
        <v>0</v>
      </c>
      <c r="D1839">
        <v>900</v>
      </c>
      <c r="E1839">
        <v>900</v>
      </c>
      <c r="F1839">
        <v>0</v>
      </c>
      <c r="G1839">
        <f t="shared" si="114"/>
        <v>0</v>
      </c>
      <c r="H1839" t="s">
        <v>2693</v>
      </c>
      <c r="J1839" t="str">
        <f t="shared" si="116"/>
        <v>No Match</v>
      </c>
      <c r="K1839">
        <v>0</v>
      </c>
      <c r="L1839">
        <f t="shared" si="115"/>
        <v>0</v>
      </c>
      <c r="M1839">
        <v>0</v>
      </c>
    </row>
    <row r="1840" spans="1:14" hidden="1" x14ac:dyDescent="0.45">
      <c r="A1840" t="s">
        <v>1617</v>
      </c>
      <c r="B1840">
        <v>0</v>
      </c>
      <c r="C1840">
        <f t="shared" si="113"/>
        <v>0</v>
      </c>
      <c r="D1840">
        <v>900</v>
      </c>
      <c r="E1840">
        <v>900</v>
      </c>
      <c r="F1840">
        <v>0</v>
      </c>
      <c r="G1840">
        <f t="shared" si="114"/>
        <v>0</v>
      </c>
      <c r="H1840" t="s">
        <v>2687</v>
      </c>
      <c r="J1840" t="str">
        <f t="shared" si="116"/>
        <v>No Match</v>
      </c>
      <c r="K1840">
        <v>0</v>
      </c>
      <c r="L1840">
        <f t="shared" si="115"/>
        <v>0</v>
      </c>
      <c r="M1840">
        <v>0</v>
      </c>
    </row>
    <row r="1841" spans="1:14" hidden="1" x14ac:dyDescent="0.45">
      <c r="A1841" t="s">
        <v>1618</v>
      </c>
      <c r="B1841">
        <v>3218.7</v>
      </c>
      <c r="C1841">
        <f t="shared" si="113"/>
        <v>2.0000074564543069</v>
      </c>
      <c r="D1841">
        <v>1032</v>
      </c>
      <c r="E1841">
        <v>1032</v>
      </c>
      <c r="F1841">
        <v>0</v>
      </c>
      <c r="G1841">
        <f t="shared" si="114"/>
        <v>0</v>
      </c>
      <c r="H1841" t="s">
        <v>2691</v>
      </c>
      <c r="I1841" t="s">
        <v>2721</v>
      </c>
      <c r="J1841" t="str">
        <f t="shared" si="116"/>
        <v>No Match</v>
      </c>
      <c r="K1841">
        <v>3.1190000000000002</v>
      </c>
      <c r="L1841">
        <f t="shared" si="115"/>
        <v>6.9770158600000007</v>
      </c>
      <c r="M1841">
        <v>0</v>
      </c>
    </row>
    <row r="1842" spans="1:14" hidden="1" x14ac:dyDescent="0.45">
      <c r="A1842" t="s">
        <v>1619</v>
      </c>
      <c r="B1842">
        <v>63703.8</v>
      </c>
      <c r="C1842">
        <f t="shared" si="113"/>
        <v>39.583706156048677</v>
      </c>
      <c r="D1842">
        <v>9393</v>
      </c>
      <c r="E1842">
        <v>10668</v>
      </c>
      <c r="F1842">
        <v>244</v>
      </c>
      <c r="G1842">
        <f t="shared" si="114"/>
        <v>800.52495999999996</v>
      </c>
      <c r="H1842" t="s">
        <v>2686</v>
      </c>
      <c r="I1842" t="s">
        <v>2722</v>
      </c>
      <c r="J1842" t="str">
        <f t="shared" si="116"/>
        <v>Kona King Mahuna 29er</v>
      </c>
      <c r="K1842">
        <v>6.782</v>
      </c>
      <c r="L1842">
        <f t="shared" si="115"/>
        <v>15.17092708</v>
      </c>
      <c r="M1842">
        <v>12</v>
      </c>
      <c r="N1842">
        <v>214.7</v>
      </c>
    </row>
    <row r="1843" spans="1:14" hidden="1" x14ac:dyDescent="0.45">
      <c r="A1843" t="s">
        <v>1620</v>
      </c>
      <c r="B1843">
        <v>0</v>
      </c>
      <c r="C1843">
        <f t="shared" si="113"/>
        <v>0</v>
      </c>
      <c r="D1843">
        <v>3600</v>
      </c>
      <c r="E1843">
        <v>3600</v>
      </c>
      <c r="F1843">
        <v>0</v>
      </c>
      <c r="G1843">
        <f t="shared" si="114"/>
        <v>0</v>
      </c>
      <c r="H1843" t="s">
        <v>2687</v>
      </c>
      <c r="J1843" t="str">
        <f t="shared" si="116"/>
        <v>No Match</v>
      </c>
      <c r="K1843">
        <v>0</v>
      </c>
      <c r="L1843">
        <f t="shared" si="115"/>
        <v>0</v>
      </c>
      <c r="M1843">
        <v>0</v>
      </c>
    </row>
    <row r="1844" spans="1:14" hidden="1" x14ac:dyDescent="0.45">
      <c r="A1844" t="s">
        <v>1621</v>
      </c>
      <c r="B1844">
        <v>6719.7</v>
      </c>
      <c r="C1844">
        <f t="shared" si="113"/>
        <v>4.1754280004772131</v>
      </c>
      <c r="D1844">
        <v>2236</v>
      </c>
      <c r="E1844">
        <v>2317</v>
      </c>
      <c r="F1844">
        <v>0</v>
      </c>
      <c r="G1844">
        <f t="shared" si="114"/>
        <v>0</v>
      </c>
      <c r="H1844" t="s">
        <v>2691</v>
      </c>
      <c r="I1844" t="s">
        <v>2721</v>
      </c>
      <c r="J1844" t="str">
        <f t="shared" si="116"/>
        <v>No Match</v>
      </c>
      <c r="K1844">
        <v>3.0049999999999999</v>
      </c>
      <c r="L1844">
        <f t="shared" si="115"/>
        <v>6.7220047000000003</v>
      </c>
      <c r="M1844">
        <v>6.3</v>
      </c>
    </row>
    <row r="1845" spans="1:14" hidden="1" x14ac:dyDescent="0.45">
      <c r="A1845" t="s">
        <v>1622</v>
      </c>
      <c r="B1845">
        <v>25695.3</v>
      </c>
      <c r="C1845">
        <f t="shared" si="113"/>
        <v>15.966319195895968</v>
      </c>
      <c r="D1845">
        <v>3345</v>
      </c>
      <c r="E1845">
        <v>3472</v>
      </c>
      <c r="F1845">
        <v>70</v>
      </c>
      <c r="G1845">
        <f t="shared" si="114"/>
        <v>229.65879999999999</v>
      </c>
      <c r="H1845" t="s">
        <v>2686</v>
      </c>
      <c r="I1845" t="s">
        <v>2704</v>
      </c>
      <c r="J1845" t="str">
        <f t="shared" si="116"/>
        <v>Jakenstein</v>
      </c>
      <c r="K1845">
        <v>7.6820000000000004</v>
      </c>
      <c r="L1845">
        <f t="shared" si="115"/>
        <v>17.184173080000001</v>
      </c>
      <c r="M1845">
        <v>11.9</v>
      </c>
      <c r="N1845">
        <v>208</v>
      </c>
    </row>
    <row r="1846" spans="1:14" hidden="1" x14ac:dyDescent="0.45">
      <c r="A1846" t="s">
        <v>1623</v>
      </c>
      <c r="B1846">
        <v>0</v>
      </c>
      <c r="C1846">
        <f t="shared" si="113"/>
        <v>0</v>
      </c>
      <c r="D1846">
        <v>3600</v>
      </c>
      <c r="E1846">
        <v>3600</v>
      </c>
      <c r="F1846">
        <v>0</v>
      </c>
      <c r="G1846">
        <f t="shared" si="114"/>
        <v>0</v>
      </c>
      <c r="H1846" t="s">
        <v>2687</v>
      </c>
      <c r="J1846" t="str">
        <f t="shared" si="116"/>
        <v>No Match</v>
      </c>
      <c r="K1846">
        <v>0</v>
      </c>
      <c r="L1846">
        <f t="shared" si="115"/>
        <v>0</v>
      </c>
      <c r="M1846">
        <v>0</v>
      </c>
    </row>
    <row r="1847" spans="1:14" hidden="1" x14ac:dyDescent="0.45">
      <c r="A1847" t="s">
        <v>1624</v>
      </c>
      <c r="B1847">
        <v>5001.8999999999996</v>
      </c>
      <c r="C1847">
        <f t="shared" si="113"/>
        <v>3.1080365664519207</v>
      </c>
      <c r="D1847">
        <v>1558</v>
      </c>
      <c r="E1847">
        <v>1558</v>
      </c>
      <c r="F1847">
        <v>0</v>
      </c>
      <c r="G1847">
        <f t="shared" si="114"/>
        <v>0</v>
      </c>
      <c r="H1847" t="s">
        <v>2691</v>
      </c>
      <c r="I1847" t="s">
        <v>2716</v>
      </c>
      <c r="J1847" t="str">
        <f t="shared" si="116"/>
        <v>No Match</v>
      </c>
      <c r="K1847">
        <v>3.21</v>
      </c>
      <c r="L1847">
        <f t="shared" si="115"/>
        <v>7.1805774000000007</v>
      </c>
      <c r="M1847">
        <v>5</v>
      </c>
    </row>
    <row r="1848" spans="1:14" hidden="1" x14ac:dyDescent="0.45">
      <c r="A1848" t="s">
        <v>1625</v>
      </c>
      <c r="B1848">
        <v>16093.5</v>
      </c>
      <c r="C1848">
        <f t="shared" si="113"/>
        <v>10.000037282271535</v>
      </c>
      <c r="D1848">
        <v>1800</v>
      </c>
      <c r="E1848">
        <v>1800</v>
      </c>
      <c r="F1848">
        <v>0</v>
      </c>
      <c r="G1848">
        <f t="shared" si="114"/>
        <v>0</v>
      </c>
      <c r="H1848" t="s">
        <v>2686</v>
      </c>
      <c r="I1848" t="s">
        <v>2701</v>
      </c>
      <c r="J1848" t="str">
        <f t="shared" si="116"/>
        <v>Gym Spin Bike</v>
      </c>
      <c r="K1848">
        <v>8.9410000000000007</v>
      </c>
      <c r="L1848">
        <f t="shared" si="115"/>
        <v>20.000480540000002</v>
      </c>
      <c r="M1848">
        <v>0</v>
      </c>
    </row>
    <row r="1849" spans="1:14" hidden="1" x14ac:dyDescent="0.45">
      <c r="A1849" t="s">
        <v>1626</v>
      </c>
      <c r="B1849">
        <v>0</v>
      </c>
      <c r="C1849">
        <f t="shared" si="113"/>
        <v>0</v>
      </c>
      <c r="D1849">
        <v>3600</v>
      </c>
      <c r="E1849">
        <v>3600</v>
      </c>
      <c r="F1849">
        <v>0</v>
      </c>
      <c r="G1849">
        <f t="shared" si="114"/>
        <v>0</v>
      </c>
      <c r="H1849" t="s">
        <v>2687</v>
      </c>
      <c r="J1849" t="str">
        <f t="shared" si="116"/>
        <v>No Match</v>
      </c>
      <c r="K1849">
        <v>0</v>
      </c>
      <c r="L1849">
        <f t="shared" si="115"/>
        <v>0</v>
      </c>
      <c r="M1849">
        <v>0</v>
      </c>
    </row>
    <row r="1850" spans="1:14" hidden="1" x14ac:dyDescent="0.45">
      <c r="A1850" t="s">
        <v>1627</v>
      </c>
      <c r="B1850">
        <v>56393.8</v>
      </c>
      <c r="C1850">
        <f t="shared" si="113"/>
        <v>35.041482740793768</v>
      </c>
      <c r="D1850">
        <v>7746</v>
      </c>
      <c r="E1850">
        <v>8491</v>
      </c>
      <c r="F1850">
        <v>146</v>
      </c>
      <c r="G1850">
        <f t="shared" si="114"/>
        <v>479.00263999999999</v>
      </c>
      <c r="H1850" t="s">
        <v>2686</v>
      </c>
      <c r="I1850" t="s">
        <v>2722</v>
      </c>
      <c r="J1850" t="str">
        <f t="shared" si="116"/>
        <v>Kona King Mahuna 29er</v>
      </c>
      <c r="K1850">
        <v>7.28</v>
      </c>
      <c r="L1850">
        <f t="shared" si="115"/>
        <v>16.284923200000001</v>
      </c>
      <c r="M1850">
        <v>12.3</v>
      </c>
      <c r="N1850">
        <v>233.3</v>
      </c>
    </row>
    <row r="1851" spans="1:14" hidden="1" x14ac:dyDescent="0.45">
      <c r="A1851" t="s">
        <v>1628</v>
      </c>
      <c r="B1851">
        <v>4994.6000000000004</v>
      </c>
      <c r="C1851">
        <f t="shared" si="113"/>
        <v>3.103500556748588</v>
      </c>
      <c r="D1851">
        <v>1493</v>
      </c>
      <c r="E1851">
        <v>1499</v>
      </c>
      <c r="F1851">
        <v>0</v>
      </c>
      <c r="G1851">
        <f t="shared" si="114"/>
        <v>0</v>
      </c>
      <c r="H1851" t="s">
        <v>2691</v>
      </c>
      <c r="I1851" t="s">
        <v>2716</v>
      </c>
      <c r="J1851" t="str">
        <f t="shared" si="116"/>
        <v>No Match</v>
      </c>
      <c r="K1851">
        <v>3.3450000000000002</v>
      </c>
      <c r="L1851">
        <f t="shared" si="115"/>
        <v>7.4825643000000008</v>
      </c>
      <c r="M1851">
        <v>4.3</v>
      </c>
    </row>
    <row r="1852" spans="1:14" hidden="1" x14ac:dyDescent="0.45">
      <c r="A1852" t="s">
        <v>1629</v>
      </c>
      <c r="B1852">
        <v>0</v>
      </c>
      <c r="C1852">
        <f t="shared" si="113"/>
        <v>0</v>
      </c>
      <c r="D1852">
        <v>3600</v>
      </c>
      <c r="E1852">
        <v>3600</v>
      </c>
      <c r="F1852">
        <v>0</v>
      </c>
      <c r="G1852">
        <f t="shared" si="114"/>
        <v>0</v>
      </c>
      <c r="H1852" t="s">
        <v>2687</v>
      </c>
      <c r="J1852" t="str">
        <f t="shared" si="116"/>
        <v>No Match</v>
      </c>
      <c r="K1852">
        <v>0</v>
      </c>
      <c r="L1852">
        <f t="shared" si="115"/>
        <v>0</v>
      </c>
      <c r="M1852">
        <v>0</v>
      </c>
    </row>
    <row r="1853" spans="1:14" hidden="1" x14ac:dyDescent="0.45">
      <c r="A1853" t="s">
        <v>1630</v>
      </c>
      <c r="B1853">
        <v>42424.7</v>
      </c>
      <c r="C1853">
        <f t="shared" si="113"/>
        <v>26.361486419311223</v>
      </c>
      <c r="D1853">
        <v>4806</v>
      </c>
      <c r="E1853">
        <v>4830</v>
      </c>
      <c r="F1853">
        <v>105</v>
      </c>
      <c r="G1853">
        <f t="shared" si="114"/>
        <v>344.48820000000001</v>
      </c>
      <c r="H1853" t="s">
        <v>2686</v>
      </c>
      <c r="I1853" t="s">
        <v>2702</v>
      </c>
      <c r="J1853" t="str">
        <f t="shared" si="116"/>
        <v>Cannondale SuperSix Evo</v>
      </c>
      <c r="K1853">
        <v>8.827</v>
      </c>
      <c r="L1853">
        <f t="shared" si="115"/>
        <v>19.745469380000003</v>
      </c>
      <c r="M1853">
        <v>12.6</v>
      </c>
      <c r="N1853">
        <v>166.7</v>
      </c>
    </row>
    <row r="1854" spans="1:14" hidden="1" x14ac:dyDescent="0.45">
      <c r="A1854" t="s">
        <v>1631</v>
      </c>
      <c r="B1854">
        <v>4039.3</v>
      </c>
      <c r="C1854">
        <f t="shared" si="113"/>
        <v>2.5099046568042631</v>
      </c>
      <c r="D1854">
        <v>630</v>
      </c>
      <c r="E1854">
        <v>732</v>
      </c>
      <c r="F1854">
        <v>2</v>
      </c>
      <c r="G1854">
        <f t="shared" si="114"/>
        <v>6.56168</v>
      </c>
      <c r="H1854" t="s">
        <v>2686</v>
      </c>
      <c r="I1854" t="s">
        <v>2722</v>
      </c>
      <c r="J1854" t="str">
        <f t="shared" si="116"/>
        <v>Kona King Mahuna 29er</v>
      </c>
      <c r="K1854">
        <v>6.4119999999999999</v>
      </c>
      <c r="L1854">
        <f t="shared" si="115"/>
        <v>14.343259280000002</v>
      </c>
      <c r="M1854">
        <v>8.4</v>
      </c>
      <c r="N1854">
        <v>188.5</v>
      </c>
    </row>
    <row r="1855" spans="1:14" hidden="1" x14ac:dyDescent="0.45">
      <c r="A1855" t="s">
        <v>1632</v>
      </c>
      <c r="B1855">
        <v>17682.2</v>
      </c>
      <c r="C1855">
        <f t="shared" si="113"/>
        <v>10.987209695378986</v>
      </c>
      <c r="D1855">
        <v>2121</v>
      </c>
      <c r="E1855">
        <v>2137</v>
      </c>
      <c r="F1855">
        <v>30</v>
      </c>
      <c r="G1855">
        <f t="shared" si="114"/>
        <v>98.425200000000004</v>
      </c>
      <c r="H1855" t="s">
        <v>2686</v>
      </c>
      <c r="I1855" t="s">
        <v>2722</v>
      </c>
      <c r="J1855" t="str">
        <f t="shared" si="116"/>
        <v>Kona King Mahuna 29er</v>
      </c>
      <c r="K1855">
        <v>8.3369999999999997</v>
      </c>
      <c r="L1855">
        <f t="shared" si="115"/>
        <v>18.64936878</v>
      </c>
      <c r="M1855">
        <v>10.1</v>
      </c>
      <c r="N1855">
        <v>286.60000000000002</v>
      </c>
    </row>
    <row r="1856" spans="1:14" hidden="1" x14ac:dyDescent="0.45">
      <c r="A1856" t="s">
        <v>1633</v>
      </c>
      <c r="B1856">
        <v>0</v>
      </c>
      <c r="C1856">
        <f t="shared" si="113"/>
        <v>0</v>
      </c>
      <c r="D1856">
        <v>3600</v>
      </c>
      <c r="E1856">
        <v>3600</v>
      </c>
      <c r="F1856">
        <v>0</v>
      </c>
      <c r="G1856">
        <f t="shared" si="114"/>
        <v>0</v>
      </c>
      <c r="H1856" t="s">
        <v>2687</v>
      </c>
      <c r="J1856" t="str">
        <f t="shared" si="116"/>
        <v>No Match</v>
      </c>
      <c r="K1856">
        <v>0</v>
      </c>
      <c r="L1856">
        <f t="shared" si="115"/>
        <v>0</v>
      </c>
      <c r="M1856">
        <v>0</v>
      </c>
    </row>
    <row r="1857" spans="1:16" hidden="1" x14ac:dyDescent="0.45">
      <c r="A1857" t="s">
        <v>1634</v>
      </c>
      <c r="B1857">
        <v>0</v>
      </c>
      <c r="C1857">
        <f t="shared" si="113"/>
        <v>0</v>
      </c>
      <c r="D1857">
        <v>3600</v>
      </c>
      <c r="E1857">
        <v>3600</v>
      </c>
      <c r="F1857">
        <v>0</v>
      </c>
      <c r="G1857">
        <f t="shared" si="114"/>
        <v>0</v>
      </c>
      <c r="H1857" t="s">
        <v>2687</v>
      </c>
      <c r="J1857" t="str">
        <f t="shared" si="116"/>
        <v>No Match</v>
      </c>
      <c r="K1857">
        <v>0</v>
      </c>
      <c r="L1857">
        <f t="shared" si="115"/>
        <v>0</v>
      </c>
      <c r="M1857">
        <v>0</v>
      </c>
    </row>
    <row r="1858" spans="1:16" hidden="1" x14ac:dyDescent="0.45">
      <c r="A1858" t="s">
        <v>1635</v>
      </c>
      <c r="B1858">
        <v>27358.9</v>
      </c>
      <c r="C1858">
        <f t="shared" si="113"/>
        <v>17.000032311301997</v>
      </c>
      <c r="D1858">
        <v>3600</v>
      </c>
      <c r="E1858">
        <v>3600</v>
      </c>
      <c r="F1858">
        <v>0</v>
      </c>
      <c r="G1858">
        <f t="shared" si="114"/>
        <v>0</v>
      </c>
      <c r="H1858" t="s">
        <v>2686</v>
      </c>
      <c r="I1858" t="s">
        <v>2701</v>
      </c>
      <c r="J1858" t="str">
        <f t="shared" si="116"/>
        <v>Gym Spin Bike</v>
      </c>
      <c r="K1858">
        <v>7.6</v>
      </c>
      <c r="L1858">
        <f t="shared" si="115"/>
        <v>17.000744000000001</v>
      </c>
      <c r="M1858">
        <v>0</v>
      </c>
    </row>
    <row r="1859" spans="1:16" hidden="1" x14ac:dyDescent="0.45">
      <c r="A1859" t="s">
        <v>1636</v>
      </c>
      <c r="B1859">
        <v>0</v>
      </c>
      <c r="C1859">
        <f t="shared" ref="C1859:C1922" si="117">CONVERT(B1859, "m", "mi")</f>
        <v>0</v>
      </c>
      <c r="D1859">
        <v>3600</v>
      </c>
      <c r="E1859">
        <v>3600</v>
      </c>
      <c r="F1859">
        <v>0</v>
      </c>
      <c r="G1859">
        <f t="shared" ref="G1859:G1922" si="118">F1859 * 3.28084</f>
        <v>0</v>
      </c>
      <c r="H1859" t="s">
        <v>2687</v>
      </c>
      <c r="J1859" t="str">
        <f t="shared" si="116"/>
        <v>No Match</v>
      </c>
      <c r="K1859">
        <v>0</v>
      </c>
      <c r="L1859">
        <f t="shared" ref="L1859:L1922" si="119">K1859 * 2.23694</f>
        <v>0</v>
      </c>
      <c r="M1859">
        <v>0</v>
      </c>
    </row>
    <row r="1860" spans="1:16" hidden="1" x14ac:dyDescent="0.45">
      <c r="A1860" t="s">
        <v>1637</v>
      </c>
      <c r="B1860">
        <v>0</v>
      </c>
      <c r="C1860">
        <f t="shared" si="117"/>
        <v>0</v>
      </c>
      <c r="D1860">
        <v>3600</v>
      </c>
      <c r="E1860">
        <v>3600</v>
      </c>
      <c r="F1860">
        <v>0</v>
      </c>
      <c r="G1860">
        <f t="shared" si="118"/>
        <v>0</v>
      </c>
      <c r="H1860" t="s">
        <v>2687</v>
      </c>
      <c r="J1860" t="str">
        <f t="shared" si="116"/>
        <v>No Match</v>
      </c>
      <c r="K1860">
        <v>0</v>
      </c>
      <c r="L1860">
        <f t="shared" si="119"/>
        <v>0</v>
      </c>
      <c r="M1860">
        <v>0</v>
      </c>
    </row>
    <row r="1861" spans="1:16" hidden="1" x14ac:dyDescent="0.45">
      <c r="A1861" t="s">
        <v>1638</v>
      </c>
      <c r="B1861">
        <v>0</v>
      </c>
      <c r="C1861">
        <f t="shared" si="117"/>
        <v>0</v>
      </c>
      <c r="D1861">
        <v>3600</v>
      </c>
      <c r="E1861">
        <v>3600</v>
      </c>
      <c r="F1861">
        <v>0</v>
      </c>
      <c r="G1861">
        <f t="shared" si="118"/>
        <v>0</v>
      </c>
      <c r="H1861" t="s">
        <v>2687</v>
      </c>
      <c r="J1861" t="str">
        <f t="shared" si="116"/>
        <v>No Match</v>
      </c>
      <c r="K1861">
        <v>0</v>
      </c>
      <c r="L1861">
        <f t="shared" si="119"/>
        <v>0</v>
      </c>
      <c r="M1861">
        <v>0</v>
      </c>
    </row>
    <row r="1862" spans="1:16" hidden="1" x14ac:dyDescent="0.45">
      <c r="A1862" t="s">
        <v>1639</v>
      </c>
      <c r="B1862">
        <v>55376</v>
      </c>
      <c r="C1862">
        <f t="shared" si="117"/>
        <v>34.409051141334608</v>
      </c>
      <c r="D1862">
        <v>7161</v>
      </c>
      <c r="E1862">
        <v>7597</v>
      </c>
      <c r="F1862">
        <v>110</v>
      </c>
      <c r="G1862">
        <f t="shared" si="118"/>
        <v>360.89240000000001</v>
      </c>
      <c r="H1862" t="s">
        <v>2686</v>
      </c>
      <c r="I1862" t="s">
        <v>2704</v>
      </c>
      <c r="J1862" t="str">
        <f t="shared" si="116"/>
        <v>Jakenstein</v>
      </c>
      <c r="K1862">
        <v>7.7329999999999997</v>
      </c>
      <c r="L1862">
        <f t="shared" si="119"/>
        <v>17.298257020000001</v>
      </c>
      <c r="M1862">
        <v>11</v>
      </c>
      <c r="N1862">
        <v>206.2</v>
      </c>
    </row>
    <row r="1863" spans="1:16" hidden="1" x14ac:dyDescent="0.45">
      <c r="A1863" t="s">
        <v>1640</v>
      </c>
      <c r="B1863">
        <v>0</v>
      </c>
      <c r="C1863">
        <f t="shared" si="117"/>
        <v>0</v>
      </c>
      <c r="D1863">
        <v>3900</v>
      </c>
      <c r="E1863">
        <v>3900</v>
      </c>
      <c r="F1863">
        <v>0</v>
      </c>
      <c r="G1863">
        <f t="shared" si="118"/>
        <v>0</v>
      </c>
      <c r="H1863" t="s">
        <v>2687</v>
      </c>
      <c r="J1863" t="str">
        <f t="shared" si="116"/>
        <v>No Match</v>
      </c>
      <c r="K1863">
        <v>0</v>
      </c>
      <c r="L1863">
        <f t="shared" si="119"/>
        <v>0</v>
      </c>
      <c r="M1863">
        <v>0</v>
      </c>
    </row>
    <row r="1864" spans="1:16" hidden="1" x14ac:dyDescent="0.45">
      <c r="A1864" t="s">
        <v>1641</v>
      </c>
      <c r="B1864">
        <v>2414</v>
      </c>
      <c r="C1864">
        <f t="shared" si="117"/>
        <v>1.4999900580609242</v>
      </c>
      <c r="D1864">
        <v>900</v>
      </c>
      <c r="E1864">
        <v>900</v>
      </c>
      <c r="F1864">
        <v>0</v>
      </c>
      <c r="G1864">
        <f t="shared" si="118"/>
        <v>0</v>
      </c>
      <c r="H1864" t="s">
        <v>2691</v>
      </c>
      <c r="I1864" t="s">
        <v>2724</v>
      </c>
      <c r="J1864" t="str">
        <f t="shared" si="116"/>
        <v>No Match</v>
      </c>
      <c r="K1864">
        <v>2.6819999999999999</v>
      </c>
      <c r="L1864">
        <f t="shared" si="119"/>
        <v>5.9994730800000005</v>
      </c>
      <c r="M1864">
        <v>0</v>
      </c>
    </row>
    <row r="1865" spans="1:16" hidden="1" x14ac:dyDescent="0.45">
      <c r="A1865" t="s">
        <v>1642</v>
      </c>
      <c r="B1865">
        <v>0</v>
      </c>
      <c r="C1865">
        <f t="shared" si="117"/>
        <v>0</v>
      </c>
      <c r="D1865">
        <v>1800</v>
      </c>
      <c r="E1865">
        <v>1800</v>
      </c>
      <c r="F1865">
        <v>0</v>
      </c>
      <c r="G1865">
        <f t="shared" si="118"/>
        <v>0</v>
      </c>
      <c r="H1865" t="s">
        <v>2687</v>
      </c>
      <c r="J1865" t="str">
        <f t="shared" si="116"/>
        <v>No Match</v>
      </c>
      <c r="K1865">
        <v>0</v>
      </c>
      <c r="L1865">
        <f t="shared" si="119"/>
        <v>0</v>
      </c>
      <c r="M1865">
        <v>0</v>
      </c>
    </row>
    <row r="1866" spans="1:16" hidden="1" x14ac:dyDescent="0.45">
      <c r="A1866" t="s">
        <v>1643</v>
      </c>
      <c r="B1866">
        <v>0</v>
      </c>
      <c r="C1866">
        <f t="shared" si="117"/>
        <v>0</v>
      </c>
      <c r="D1866">
        <v>1800</v>
      </c>
      <c r="E1866">
        <v>1800</v>
      </c>
      <c r="F1866">
        <v>0</v>
      </c>
      <c r="G1866">
        <f t="shared" si="118"/>
        <v>0</v>
      </c>
      <c r="H1866" t="s">
        <v>2687</v>
      </c>
      <c r="J1866" t="str">
        <f t="shared" si="116"/>
        <v>No Match</v>
      </c>
      <c r="K1866">
        <v>0</v>
      </c>
      <c r="L1866">
        <f t="shared" si="119"/>
        <v>0</v>
      </c>
      <c r="M1866">
        <v>0</v>
      </c>
    </row>
    <row r="1867" spans="1:16" hidden="1" x14ac:dyDescent="0.45">
      <c r="A1867" t="s">
        <v>1644</v>
      </c>
      <c r="B1867">
        <v>4988.3999999999996</v>
      </c>
      <c r="C1867">
        <f t="shared" si="117"/>
        <v>3.0996480553567167</v>
      </c>
      <c r="D1867">
        <v>1343</v>
      </c>
      <c r="E1867">
        <v>1343</v>
      </c>
      <c r="F1867">
        <v>0</v>
      </c>
      <c r="G1867">
        <f t="shared" si="118"/>
        <v>0</v>
      </c>
      <c r="H1867" t="s">
        <v>2691</v>
      </c>
      <c r="I1867" t="s">
        <v>2716</v>
      </c>
      <c r="J1867" t="str">
        <f t="shared" ref="J1867:J1930" si="120">_xlfn.SWITCH(I1867,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867">
        <v>3.714</v>
      </c>
      <c r="L1867">
        <f t="shared" si="119"/>
        <v>8.3079951600000008</v>
      </c>
      <c r="M1867">
        <v>4.9000000000000004</v>
      </c>
      <c r="O1867">
        <v>169.3</v>
      </c>
      <c r="P1867">
        <v>188</v>
      </c>
    </row>
    <row r="1868" spans="1:16" hidden="1" x14ac:dyDescent="0.45">
      <c r="A1868" t="s">
        <v>1645</v>
      </c>
      <c r="B1868">
        <v>16133.3</v>
      </c>
      <c r="C1868">
        <f t="shared" si="117"/>
        <v>10.02476785572258</v>
      </c>
      <c r="D1868">
        <v>5175</v>
      </c>
      <c r="E1868">
        <v>5829</v>
      </c>
      <c r="F1868">
        <v>466</v>
      </c>
      <c r="G1868">
        <f t="shared" si="118"/>
        <v>1528.8714399999999</v>
      </c>
      <c r="H1868" t="s">
        <v>2686</v>
      </c>
      <c r="I1868" t="s">
        <v>2722</v>
      </c>
      <c r="J1868" t="str">
        <f t="shared" si="120"/>
        <v>Kona King Mahuna 29er</v>
      </c>
      <c r="K1868">
        <v>3.1179999999999999</v>
      </c>
      <c r="L1868">
        <f t="shared" si="119"/>
        <v>6.9747789200000003</v>
      </c>
      <c r="M1868">
        <v>12.5</v>
      </c>
      <c r="N1868">
        <v>115</v>
      </c>
    </row>
    <row r="1869" spans="1:16" hidden="1" x14ac:dyDescent="0.45">
      <c r="A1869" t="s">
        <v>1646</v>
      </c>
      <c r="B1869">
        <v>0</v>
      </c>
      <c r="C1869">
        <f t="shared" si="117"/>
        <v>0</v>
      </c>
      <c r="D1869">
        <v>2100</v>
      </c>
      <c r="E1869">
        <v>2100</v>
      </c>
      <c r="F1869">
        <v>0</v>
      </c>
      <c r="G1869">
        <f t="shared" si="118"/>
        <v>0</v>
      </c>
      <c r="H1869" t="s">
        <v>2687</v>
      </c>
      <c r="J1869" t="str">
        <f t="shared" si="120"/>
        <v>No Match</v>
      </c>
      <c r="K1869">
        <v>0</v>
      </c>
      <c r="L1869">
        <f t="shared" si="119"/>
        <v>0</v>
      </c>
      <c r="M1869">
        <v>0</v>
      </c>
    </row>
    <row r="1870" spans="1:16" hidden="1" x14ac:dyDescent="0.45">
      <c r="A1870" t="s">
        <v>1647</v>
      </c>
      <c r="B1870">
        <v>16700</v>
      </c>
      <c r="C1870">
        <f t="shared" si="117"/>
        <v>10.376898910363478</v>
      </c>
      <c r="D1870">
        <v>4086</v>
      </c>
      <c r="E1870">
        <v>4522</v>
      </c>
      <c r="F1870">
        <v>267</v>
      </c>
      <c r="G1870">
        <f t="shared" si="118"/>
        <v>875.98428000000001</v>
      </c>
      <c r="H1870" t="s">
        <v>2686</v>
      </c>
      <c r="I1870" t="s">
        <v>2722</v>
      </c>
      <c r="J1870" t="str">
        <f t="shared" si="120"/>
        <v>Kona King Mahuna 29er</v>
      </c>
      <c r="K1870">
        <v>4.0869999999999997</v>
      </c>
      <c r="L1870">
        <f t="shared" si="119"/>
        <v>9.1423737799999998</v>
      </c>
      <c r="M1870">
        <v>12.7</v>
      </c>
      <c r="N1870">
        <v>136.30000000000001</v>
      </c>
    </row>
    <row r="1871" spans="1:16" hidden="1" x14ac:dyDescent="0.45">
      <c r="A1871" t="s">
        <v>1648</v>
      </c>
      <c r="B1871">
        <v>31799.5</v>
      </c>
      <c r="C1871">
        <f t="shared" si="117"/>
        <v>19.759293227551101</v>
      </c>
      <c r="D1871">
        <v>5948</v>
      </c>
      <c r="E1871">
        <v>6196</v>
      </c>
      <c r="F1871">
        <v>223</v>
      </c>
      <c r="G1871">
        <f t="shared" si="118"/>
        <v>731.62731999999994</v>
      </c>
      <c r="H1871" t="s">
        <v>2686</v>
      </c>
      <c r="I1871" t="s">
        <v>2722</v>
      </c>
      <c r="J1871" t="str">
        <f t="shared" si="120"/>
        <v>Kona King Mahuna 29er</v>
      </c>
      <c r="K1871">
        <v>5.3460000000000001</v>
      </c>
      <c r="L1871">
        <f t="shared" si="119"/>
        <v>11.958681240000001</v>
      </c>
      <c r="M1871">
        <v>12.3</v>
      </c>
      <c r="N1871">
        <v>172</v>
      </c>
    </row>
    <row r="1872" spans="1:16" hidden="1" x14ac:dyDescent="0.45">
      <c r="A1872" t="s">
        <v>1649</v>
      </c>
      <c r="B1872">
        <v>51404.2</v>
      </c>
      <c r="C1872">
        <f t="shared" si="117"/>
        <v>31.941089040006364</v>
      </c>
      <c r="D1872">
        <v>7193</v>
      </c>
      <c r="E1872">
        <v>7824</v>
      </c>
      <c r="F1872">
        <v>138</v>
      </c>
      <c r="G1872">
        <f t="shared" si="118"/>
        <v>452.75592</v>
      </c>
      <c r="H1872" t="s">
        <v>2686</v>
      </c>
      <c r="I1872" t="s">
        <v>2722</v>
      </c>
      <c r="J1872" t="str">
        <f t="shared" si="120"/>
        <v>Kona King Mahuna 29er</v>
      </c>
      <c r="K1872">
        <v>7.1459999999999999</v>
      </c>
      <c r="L1872">
        <f t="shared" si="119"/>
        <v>15.985173240000002</v>
      </c>
      <c r="M1872">
        <v>12.8</v>
      </c>
      <c r="N1872">
        <v>230.9</v>
      </c>
    </row>
    <row r="1873" spans="1:16" hidden="1" x14ac:dyDescent="0.45">
      <c r="A1873" t="s">
        <v>1650</v>
      </c>
      <c r="B1873">
        <v>48478.400000000001</v>
      </c>
      <c r="C1873">
        <f t="shared" si="117"/>
        <v>30.123081205758371</v>
      </c>
      <c r="D1873">
        <v>6604</v>
      </c>
      <c r="E1873">
        <v>6780</v>
      </c>
      <c r="F1873">
        <v>103</v>
      </c>
      <c r="G1873">
        <f t="shared" si="118"/>
        <v>337.92651999999998</v>
      </c>
      <c r="H1873" t="s">
        <v>2686</v>
      </c>
      <c r="I1873" t="s">
        <v>2704</v>
      </c>
      <c r="J1873" t="str">
        <f t="shared" si="120"/>
        <v>Jakenstein</v>
      </c>
      <c r="K1873">
        <v>7.3410000000000002</v>
      </c>
      <c r="L1873">
        <f t="shared" si="119"/>
        <v>16.421376540000001</v>
      </c>
      <c r="M1873">
        <v>12.9</v>
      </c>
      <c r="N1873">
        <v>189.3</v>
      </c>
    </row>
    <row r="1874" spans="1:16" hidden="1" x14ac:dyDescent="0.45">
      <c r="A1874" t="s">
        <v>1651</v>
      </c>
      <c r="B1874">
        <v>8055.7</v>
      </c>
      <c r="C1874">
        <f t="shared" si="117"/>
        <v>5.005579913306291</v>
      </c>
      <c r="D1874">
        <v>2445</v>
      </c>
      <c r="E1874">
        <v>2445</v>
      </c>
      <c r="F1874">
        <v>14.3</v>
      </c>
      <c r="G1874">
        <f t="shared" si="118"/>
        <v>46.916012000000002</v>
      </c>
      <c r="H1874" t="s">
        <v>2691</v>
      </c>
      <c r="I1874" t="s">
        <v>2721</v>
      </c>
      <c r="J1874" t="str">
        <f t="shared" si="120"/>
        <v>No Match</v>
      </c>
      <c r="K1874">
        <v>3.2949999999999999</v>
      </c>
      <c r="L1874">
        <f t="shared" si="119"/>
        <v>7.3707172999999999</v>
      </c>
      <c r="M1874">
        <v>4.3</v>
      </c>
      <c r="O1874">
        <v>154.9</v>
      </c>
      <c r="P1874">
        <v>171</v>
      </c>
    </row>
    <row r="1875" spans="1:16" hidden="1" x14ac:dyDescent="0.45">
      <c r="A1875" t="s">
        <v>1652</v>
      </c>
      <c r="B1875">
        <v>1622.8</v>
      </c>
      <c r="C1875">
        <f t="shared" si="117"/>
        <v>1.0083611707627456</v>
      </c>
      <c r="D1875">
        <v>546</v>
      </c>
      <c r="E1875">
        <v>546</v>
      </c>
      <c r="F1875">
        <v>10.6</v>
      </c>
      <c r="G1875">
        <f t="shared" si="118"/>
        <v>34.776904000000002</v>
      </c>
      <c r="H1875" t="s">
        <v>2691</v>
      </c>
      <c r="I1875" t="s">
        <v>2716</v>
      </c>
      <c r="J1875" t="str">
        <f t="shared" si="120"/>
        <v>No Match</v>
      </c>
      <c r="K1875">
        <v>2.972</v>
      </c>
      <c r="L1875">
        <f t="shared" si="119"/>
        <v>6.6481856800000001</v>
      </c>
      <c r="M1875">
        <v>3.4</v>
      </c>
      <c r="O1875">
        <v>153.1</v>
      </c>
      <c r="P1875">
        <v>172</v>
      </c>
    </row>
    <row r="1876" spans="1:16" hidden="1" x14ac:dyDescent="0.45">
      <c r="A1876" t="s">
        <v>1653</v>
      </c>
      <c r="B1876">
        <v>5025.7</v>
      </c>
      <c r="C1876">
        <f t="shared" si="117"/>
        <v>3.1228252008271693</v>
      </c>
      <c r="D1876">
        <v>1323</v>
      </c>
      <c r="E1876">
        <v>1326</v>
      </c>
      <c r="F1876">
        <v>12.1</v>
      </c>
      <c r="G1876">
        <f t="shared" si="118"/>
        <v>39.698163999999998</v>
      </c>
      <c r="H1876" t="s">
        <v>2691</v>
      </c>
      <c r="I1876" t="s">
        <v>2716</v>
      </c>
      <c r="J1876" t="str">
        <f t="shared" si="120"/>
        <v>No Match</v>
      </c>
      <c r="K1876">
        <v>3.7989999999999999</v>
      </c>
      <c r="L1876">
        <f t="shared" si="119"/>
        <v>8.498135060000001</v>
      </c>
      <c r="M1876">
        <v>5</v>
      </c>
      <c r="O1876">
        <v>166.2</v>
      </c>
      <c r="P1876">
        <v>180</v>
      </c>
    </row>
    <row r="1877" spans="1:16" hidden="1" x14ac:dyDescent="0.45">
      <c r="A1877" t="s">
        <v>1654</v>
      </c>
      <c r="B1877">
        <v>34966.699999999997</v>
      </c>
      <c r="C1877">
        <f t="shared" si="117"/>
        <v>21.727300067605185</v>
      </c>
      <c r="D1877">
        <v>3665</v>
      </c>
      <c r="E1877">
        <v>3665</v>
      </c>
      <c r="F1877">
        <v>224</v>
      </c>
      <c r="G1877">
        <f t="shared" si="118"/>
        <v>734.90815999999995</v>
      </c>
      <c r="H1877" t="s">
        <v>2686</v>
      </c>
      <c r="I1877" t="s">
        <v>2702</v>
      </c>
      <c r="J1877" t="str">
        <f t="shared" si="120"/>
        <v>Cannondale SuperSix Evo</v>
      </c>
      <c r="K1877">
        <v>9.5410000000000004</v>
      </c>
      <c r="L1877">
        <f t="shared" si="119"/>
        <v>21.342644540000002</v>
      </c>
      <c r="M1877">
        <v>14.2</v>
      </c>
      <c r="N1877">
        <v>204</v>
      </c>
    </row>
    <row r="1878" spans="1:16" hidden="1" x14ac:dyDescent="0.45">
      <c r="A1878" t="s">
        <v>1655</v>
      </c>
      <c r="B1878">
        <v>4061.1</v>
      </c>
      <c r="C1878">
        <f t="shared" si="117"/>
        <v>2.5234505487950369</v>
      </c>
      <c r="D1878">
        <v>1155</v>
      </c>
      <c r="E1878">
        <v>1155</v>
      </c>
      <c r="F1878">
        <v>0</v>
      </c>
      <c r="G1878">
        <f t="shared" si="118"/>
        <v>0</v>
      </c>
      <c r="H1878" t="s">
        <v>2691</v>
      </c>
      <c r="I1878" t="s">
        <v>2716</v>
      </c>
      <c r="J1878" t="str">
        <f t="shared" si="120"/>
        <v>No Match</v>
      </c>
      <c r="K1878">
        <v>3.516</v>
      </c>
      <c r="L1878">
        <f t="shared" si="119"/>
        <v>7.8650810400000006</v>
      </c>
      <c r="M1878">
        <v>5.2</v>
      </c>
      <c r="O1878">
        <v>161.19999999999999</v>
      </c>
      <c r="P1878">
        <v>171</v>
      </c>
    </row>
    <row r="1879" spans="1:16" hidden="1" x14ac:dyDescent="0.45">
      <c r="A1879" t="s">
        <v>1656</v>
      </c>
      <c r="B1879">
        <v>102264</v>
      </c>
      <c r="C1879">
        <f t="shared" si="117"/>
        <v>63.543903602958721</v>
      </c>
      <c r="D1879">
        <v>13963</v>
      </c>
      <c r="E1879">
        <v>15027</v>
      </c>
      <c r="F1879">
        <v>163</v>
      </c>
      <c r="G1879">
        <f t="shared" si="118"/>
        <v>534.77692000000002</v>
      </c>
      <c r="H1879" t="s">
        <v>2686</v>
      </c>
      <c r="I1879" t="s">
        <v>2722</v>
      </c>
      <c r="J1879" t="str">
        <f t="shared" si="120"/>
        <v>Kona King Mahuna 29er</v>
      </c>
      <c r="K1879">
        <v>7.3239999999999998</v>
      </c>
      <c r="L1879">
        <f t="shared" si="119"/>
        <v>16.383348560000002</v>
      </c>
      <c r="M1879">
        <v>11.3</v>
      </c>
      <c r="N1879">
        <v>240.1</v>
      </c>
    </row>
    <row r="1880" spans="1:16" hidden="1" x14ac:dyDescent="0.45">
      <c r="A1880" t="s">
        <v>1657</v>
      </c>
      <c r="B1880">
        <v>0</v>
      </c>
      <c r="C1880">
        <f t="shared" si="117"/>
        <v>0</v>
      </c>
      <c r="D1880">
        <v>3600</v>
      </c>
      <c r="E1880">
        <v>3600</v>
      </c>
      <c r="F1880">
        <v>0</v>
      </c>
      <c r="G1880">
        <f t="shared" si="118"/>
        <v>0</v>
      </c>
      <c r="H1880" t="s">
        <v>2687</v>
      </c>
      <c r="J1880" t="str">
        <f t="shared" si="120"/>
        <v>No Match</v>
      </c>
      <c r="K1880">
        <v>0</v>
      </c>
      <c r="L1880">
        <f t="shared" si="119"/>
        <v>0</v>
      </c>
      <c r="M1880">
        <v>0</v>
      </c>
    </row>
    <row r="1881" spans="1:16" hidden="1" x14ac:dyDescent="0.45">
      <c r="A1881" t="s">
        <v>1658</v>
      </c>
      <c r="B1881">
        <v>58104.3</v>
      </c>
      <c r="C1881">
        <f t="shared" si="117"/>
        <v>36.104338165115728</v>
      </c>
      <c r="D1881">
        <v>7909</v>
      </c>
      <c r="E1881">
        <v>8287</v>
      </c>
      <c r="F1881">
        <v>100</v>
      </c>
      <c r="G1881">
        <f t="shared" si="118"/>
        <v>328.084</v>
      </c>
      <c r="H1881" t="s">
        <v>2686</v>
      </c>
      <c r="I1881" t="s">
        <v>2704</v>
      </c>
      <c r="J1881" t="str">
        <f t="shared" si="120"/>
        <v>Jakenstein</v>
      </c>
      <c r="K1881">
        <v>7.3470000000000004</v>
      </c>
      <c r="L1881">
        <f t="shared" si="119"/>
        <v>16.434798180000001</v>
      </c>
      <c r="M1881">
        <v>12.6</v>
      </c>
      <c r="N1881">
        <v>188.2</v>
      </c>
    </row>
    <row r="1882" spans="1:16" hidden="1" x14ac:dyDescent="0.45">
      <c r="A1882" t="s">
        <v>1659</v>
      </c>
      <c r="B1882">
        <v>4833.1000000000004</v>
      </c>
      <c r="C1882">
        <f t="shared" si="117"/>
        <v>3.0031491092022589</v>
      </c>
      <c r="D1882">
        <v>1390</v>
      </c>
      <c r="E1882">
        <v>1390</v>
      </c>
      <c r="F1882">
        <v>0</v>
      </c>
      <c r="G1882">
        <f t="shared" si="118"/>
        <v>0</v>
      </c>
      <c r="H1882" t="s">
        <v>2691</v>
      </c>
      <c r="I1882" t="s">
        <v>2716</v>
      </c>
      <c r="J1882" t="str">
        <f t="shared" si="120"/>
        <v>No Match</v>
      </c>
      <c r="K1882">
        <v>3.4769999999999999</v>
      </c>
      <c r="L1882">
        <f t="shared" si="119"/>
        <v>7.7778403800000007</v>
      </c>
      <c r="M1882">
        <v>4.3</v>
      </c>
      <c r="O1882">
        <v>156</v>
      </c>
      <c r="P1882">
        <v>169</v>
      </c>
    </row>
    <row r="1883" spans="1:16" hidden="1" x14ac:dyDescent="0.45">
      <c r="A1883" t="s">
        <v>1660</v>
      </c>
      <c r="B1883">
        <v>20379.599999999999</v>
      </c>
      <c r="C1883">
        <f t="shared" si="117"/>
        <v>12.663296349319971</v>
      </c>
      <c r="D1883">
        <v>4626</v>
      </c>
      <c r="E1883">
        <v>5000</v>
      </c>
      <c r="F1883">
        <v>223</v>
      </c>
      <c r="G1883">
        <f t="shared" si="118"/>
        <v>731.62731999999994</v>
      </c>
      <c r="H1883" t="s">
        <v>2686</v>
      </c>
      <c r="I1883" t="s">
        <v>2722</v>
      </c>
      <c r="J1883" t="str">
        <f t="shared" si="120"/>
        <v>Kona King Mahuna 29er</v>
      </c>
      <c r="K1883">
        <v>4.4050000000000002</v>
      </c>
      <c r="L1883">
        <f t="shared" si="119"/>
        <v>9.853720700000002</v>
      </c>
      <c r="M1883">
        <v>10.8</v>
      </c>
      <c r="N1883">
        <v>134.19999999999999</v>
      </c>
    </row>
    <row r="1884" spans="1:16" hidden="1" x14ac:dyDescent="0.45">
      <c r="A1884" t="s">
        <v>1661</v>
      </c>
      <c r="B1884">
        <v>6642.8</v>
      </c>
      <c r="C1884">
        <f t="shared" si="117"/>
        <v>4.1276445557941619</v>
      </c>
      <c r="D1884">
        <v>2084</v>
      </c>
      <c r="E1884">
        <v>2217</v>
      </c>
      <c r="F1884">
        <v>66</v>
      </c>
      <c r="G1884">
        <f t="shared" si="118"/>
        <v>216.53543999999999</v>
      </c>
      <c r="H1884" t="s">
        <v>2686</v>
      </c>
      <c r="I1884" t="s">
        <v>2722</v>
      </c>
      <c r="J1884" t="str">
        <f t="shared" si="120"/>
        <v>Kona King Mahuna 29er</v>
      </c>
      <c r="K1884">
        <v>3.1880000000000002</v>
      </c>
      <c r="L1884">
        <f t="shared" si="119"/>
        <v>7.1313647200000005</v>
      </c>
      <c r="M1884">
        <v>5.4</v>
      </c>
      <c r="N1884">
        <v>86</v>
      </c>
    </row>
    <row r="1885" spans="1:16" hidden="1" x14ac:dyDescent="0.45">
      <c r="A1885" t="s">
        <v>1662</v>
      </c>
      <c r="B1885">
        <v>30541.3</v>
      </c>
      <c r="C1885">
        <f t="shared" si="117"/>
        <v>18.977483993478089</v>
      </c>
      <c r="D1885">
        <v>4140</v>
      </c>
      <c r="E1885">
        <v>4289</v>
      </c>
      <c r="F1885">
        <v>98</v>
      </c>
      <c r="G1885">
        <f t="shared" si="118"/>
        <v>321.52231999999998</v>
      </c>
      <c r="H1885" t="s">
        <v>2686</v>
      </c>
      <c r="I1885" t="s">
        <v>2723</v>
      </c>
      <c r="J1885" t="str">
        <f t="shared" si="120"/>
        <v>Kona Mahuna 29er</v>
      </c>
      <c r="K1885">
        <v>7.3769999999999998</v>
      </c>
      <c r="L1885">
        <f t="shared" si="119"/>
        <v>16.501906380000001</v>
      </c>
      <c r="M1885">
        <v>10.7</v>
      </c>
      <c r="N1885">
        <v>244.6</v>
      </c>
    </row>
    <row r="1886" spans="1:16" hidden="1" x14ac:dyDescent="0.45">
      <c r="A1886" t="s">
        <v>1663</v>
      </c>
      <c r="B1886">
        <v>16446.8</v>
      </c>
      <c r="C1886">
        <f t="shared" si="117"/>
        <v>10.219567724488984</v>
      </c>
      <c r="D1886">
        <v>4868</v>
      </c>
      <c r="E1886">
        <v>4874</v>
      </c>
      <c r="F1886">
        <v>59.4</v>
      </c>
      <c r="G1886">
        <f t="shared" si="118"/>
        <v>194.88189599999998</v>
      </c>
      <c r="H1886" t="s">
        <v>2691</v>
      </c>
      <c r="I1886" t="s">
        <v>2716</v>
      </c>
      <c r="J1886" t="str">
        <f t="shared" si="120"/>
        <v>No Match</v>
      </c>
      <c r="K1886">
        <v>3.379</v>
      </c>
      <c r="L1886">
        <f t="shared" si="119"/>
        <v>7.5586202600000005</v>
      </c>
      <c r="M1886">
        <v>6.6</v>
      </c>
    </row>
    <row r="1887" spans="1:16" hidden="1" x14ac:dyDescent="0.45">
      <c r="A1887" t="s">
        <v>1664</v>
      </c>
      <c r="B1887">
        <v>28902.2</v>
      </c>
      <c r="C1887">
        <f t="shared" si="117"/>
        <v>17.958994472281873</v>
      </c>
      <c r="D1887">
        <v>6839</v>
      </c>
      <c r="E1887">
        <v>7828</v>
      </c>
      <c r="F1887">
        <v>89</v>
      </c>
      <c r="G1887">
        <f t="shared" si="118"/>
        <v>291.99475999999999</v>
      </c>
      <c r="H1887" t="s">
        <v>2686</v>
      </c>
      <c r="I1887" t="s">
        <v>2722</v>
      </c>
      <c r="J1887" t="str">
        <f t="shared" si="120"/>
        <v>Kona King Mahuna 29er</v>
      </c>
      <c r="K1887">
        <v>4.226</v>
      </c>
      <c r="L1887">
        <f t="shared" si="119"/>
        <v>9.4533084400000007</v>
      </c>
      <c r="M1887">
        <v>11.1</v>
      </c>
      <c r="N1887">
        <v>104.5</v>
      </c>
      <c r="O1887">
        <v>137</v>
      </c>
      <c r="P1887">
        <v>137</v>
      </c>
    </row>
    <row r="1888" spans="1:16" hidden="1" x14ac:dyDescent="0.45">
      <c r="A1888" t="s">
        <v>1665</v>
      </c>
      <c r="B1888">
        <v>2006.9</v>
      </c>
      <c r="C1888">
        <f t="shared" si="117"/>
        <v>1.2470298457011055</v>
      </c>
      <c r="D1888">
        <v>673</v>
      </c>
      <c r="E1888">
        <v>677</v>
      </c>
      <c r="F1888">
        <v>8.4</v>
      </c>
      <c r="G1888">
        <f t="shared" si="118"/>
        <v>27.559056000000002</v>
      </c>
      <c r="H1888" t="s">
        <v>2691</v>
      </c>
      <c r="I1888" t="s">
        <v>2716</v>
      </c>
      <c r="J1888" t="str">
        <f t="shared" si="120"/>
        <v>No Match</v>
      </c>
      <c r="K1888">
        <v>2.9820000000000002</v>
      </c>
      <c r="L1888">
        <f t="shared" si="119"/>
        <v>6.6705550800000006</v>
      </c>
      <c r="M1888">
        <v>4.0999999999999996</v>
      </c>
    </row>
    <row r="1889" spans="1:14" hidden="1" x14ac:dyDescent="0.45">
      <c r="A1889" t="s">
        <v>1666</v>
      </c>
      <c r="B1889">
        <v>8207.1</v>
      </c>
      <c r="C1889">
        <f t="shared" si="117"/>
        <v>5.0996555118110241</v>
      </c>
      <c r="D1889">
        <v>2269</v>
      </c>
      <c r="E1889">
        <v>2276</v>
      </c>
      <c r="F1889">
        <v>26.6</v>
      </c>
      <c r="G1889">
        <f t="shared" si="118"/>
        <v>87.270344000000009</v>
      </c>
      <c r="H1889" t="s">
        <v>2691</v>
      </c>
      <c r="I1889" t="s">
        <v>2716</v>
      </c>
      <c r="J1889" t="str">
        <f t="shared" si="120"/>
        <v>No Match</v>
      </c>
      <c r="K1889">
        <v>3.617</v>
      </c>
      <c r="L1889">
        <f t="shared" si="119"/>
        <v>8.0910119800000011</v>
      </c>
      <c r="M1889">
        <v>6.5</v>
      </c>
    </row>
    <row r="1890" spans="1:14" hidden="1" x14ac:dyDescent="0.45">
      <c r="A1890" t="s">
        <v>1667</v>
      </c>
      <c r="B1890">
        <v>31189.5</v>
      </c>
      <c r="C1890">
        <f t="shared" si="117"/>
        <v>19.380256800286329</v>
      </c>
      <c r="D1890">
        <v>6067</v>
      </c>
      <c r="E1890">
        <v>6756</v>
      </c>
      <c r="F1890">
        <v>232</v>
      </c>
      <c r="G1890">
        <f t="shared" si="118"/>
        <v>761.15488000000005</v>
      </c>
      <c r="H1890" t="s">
        <v>2686</v>
      </c>
      <c r="I1890" t="s">
        <v>2722</v>
      </c>
      <c r="J1890" t="str">
        <f t="shared" si="120"/>
        <v>Kona King Mahuna 29er</v>
      </c>
      <c r="K1890">
        <v>5.141</v>
      </c>
      <c r="L1890">
        <f t="shared" si="119"/>
        <v>11.500108540000001</v>
      </c>
      <c r="M1890">
        <v>9.6999999999999993</v>
      </c>
      <c r="N1890">
        <v>165.4</v>
      </c>
    </row>
    <row r="1891" spans="1:14" hidden="1" x14ac:dyDescent="0.45">
      <c r="A1891" t="s">
        <v>1668</v>
      </c>
      <c r="B1891">
        <v>8062.8</v>
      </c>
      <c r="C1891">
        <f t="shared" si="117"/>
        <v>5.0099916487711766</v>
      </c>
      <c r="D1891">
        <v>2400</v>
      </c>
      <c r="E1891">
        <v>2400</v>
      </c>
      <c r="F1891">
        <v>0</v>
      </c>
      <c r="G1891">
        <f t="shared" si="118"/>
        <v>0</v>
      </c>
      <c r="H1891" t="s">
        <v>2691</v>
      </c>
      <c r="I1891" t="s">
        <v>2721</v>
      </c>
      <c r="J1891" t="str">
        <f t="shared" si="120"/>
        <v>No Match</v>
      </c>
      <c r="K1891">
        <v>3.36</v>
      </c>
      <c r="L1891">
        <f t="shared" si="119"/>
        <v>7.5161183999999999</v>
      </c>
      <c r="M1891">
        <v>0</v>
      </c>
    </row>
    <row r="1892" spans="1:14" hidden="1" x14ac:dyDescent="0.45">
      <c r="A1892" t="s">
        <v>1669</v>
      </c>
      <c r="B1892">
        <v>14190.6</v>
      </c>
      <c r="C1892">
        <f t="shared" si="117"/>
        <v>8.8176300405631114</v>
      </c>
      <c r="D1892">
        <v>3381</v>
      </c>
      <c r="E1892">
        <v>3912</v>
      </c>
      <c r="F1892">
        <v>163</v>
      </c>
      <c r="G1892">
        <f t="shared" si="118"/>
        <v>534.77692000000002</v>
      </c>
      <c r="H1892" t="s">
        <v>2686</v>
      </c>
      <c r="I1892" t="s">
        <v>2722</v>
      </c>
      <c r="J1892" t="str">
        <f t="shared" si="120"/>
        <v>Kona King Mahuna 29er</v>
      </c>
      <c r="K1892">
        <v>4.1970000000000001</v>
      </c>
      <c r="L1892">
        <f t="shared" si="119"/>
        <v>9.3884371800000004</v>
      </c>
      <c r="M1892">
        <v>9.3000000000000007</v>
      </c>
      <c r="N1892">
        <v>129.6</v>
      </c>
    </row>
    <row r="1893" spans="1:14" hidden="1" x14ac:dyDescent="0.45">
      <c r="A1893" t="s">
        <v>1670</v>
      </c>
      <c r="B1893">
        <v>12318.9</v>
      </c>
      <c r="C1893">
        <f t="shared" si="117"/>
        <v>7.6546095800524938</v>
      </c>
      <c r="D1893">
        <v>2790</v>
      </c>
      <c r="E1893">
        <v>3001</v>
      </c>
      <c r="F1893">
        <v>158</v>
      </c>
      <c r="G1893">
        <f t="shared" si="118"/>
        <v>518.37271999999996</v>
      </c>
      <c r="H1893" t="s">
        <v>2686</v>
      </c>
      <c r="I1893" t="s">
        <v>2722</v>
      </c>
      <c r="J1893" t="str">
        <f t="shared" si="120"/>
        <v>Kona King Mahuna 29er</v>
      </c>
      <c r="K1893">
        <v>4.415</v>
      </c>
      <c r="L1893">
        <f t="shared" si="119"/>
        <v>9.8760901000000008</v>
      </c>
      <c r="M1893">
        <v>9.3000000000000007</v>
      </c>
      <c r="N1893">
        <v>148.4</v>
      </c>
    </row>
    <row r="1894" spans="1:14" hidden="1" x14ac:dyDescent="0.45">
      <c r="A1894" t="s">
        <v>1671</v>
      </c>
      <c r="B1894">
        <v>6437.4</v>
      </c>
      <c r="C1894">
        <f t="shared" si="117"/>
        <v>4.0000149129086138</v>
      </c>
      <c r="D1894">
        <v>2082</v>
      </c>
      <c r="E1894">
        <v>2082</v>
      </c>
      <c r="F1894">
        <v>0</v>
      </c>
      <c r="G1894">
        <f t="shared" si="118"/>
        <v>0</v>
      </c>
      <c r="H1894" t="s">
        <v>2691</v>
      </c>
      <c r="I1894" t="s">
        <v>2721</v>
      </c>
      <c r="J1894" t="str">
        <f t="shared" si="120"/>
        <v>No Match</v>
      </c>
      <c r="K1894">
        <v>3.0920000000000001</v>
      </c>
      <c r="L1894">
        <f t="shared" si="119"/>
        <v>6.9166184800000003</v>
      </c>
      <c r="M1894">
        <v>0</v>
      </c>
    </row>
    <row r="1895" spans="1:14" hidden="1" x14ac:dyDescent="0.45">
      <c r="A1895" t="s">
        <v>1672</v>
      </c>
      <c r="B1895">
        <v>4828</v>
      </c>
      <c r="C1895">
        <f t="shared" si="117"/>
        <v>2.9999801161218485</v>
      </c>
      <c r="D1895">
        <v>1616</v>
      </c>
      <c r="E1895">
        <v>1616</v>
      </c>
      <c r="F1895">
        <v>0</v>
      </c>
      <c r="G1895">
        <f t="shared" si="118"/>
        <v>0</v>
      </c>
      <c r="H1895" t="s">
        <v>2691</v>
      </c>
      <c r="I1895" t="s">
        <v>2721</v>
      </c>
      <c r="J1895" t="str">
        <f t="shared" si="120"/>
        <v>No Match</v>
      </c>
      <c r="K1895">
        <v>2.988</v>
      </c>
      <c r="L1895">
        <f t="shared" si="119"/>
        <v>6.6839767200000004</v>
      </c>
      <c r="M1895">
        <v>0</v>
      </c>
    </row>
    <row r="1896" spans="1:14" hidden="1" x14ac:dyDescent="0.45">
      <c r="A1896" t="s">
        <v>1673</v>
      </c>
      <c r="B1896">
        <v>19312.2</v>
      </c>
      <c r="C1896">
        <f t="shared" si="117"/>
        <v>12.00004473872584</v>
      </c>
      <c r="D1896">
        <v>3600</v>
      </c>
      <c r="E1896">
        <v>3600</v>
      </c>
      <c r="F1896">
        <v>0</v>
      </c>
      <c r="G1896">
        <f t="shared" si="118"/>
        <v>0</v>
      </c>
      <c r="H1896" t="s">
        <v>2686</v>
      </c>
      <c r="I1896" t="s">
        <v>2700</v>
      </c>
      <c r="J1896" t="str">
        <f t="shared" si="120"/>
        <v>Gym Recumbent</v>
      </c>
      <c r="K1896">
        <v>5.3650000000000002</v>
      </c>
      <c r="L1896">
        <f t="shared" si="119"/>
        <v>12.0011831</v>
      </c>
      <c r="M1896">
        <v>0</v>
      </c>
    </row>
    <row r="1897" spans="1:14" hidden="1" x14ac:dyDescent="0.45">
      <c r="A1897" t="s">
        <v>1674</v>
      </c>
      <c r="B1897">
        <v>16188.1</v>
      </c>
      <c r="C1897">
        <f t="shared" si="117"/>
        <v>10.058818997057186</v>
      </c>
      <c r="D1897">
        <v>4756</v>
      </c>
      <c r="E1897">
        <v>4780</v>
      </c>
      <c r="F1897">
        <v>93.3</v>
      </c>
      <c r="G1897">
        <f t="shared" si="118"/>
        <v>306.102372</v>
      </c>
      <c r="H1897" t="s">
        <v>2691</v>
      </c>
      <c r="I1897" t="s">
        <v>2716</v>
      </c>
      <c r="J1897" t="str">
        <f t="shared" si="120"/>
        <v>No Match</v>
      </c>
      <c r="K1897">
        <v>3.4039999999999999</v>
      </c>
      <c r="L1897">
        <f t="shared" si="119"/>
        <v>7.6145437600000001</v>
      </c>
      <c r="M1897">
        <v>9.3000000000000007</v>
      </c>
    </row>
    <row r="1898" spans="1:14" hidden="1" x14ac:dyDescent="0.45">
      <c r="A1898" t="s">
        <v>1675</v>
      </c>
      <c r="B1898">
        <v>3492.5</v>
      </c>
      <c r="C1898">
        <f t="shared" si="117"/>
        <v>2.1701388888888888</v>
      </c>
      <c r="D1898">
        <v>948</v>
      </c>
      <c r="E1898">
        <v>948</v>
      </c>
      <c r="F1898">
        <v>9</v>
      </c>
      <c r="G1898">
        <f t="shared" si="118"/>
        <v>29.527560000000001</v>
      </c>
      <c r="H1898" t="s">
        <v>2691</v>
      </c>
      <c r="I1898" t="s">
        <v>2716</v>
      </c>
      <c r="J1898" t="str">
        <f t="shared" si="120"/>
        <v>No Match</v>
      </c>
      <c r="K1898">
        <v>3.6840000000000002</v>
      </c>
      <c r="L1898">
        <f t="shared" si="119"/>
        <v>8.240886960000001</v>
      </c>
      <c r="M1898">
        <v>4.7</v>
      </c>
    </row>
    <row r="1899" spans="1:14" hidden="1" x14ac:dyDescent="0.45">
      <c r="A1899" t="s">
        <v>1676</v>
      </c>
      <c r="B1899">
        <v>7242.1</v>
      </c>
      <c r="C1899">
        <f t="shared" si="117"/>
        <v>4.5000323113019967</v>
      </c>
      <c r="D1899">
        <v>2100</v>
      </c>
      <c r="E1899">
        <v>2100</v>
      </c>
      <c r="F1899">
        <v>0</v>
      </c>
      <c r="G1899">
        <f t="shared" si="118"/>
        <v>0</v>
      </c>
      <c r="H1899" t="s">
        <v>2691</v>
      </c>
      <c r="I1899" t="s">
        <v>2721</v>
      </c>
      <c r="J1899" t="str">
        <f t="shared" si="120"/>
        <v>No Match</v>
      </c>
      <c r="K1899">
        <v>3.4489999999999998</v>
      </c>
      <c r="L1899">
        <f t="shared" si="119"/>
        <v>7.7152060599999999</v>
      </c>
      <c r="M1899">
        <v>0</v>
      </c>
    </row>
    <row r="1900" spans="1:14" hidden="1" x14ac:dyDescent="0.45">
      <c r="A1900" t="s">
        <v>1677</v>
      </c>
      <c r="B1900">
        <v>4989</v>
      </c>
      <c r="C1900">
        <f t="shared" si="117"/>
        <v>3.1000208780720593</v>
      </c>
      <c r="D1900">
        <v>1400</v>
      </c>
      <c r="E1900">
        <v>1400</v>
      </c>
      <c r="F1900">
        <v>0</v>
      </c>
      <c r="G1900">
        <f t="shared" si="118"/>
        <v>0</v>
      </c>
      <c r="H1900" t="s">
        <v>2691</v>
      </c>
      <c r="I1900" t="s">
        <v>2721</v>
      </c>
      <c r="J1900" t="str">
        <f t="shared" si="120"/>
        <v>No Match</v>
      </c>
      <c r="K1900">
        <v>3.5640000000000001</v>
      </c>
      <c r="L1900">
        <f t="shared" si="119"/>
        <v>7.9724541600000007</v>
      </c>
      <c r="M1900">
        <v>0</v>
      </c>
    </row>
    <row r="1901" spans="1:14" hidden="1" x14ac:dyDescent="0.45">
      <c r="A1901" t="s">
        <v>1678</v>
      </c>
      <c r="B1901">
        <v>12070.1</v>
      </c>
      <c r="C1901">
        <f t="shared" si="117"/>
        <v>7.5000124274238447</v>
      </c>
      <c r="D1901">
        <v>3600</v>
      </c>
      <c r="E1901">
        <v>3600</v>
      </c>
      <c r="F1901">
        <v>0</v>
      </c>
      <c r="G1901">
        <f t="shared" si="118"/>
        <v>0</v>
      </c>
      <c r="H1901" t="s">
        <v>2686</v>
      </c>
      <c r="I1901" t="s">
        <v>2700</v>
      </c>
      <c r="J1901" t="str">
        <f t="shared" si="120"/>
        <v>Gym Recumbent</v>
      </c>
      <c r="K1901">
        <v>3.3530000000000002</v>
      </c>
      <c r="L1901">
        <f t="shared" si="119"/>
        <v>7.5004598200000006</v>
      </c>
      <c r="M1901">
        <v>0</v>
      </c>
    </row>
    <row r="1902" spans="1:14" hidden="1" x14ac:dyDescent="0.45">
      <c r="A1902" t="s">
        <v>1679</v>
      </c>
      <c r="B1902">
        <v>4828</v>
      </c>
      <c r="C1902">
        <f t="shared" si="117"/>
        <v>2.9999801161218485</v>
      </c>
      <c r="D1902">
        <v>1560</v>
      </c>
      <c r="E1902">
        <v>1560</v>
      </c>
      <c r="F1902">
        <v>0</v>
      </c>
      <c r="G1902">
        <f t="shared" si="118"/>
        <v>0</v>
      </c>
      <c r="H1902" t="s">
        <v>2691</v>
      </c>
      <c r="I1902" t="s">
        <v>2721</v>
      </c>
      <c r="J1902" t="str">
        <f t="shared" si="120"/>
        <v>No Match</v>
      </c>
      <c r="K1902">
        <v>3.0950000000000002</v>
      </c>
      <c r="L1902">
        <f t="shared" si="119"/>
        <v>6.9233293000000007</v>
      </c>
      <c r="M1902">
        <v>0</v>
      </c>
    </row>
    <row r="1903" spans="1:14" hidden="1" x14ac:dyDescent="0.45">
      <c r="A1903" t="s">
        <v>1680</v>
      </c>
      <c r="B1903">
        <v>0</v>
      </c>
      <c r="C1903">
        <f t="shared" si="117"/>
        <v>0</v>
      </c>
      <c r="D1903">
        <v>1800</v>
      </c>
      <c r="E1903">
        <v>1800</v>
      </c>
      <c r="F1903">
        <v>0</v>
      </c>
      <c r="G1903">
        <f t="shared" si="118"/>
        <v>0</v>
      </c>
      <c r="H1903" t="s">
        <v>2697</v>
      </c>
      <c r="J1903" t="str">
        <f t="shared" si="120"/>
        <v>No Match</v>
      </c>
      <c r="K1903">
        <v>0</v>
      </c>
      <c r="L1903">
        <f t="shared" si="119"/>
        <v>0</v>
      </c>
      <c r="M1903">
        <v>0</v>
      </c>
    </row>
    <row r="1904" spans="1:14" hidden="1" x14ac:dyDescent="0.45">
      <c r="A1904" t="s">
        <v>1681</v>
      </c>
      <c r="B1904">
        <v>14342.1</v>
      </c>
      <c r="C1904">
        <f t="shared" si="117"/>
        <v>8.9117677761870677</v>
      </c>
      <c r="D1904">
        <v>4241</v>
      </c>
      <c r="E1904">
        <v>4241</v>
      </c>
      <c r="F1904">
        <v>82</v>
      </c>
      <c r="G1904">
        <f t="shared" si="118"/>
        <v>269.02888000000002</v>
      </c>
      <c r="H1904" t="s">
        <v>2691</v>
      </c>
      <c r="I1904" t="s">
        <v>2721</v>
      </c>
      <c r="J1904" t="str">
        <f t="shared" si="120"/>
        <v>No Match</v>
      </c>
      <c r="K1904">
        <v>3.3820000000000001</v>
      </c>
      <c r="L1904">
        <f t="shared" si="119"/>
        <v>7.5653310800000009</v>
      </c>
      <c r="M1904">
        <v>4.5</v>
      </c>
    </row>
    <row r="1905" spans="1:14" hidden="1" x14ac:dyDescent="0.45">
      <c r="A1905" t="s">
        <v>1682</v>
      </c>
      <c r="B1905">
        <v>32264.5</v>
      </c>
      <c r="C1905">
        <f t="shared" si="117"/>
        <v>20.048230831941463</v>
      </c>
      <c r="D1905">
        <v>4155</v>
      </c>
      <c r="E1905">
        <v>4186</v>
      </c>
      <c r="F1905">
        <v>54.2</v>
      </c>
      <c r="G1905">
        <f t="shared" si="118"/>
        <v>177.821528</v>
      </c>
      <c r="H1905" t="s">
        <v>2686</v>
      </c>
      <c r="I1905" t="s">
        <v>2702</v>
      </c>
      <c r="J1905" t="str">
        <f t="shared" si="120"/>
        <v>Cannondale SuperSix Evo</v>
      </c>
      <c r="K1905">
        <v>7.7649999999999997</v>
      </c>
      <c r="L1905">
        <f t="shared" si="119"/>
        <v>17.3698391</v>
      </c>
      <c r="M1905">
        <v>12.5</v>
      </c>
      <c r="N1905">
        <v>147.6</v>
      </c>
    </row>
    <row r="1906" spans="1:14" hidden="1" x14ac:dyDescent="0.45">
      <c r="A1906" t="s">
        <v>1683</v>
      </c>
      <c r="B1906">
        <v>0</v>
      </c>
      <c r="C1906">
        <f t="shared" si="117"/>
        <v>0</v>
      </c>
      <c r="D1906">
        <v>1198</v>
      </c>
      <c r="E1906">
        <v>1198</v>
      </c>
      <c r="F1906">
        <v>0</v>
      </c>
      <c r="G1906">
        <f t="shared" si="118"/>
        <v>0</v>
      </c>
      <c r="H1906" t="s">
        <v>2691</v>
      </c>
      <c r="I1906" t="s">
        <v>2721</v>
      </c>
      <c r="J1906" t="str">
        <f t="shared" si="120"/>
        <v>No Match</v>
      </c>
      <c r="K1906">
        <v>0</v>
      </c>
      <c r="L1906">
        <f t="shared" si="119"/>
        <v>0</v>
      </c>
      <c r="M1906">
        <v>0</v>
      </c>
    </row>
    <row r="1907" spans="1:14" hidden="1" x14ac:dyDescent="0.45">
      <c r="A1907" t="s">
        <v>1684</v>
      </c>
      <c r="B1907">
        <v>0</v>
      </c>
      <c r="C1907">
        <f t="shared" si="117"/>
        <v>0</v>
      </c>
      <c r="D1907">
        <v>3600</v>
      </c>
      <c r="E1907">
        <v>3600</v>
      </c>
      <c r="F1907">
        <v>0</v>
      </c>
      <c r="G1907">
        <f t="shared" si="118"/>
        <v>0</v>
      </c>
      <c r="H1907" t="s">
        <v>2687</v>
      </c>
      <c r="J1907" t="str">
        <f t="shared" si="120"/>
        <v>No Match</v>
      </c>
      <c r="K1907">
        <v>0</v>
      </c>
      <c r="L1907">
        <f t="shared" si="119"/>
        <v>0</v>
      </c>
      <c r="M1907">
        <v>0</v>
      </c>
    </row>
    <row r="1908" spans="1:14" hidden="1" x14ac:dyDescent="0.45">
      <c r="A1908" t="s">
        <v>1685</v>
      </c>
      <c r="B1908">
        <v>7081.1</v>
      </c>
      <c r="C1908">
        <f t="shared" si="117"/>
        <v>4.3999915493517854</v>
      </c>
      <c r="D1908">
        <v>2100</v>
      </c>
      <c r="E1908">
        <v>2100</v>
      </c>
      <c r="F1908">
        <v>0</v>
      </c>
      <c r="G1908">
        <f t="shared" si="118"/>
        <v>0</v>
      </c>
      <c r="H1908" t="s">
        <v>2691</v>
      </c>
      <c r="I1908" t="s">
        <v>2721</v>
      </c>
      <c r="J1908" t="str">
        <f t="shared" si="120"/>
        <v>No Match</v>
      </c>
      <c r="K1908">
        <v>3.3719999999999999</v>
      </c>
      <c r="L1908">
        <f t="shared" si="119"/>
        <v>7.5429616800000003</v>
      </c>
      <c r="M1908">
        <v>0</v>
      </c>
    </row>
    <row r="1909" spans="1:14" hidden="1" x14ac:dyDescent="0.45">
      <c r="A1909" t="s">
        <v>1686</v>
      </c>
      <c r="B1909">
        <v>5471.8</v>
      </c>
      <c r="C1909">
        <f t="shared" si="117"/>
        <v>3.4000188896842438</v>
      </c>
      <c r="D1909">
        <v>1428</v>
      </c>
      <c r="E1909">
        <v>1428</v>
      </c>
      <c r="F1909">
        <v>0</v>
      </c>
      <c r="G1909">
        <f t="shared" si="118"/>
        <v>0</v>
      </c>
      <c r="H1909" t="s">
        <v>2691</v>
      </c>
      <c r="I1909" t="s">
        <v>2716</v>
      </c>
      <c r="J1909" t="str">
        <f t="shared" si="120"/>
        <v>No Match</v>
      </c>
      <c r="K1909">
        <v>3.8319999999999999</v>
      </c>
      <c r="L1909">
        <f t="shared" si="119"/>
        <v>8.5719540799999994</v>
      </c>
      <c r="M1909">
        <v>0</v>
      </c>
    </row>
    <row r="1910" spans="1:14" hidden="1" x14ac:dyDescent="0.45">
      <c r="A1910" t="s">
        <v>1687</v>
      </c>
      <c r="B1910">
        <v>4828</v>
      </c>
      <c r="C1910">
        <f t="shared" si="117"/>
        <v>2.9999801161218485</v>
      </c>
      <c r="D1910">
        <v>1617</v>
      </c>
      <c r="E1910">
        <v>1617</v>
      </c>
      <c r="F1910">
        <v>0</v>
      </c>
      <c r="G1910">
        <f t="shared" si="118"/>
        <v>0</v>
      </c>
      <c r="H1910" t="s">
        <v>2691</v>
      </c>
      <c r="I1910" t="s">
        <v>2721</v>
      </c>
      <c r="J1910" t="str">
        <f t="shared" si="120"/>
        <v>No Match</v>
      </c>
      <c r="K1910">
        <v>2.9860000000000002</v>
      </c>
      <c r="L1910">
        <f t="shared" si="119"/>
        <v>6.6795028400000005</v>
      </c>
      <c r="M1910">
        <v>0</v>
      </c>
    </row>
    <row r="1911" spans="1:14" hidden="1" x14ac:dyDescent="0.45">
      <c r="A1911" t="s">
        <v>1688</v>
      </c>
      <c r="B1911">
        <v>31389.9</v>
      </c>
      <c r="C1911">
        <f t="shared" si="117"/>
        <v>19.504779587210688</v>
      </c>
      <c r="D1911">
        <v>5986</v>
      </c>
      <c r="E1911">
        <v>6333</v>
      </c>
      <c r="F1911">
        <v>184</v>
      </c>
      <c r="G1911">
        <f t="shared" si="118"/>
        <v>603.67456000000004</v>
      </c>
      <c r="H1911" t="s">
        <v>2686</v>
      </c>
      <c r="I1911" t="s">
        <v>2722</v>
      </c>
      <c r="J1911" t="str">
        <f t="shared" si="120"/>
        <v>Kona King Mahuna 29er</v>
      </c>
      <c r="K1911">
        <v>5.2439999999999998</v>
      </c>
      <c r="L1911">
        <f t="shared" si="119"/>
        <v>11.73051336</v>
      </c>
      <c r="M1911">
        <v>10.6</v>
      </c>
      <c r="N1911">
        <v>159.6</v>
      </c>
    </row>
    <row r="1912" spans="1:14" hidden="1" x14ac:dyDescent="0.45">
      <c r="A1912" t="s">
        <v>1689</v>
      </c>
      <c r="B1912">
        <v>4861.1000000000004</v>
      </c>
      <c r="C1912">
        <f t="shared" si="117"/>
        <v>3.020547502584904</v>
      </c>
      <c r="D1912">
        <v>1247</v>
      </c>
      <c r="E1912">
        <v>1247</v>
      </c>
      <c r="F1912">
        <v>17.2</v>
      </c>
      <c r="G1912">
        <f t="shared" si="118"/>
        <v>56.430447999999998</v>
      </c>
      <c r="H1912" t="s">
        <v>2691</v>
      </c>
      <c r="I1912" t="s">
        <v>2721</v>
      </c>
      <c r="J1912" t="str">
        <f t="shared" si="120"/>
        <v>No Match</v>
      </c>
      <c r="K1912">
        <v>3.8980000000000001</v>
      </c>
      <c r="L1912">
        <f t="shared" si="119"/>
        <v>8.7195921200000015</v>
      </c>
      <c r="M1912">
        <v>5.5</v>
      </c>
    </row>
    <row r="1913" spans="1:14" hidden="1" x14ac:dyDescent="0.45">
      <c r="A1913" t="s">
        <v>1690</v>
      </c>
      <c r="B1913">
        <v>272.60000000000002</v>
      </c>
      <c r="C1913">
        <f t="shared" si="117"/>
        <v>0.16938578700389725</v>
      </c>
      <c r="D1913">
        <v>68</v>
      </c>
      <c r="E1913">
        <v>68</v>
      </c>
      <c r="F1913">
        <v>0</v>
      </c>
      <c r="G1913">
        <f t="shared" si="118"/>
        <v>0</v>
      </c>
      <c r="H1913" t="s">
        <v>2691</v>
      </c>
      <c r="I1913" t="s">
        <v>2721</v>
      </c>
      <c r="J1913" t="str">
        <f t="shared" si="120"/>
        <v>No Match</v>
      </c>
      <c r="K1913">
        <v>4.0090000000000003</v>
      </c>
      <c r="L1913">
        <f t="shared" si="119"/>
        <v>8.9678924600000016</v>
      </c>
      <c r="M1913">
        <v>4.5999999999999996</v>
      </c>
    </row>
    <row r="1914" spans="1:14" hidden="1" x14ac:dyDescent="0.45">
      <c r="A1914" t="s">
        <v>1691</v>
      </c>
      <c r="B1914">
        <v>16399.7</v>
      </c>
      <c r="C1914">
        <f t="shared" si="117"/>
        <v>10.190301141334606</v>
      </c>
      <c r="D1914">
        <v>2473</v>
      </c>
      <c r="E1914">
        <v>2473</v>
      </c>
      <c r="F1914">
        <v>52</v>
      </c>
      <c r="G1914">
        <f t="shared" si="118"/>
        <v>170.60368</v>
      </c>
      <c r="H1914" t="s">
        <v>2686</v>
      </c>
      <c r="I1914" t="s">
        <v>2704</v>
      </c>
      <c r="J1914" t="str">
        <f t="shared" si="120"/>
        <v>Jakenstein</v>
      </c>
      <c r="K1914">
        <v>6.6319999999999997</v>
      </c>
      <c r="L1914">
        <f t="shared" si="119"/>
        <v>14.835386080000001</v>
      </c>
      <c r="M1914">
        <v>8.9</v>
      </c>
      <c r="N1914">
        <v>157</v>
      </c>
    </row>
    <row r="1915" spans="1:14" hidden="1" x14ac:dyDescent="0.45">
      <c r="A1915" t="s">
        <v>1692</v>
      </c>
      <c r="B1915">
        <v>5000.1000000000004</v>
      </c>
      <c r="C1915">
        <f t="shared" si="117"/>
        <v>3.1069180983058935</v>
      </c>
      <c r="D1915">
        <v>1331</v>
      </c>
      <c r="E1915">
        <v>1331</v>
      </c>
      <c r="F1915">
        <v>23</v>
      </c>
      <c r="G1915">
        <f t="shared" si="118"/>
        <v>75.459320000000005</v>
      </c>
      <c r="H1915" t="s">
        <v>2691</v>
      </c>
      <c r="I1915" t="s">
        <v>2716</v>
      </c>
      <c r="J1915" t="str">
        <f t="shared" si="120"/>
        <v>No Match</v>
      </c>
      <c r="K1915">
        <v>3.7570000000000001</v>
      </c>
      <c r="L1915">
        <f t="shared" si="119"/>
        <v>8.4041835800000015</v>
      </c>
      <c r="M1915">
        <v>7.6</v>
      </c>
    </row>
    <row r="1916" spans="1:14" hidden="1" x14ac:dyDescent="0.45">
      <c r="A1916" t="s">
        <v>1693</v>
      </c>
      <c r="B1916">
        <v>15825.3</v>
      </c>
      <c r="C1916">
        <f t="shared" si="117"/>
        <v>9.8333855285134817</v>
      </c>
      <c r="D1916">
        <v>3957</v>
      </c>
      <c r="E1916">
        <v>4273</v>
      </c>
      <c r="F1916">
        <v>291</v>
      </c>
      <c r="G1916">
        <f t="shared" si="118"/>
        <v>954.72443999999996</v>
      </c>
      <c r="H1916" t="s">
        <v>2686</v>
      </c>
      <c r="I1916" t="s">
        <v>2722</v>
      </c>
      <c r="J1916" t="str">
        <f t="shared" si="120"/>
        <v>Kona King Mahuna 29er</v>
      </c>
      <c r="K1916">
        <v>3.9990000000000001</v>
      </c>
      <c r="L1916">
        <f t="shared" si="119"/>
        <v>8.9455230600000011</v>
      </c>
      <c r="M1916">
        <v>8.6999999999999993</v>
      </c>
      <c r="N1916">
        <v>129.4</v>
      </c>
    </row>
    <row r="1917" spans="1:14" hidden="1" x14ac:dyDescent="0.45">
      <c r="A1917" t="s">
        <v>1694</v>
      </c>
      <c r="B1917">
        <v>25737.5</v>
      </c>
      <c r="C1917">
        <f t="shared" si="117"/>
        <v>15.992541060208383</v>
      </c>
      <c r="D1917">
        <v>3445</v>
      </c>
      <c r="E1917">
        <v>3445</v>
      </c>
      <c r="F1917">
        <v>75</v>
      </c>
      <c r="G1917">
        <f t="shared" si="118"/>
        <v>246.06299999999999</v>
      </c>
      <c r="H1917" t="s">
        <v>2686</v>
      </c>
      <c r="I1917" t="s">
        <v>2704</v>
      </c>
      <c r="J1917" t="str">
        <f t="shared" si="120"/>
        <v>Jakenstein</v>
      </c>
      <c r="K1917">
        <v>7.4710000000000001</v>
      </c>
      <c r="L1917">
        <f t="shared" si="119"/>
        <v>16.712178740000002</v>
      </c>
      <c r="M1917">
        <v>14.7</v>
      </c>
      <c r="N1917">
        <v>196.2</v>
      </c>
    </row>
    <row r="1918" spans="1:14" hidden="1" x14ac:dyDescent="0.45">
      <c r="A1918" t="s">
        <v>1695</v>
      </c>
      <c r="B1918">
        <v>7251.3</v>
      </c>
      <c r="C1918">
        <f t="shared" si="117"/>
        <v>4.5057489262705799</v>
      </c>
      <c r="D1918">
        <v>2101</v>
      </c>
      <c r="E1918">
        <v>2108</v>
      </c>
      <c r="F1918">
        <v>83.2</v>
      </c>
      <c r="G1918">
        <f t="shared" si="118"/>
        <v>272.96588800000001</v>
      </c>
      <c r="H1918" t="s">
        <v>2691</v>
      </c>
      <c r="I1918" t="s">
        <v>2716</v>
      </c>
      <c r="J1918" t="str">
        <f t="shared" si="120"/>
        <v>No Match</v>
      </c>
      <c r="K1918">
        <v>3.4510000000000001</v>
      </c>
      <c r="L1918">
        <f t="shared" si="119"/>
        <v>7.7196799400000007</v>
      </c>
      <c r="M1918">
        <v>4.3</v>
      </c>
    </row>
    <row r="1919" spans="1:14" hidden="1" x14ac:dyDescent="0.45">
      <c r="A1919" t="s">
        <v>1696</v>
      </c>
      <c r="B1919">
        <v>12070.1</v>
      </c>
      <c r="C1919">
        <f t="shared" si="117"/>
        <v>7.5000124274238447</v>
      </c>
      <c r="D1919">
        <v>1800</v>
      </c>
      <c r="E1919">
        <v>1800</v>
      </c>
      <c r="F1919">
        <v>0</v>
      </c>
      <c r="G1919">
        <f t="shared" si="118"/>
        <v>0</v>
      </c>
      <c r="H1919" t="s">
        <v>2686</v>
      </c>
      <c r="I1919" t="s">
        <v>2700</v>
      </c>
      <c r="J1919" t="str">
        <f t="shared" si="120"/>
        <v>Gym Recumbent</v>
      </c>
      <c r="K1919">
        <v>6.7060000000000004</v>
      </c>
      <c r="L1919">
        <f t="shared" si="119"/>
        <v>15.000919640000001</v>
      </c>
      <c r="M1919">
        <v>0</v>
      </c>
    </row>
    <row r="1920" spans="1:14" hidden="1" x14ac:dyDescent="0.45">
      <c r="A1920" t="s">
        <v>1697</v>
      </c>
      <c r="B1920">
        <v>4989</v>
      </c>
      <c r="C1920">
        <f t="shared" si="117"/>
        <v>3.1000208780720593</v>
      </c>
      <c r="D1920">
        <v>1356</v>
      </c>
      <c r="E1920">
        <v>1356</v>
      </c>
      <c r="F1920">
        <v>0</v>
      </c>
      <c r="G1920">
        <f t="shared" si="118"/>
        <v>0</v>
      </c>
      <c r="H1920" t="s">
        <v>2691</v>
      </c>
      <c r="I1920" t="s">
        <v>2721</v>
      </c>
      <c r="J1920" t="str">
        <f t="shared" si="120"/>
        <v>No Match</v>
      </c>
      <c r="K1920">
        <v>3.6789999999999998</v>
      </c>
      <c r="L1920">
        <f t="shared" si="119"/>
        <v>8.2297022599999998</v>
      </c>
      <c r="M1920">
        <v>0</v>
      </c>
    </row>
    <row r="1921" spans="1:14" hidden="1" x14ac:dyDescent="0.45">
      <c r="A1921" t="s">
        <v>1698</v>
      </c>
      <c r="B1921">
        <v>25718.5</v>
      </c>
      <c r="C1921">
        <f t="shared" si="117"/>
        <v>15.980735007555873</v>
      </c>
      <c r="D1921">
        <v>3670</v>
      </c>
      <c r="E1921">
        <v>3691</v>
      </c>
      <c r="F1921">
        <v>77</v>
      </c>
      <c r="G1921">
        <f t="shared" si="118"/>
        <v>252.62468000000001</v>
      </c>
      <c r="H1921" t="s">
        <v>2686</v>
      </c>
      <c r="I1921" t="s">
        <v>2704</v>
      </c>
      <c r="J1921" t="str">
        <f t="shared" si="120"/>
        <v>Jakenstein</v>
      </c>
      <c r="K1921">
        <v>7.008</v>
      </c>
      <c r="L1921">
        <f t="shared" si="119"/>
        <v>15.67647552</v>
      </c>
      <c r="M1921">
        <v>12.5</v>
      </c>
      <c r="N1921">
        <v>174.3</v>
      </c>
    </row>
    <row r="1922" spans="1:14" hidden="1" x14ac:dyDescent="0.45">
      <c r="A1922" t="s">
        <v>1699</v>
      </c>
      <c r="B1922">
        <v>25670.6</v>
      </c>
      <c r="C1922">
        <f t="shared" si="117"/>
        <v>15.950971327447705</v>
      </c>
      <c r="D1922">
        <v>3475</v>
      </c>
      <c r="E1922">
        <v>3475</v>
      </c>
      <c r="F1922">
        <v>69</v>
      </c>
      <c r="G1922">
        <f t="shared" si="118"/>
        <v>226.37796</v>
      </c>
      <c r="H1922" t="s">
        <v>2686</v>
      </c>
      <c r="I1922" t="s">
        <v>2704</v>
      </c>
      <c r="J1922" t="str">
        <f t="shared" si="120"/>
        <v>Jakenstein</v>
      </c>
      <c r="K1922">
        <v>7.3869999999999996</v>
      </c>
      <c r="L1922">
        <f t="shared" si="119"/>
        <v>16.52427578</v>
      </c>
      <c r="M1922">
        <v>13.8</v>
      </c>
      <c r="N1922">
        <v>201.9</v>
      </c>
    </row>
    <row r="1923" spans="1:14" hidden="1" x14ac:dyDescent="0.45">
      <c r="A1923" t="s">
        <v>1700</v>
      </c>
      <c r="B1923">
        <v>6454.9</v>
      </c>
      <c r="C1923">
        <f t="shared" ref="C1923:C1986" si="121">CONVERT(B1923, "m", "mi")</f>
        <v>4.0108889087727668</v>
      </c>
      <c r="D1923">
        <v>1894</v>
      </c>
      <c r="E1923">
        <v>1894</v>
      </c>
      <c r="F1923">
        <v>12.1</v>
      </c>
      <c r="G1923">
        <f t="shared" ref="G1923:G1986" si="122">F1923 * 3.28084</f>
        <v>39.698163999999998</v>
      </c>
      <c r="H1923" t="s">
        <v>2691</v>
      </c>
      <c r="I1923" t="s">
        <v>2716</v>
      </c>
      <c r="J1923" t="str">
        <f t="shared" si="120"/>
        <v>No Match</v>
      </c>
      <c r="K1923">
        <v>3.4079999999999999</v>
      </c>
      <c r="L1923">
        <f t="shared" ref="L1923:L1986" si="123">K1923 * 2.23694</f>
        <v>7.62349152</v>
      </c>
      <c r="M1923">
        <v>6.7</v>
      </c>
    </row>
    <row r="1924" spans="1:14" hidden="1" x14ac:dyDescent="0.45">
      <c r="A1924" t="s">
        <v>1701</v>
      </c>
      <c r="B1924">
        <v>15771.6</v>
      </c>
      <c r="C1924">
        <f t="shared" si="121"/>
        <v>9.8000178954903365</v>
      </c>
      <c r="D1924">
        <v>3600</v>
      </c>
      <c r="E1924">
        <v>3600</v>
      </c>
      <c r="F1924">
        <v>0</v>
      </c>
      <c r="G1924">
        <f t="shared" si="122"/>
        <v>0</v>
      </c>
      <c r="H1924" t="s">
        <v>2686</v>
      </c>
      <c r="I1924" t="s">
        <v>2722</v>
      </c>
      <c r="J1924" t="str">
        <f t="shared" si="120"/>
        <v>Kona King Mahuna 29er</v>
      </c>
      <c r="K1924">
        <v>4.3810000000000002</v>
      </c>
      <c r="L1924">
        <f t="shared" si="123"/>
        <v>9.8000341400000011</v>
      </c>
      <c r="M1924">
        <v>0</v>
      </c>
    </row>
    <row r="1925" spans="1:14" hidden="1" x14ac:dyDescent="0.45">
      <c r="A1925" t="s">
        <v>1702</v>
      </c>
      <c r="B1925">
        <v>33045.4</v>
      </c>
      <c r="C1925">
        <f t="shared" si="121"/>
        <v>20.533459595959595</v>
      </c>
      <c r="D1925">
        <v>6670</v>
      </c>
      <c r="E1925">
        <v>6845</v>
      </c>
      <c r="F1925">
        <v>235</v>
      </c>
      <c r="G1925">
        <f t="shared" si="122"/>
        <v>770.99739999999997</v>
      </c>
      <c r="H1925" t="s">
        <v>2686</v>
      </c>
      <c r="I1925" t="s">
        <v>2722</v>
      </c>
      <c r="J1925" t="str">
        <f t="shared" si="120"/>
        <v>Kona King Mahuna 29er</v>
      </c>
      <c r="K1925">
        <v>4.9539999999999997</v>
      </c>
      <c r="L1925">
        <f t="shared" si="123"/>
        <v>11.08180076</v>
      </c>
      <c r="M1925">
        <v>12</v>
      </c>
      <c r="N1925">
        <v>151.4</v>
      </c>
    </row>
    <row r="1926" spans="1:14" hidden="1" x14ac:dyDescent="0.45">
      <c r="A1926" t="s">
        <v>1703</v>
      </c>
      <c r="B1926">
        <v>4023.4</v>
      </c>
      <c r="C1926">
        <f t="shared" si="121"/>
        <v>2.5000248548476893</v>
      </c>
      <c r="D1926">
        <v>900</v>
      </c>
      <c r="E1926">
        <v>900</v>
      </c>
      <c r="F1926">
        <v>0</v>
      </c>
      <c r="G1926">
        <f t="shared" si="122"/>
        <v>0</v>
      </c>
      <c r="H1926" t="s">
        <v>2686</v>
      </c>
      <c r="I1926" t="s">
        <v>2700</v>
      </c>
      <c r="J1926" t="str">
        <f t="shared" si="120"/>
        <v>Gym Recumbent</v>
      </c>
      <c r="K1926">
        <v>4.47</v>
      </c>
      <c r="L1926">
        <f t="shared" si="123"/>
        <v>9.9991217999999993</v>
      </c>
      <c r="M1926">
        <v>0</v>
      </c>
    </row>
    <row r="1927" spans="1:14" hidden="1" x14ac:dyDescent="0.45">
      <c r="A1927" t="s">
        <v>1704</v>
      </c>
      <c r="B1927">
        <v>4989</v>
      </c>
      <c r="C1927">
        <f t="shared" si="121"/>
        <v>3.1000208780720593</v>
      </c>
      <c r="D1927">
        <v>1223</v>
      </c>
      <c r="E1927">
        <v>1223</v>
      </c>
      <c r="F1927">
        <v>0</v>
      </c>
      <c r="G1927">
        <f t="shared" si="122"/>
        <v>0</v>
      </c>
      <c r="H1927" t="s">
        <v>2691</v>
      </c>
      <c r="I1927" t="s">
        <v>2721</v>
      </c>
      <c r="J1927" t="str">
        <f t="shared" si="120"/>
        <v>No Match</v>
      </c>
      <c r="K1927">
        <v>4.0789999999999997</v>
      </c>
      <c r="L1927">
        <f t="shared" si="123"/>
        <v>9.1244782600000001</v>
      </c>
      <c r="M1927">
        <v>0</v>
      </c>
    </row>
    <row r="1928" spans="1:14" hidden="1" x14ac:dyDescent="0.45">
      <c r="A1928" t="s">
        <v>1705</v>
      </c>
      <c r="B1928">
        <v>6472.6</v>
      </c>
      <c r="C1928">
        <f t="shared" si="121"/>
        <v>4.0218871788753683</v>
      </c>
      <c r="D1928">
        <v>1778</v>
      </c>
      <c r="E1928">
        <v>1778</v>
      </c>
      <c r="F1928">
        <v>29.6</v>
      </c>
      <c r="G1928">
        <f t="shared" si="122"/>
        <v>97.112864000000002</v>
      </c>
      <c r="H1928" t="s">
        <v>2691</v>
      </c>
      <c r="I1928" t="s">
        <v>2721</v>
      </c>
      <c r="J1928" t="str">
        <f t="shared" si="120"/>
        <v>No Match</v>
      </c>
      <c r="K1928">
        <v>3.64</v>
      </c>
      <c r="L1928">
        <f t="shared" si="123"/>
        <v>8.1424616000000007</v>
      </c>
      <c r="M1928">
        <v>6.4</v>
      </c>
    </row>
    <row r="1929" spans="1:14" hidden="1" x14ac:dyDescent="0.45">
      <c r="A1929" t="s">
        <v>1706</v>
      </c>
      <c r="B1929">
        <v>25815.1</v>
      </c>
      <c r="C1929">
        <f t="shared" si="121"/>
        <v>16.040759464726001</v>
      </c>
      <c r="D1929">
        <v>3676</v>
      </c>
      <c r="E1929">
        <v>3765</v>
      </c>
      <c r="F1929">
        <v>71</v>
      </c>
      <c r="G1929">
        <f t="shared" si="122"/>
        <v>232.93964</v>
      </c>
      <c r="H1929" t="s">
        <v>2686</v>
      </c>
      <c r="I1929" t="s">
        <v>2704</v>
      </c>
      <c r="J1929" t="str">
        <f t="shared" si="120"/>
        <v>Jakenstein</v>
      </c>
      <c r="K1929">
        <v>7.0229999999999997</v>
      </c>
      <c r="L1929">
        <f t="shared" si="123"/>
        <v>15.71002962</v>
      </c>
      <c r="M1929">
        <v>11.8</v>
      </c>
      <c r="N1929">
        <v>177.5</v>
      </c>
    </row>
    <row r="1930" spans="1:14" hidden="1" x14ac:dyDescent="0.45">
      <c r="A1930" t="s">
        <v>1707</v>
      </c>
      <c r="B1930">
        <v>25724</v>
      </c>
      <c r="C1930">
        <f t="shared" si="121"/>
        <v>15.98415254911318</v>
      </c>
      <c r="D1930">
        <v>3193</v>
      </c>
      <c r="E1930">
        <v>3193</v>
      </c>
      <c r="F1930">
        <v>67</v>
      </c>
      <c r="G1930">
        <f t="shared" si="122"/>
        <v>219.81628000000001</v>
      </c>
      <c r="H1930" t="s">
        <v>2686</v>
      </c>
      <c r="I1930" t="s">
        <v>2704</v>
      </c>
      <c r="J1930" t="str">
        <f t="shared" si="120"/>
        <v>Jakenstein</v>
      </c>
      <c r="K1930">
        <v>8.0559999999999992</v>
      </c>
      <c r="L1930">
        <f t="shared" si="123"/>
        <v>18.020788639999999</v>
      </c>
      <c r="M1930">
        <v>11.3</v>
      </c>
      <c r="N1930">
        <v>218</v>
      </c>
    </row>
    <row r="1931" spans="1:14" hidden="1" x14ac:dyDescent="0.45">
      <c r="A1931" t="s">
        <v>1708</v>
      </c>
      <c r="B1931">
        <v>5207</v>
      </c>
      <c r="C1931">
        <f t="shared" si="121"/>
        <v>3.235479797979798</v>
      </c>
      <c r="D1931">
        <v>1579</v>
      </c>
      <c r="E1931">
        <v>1579</v>
      </c>
      <c r="F1931">
        <v>23.9</v>
      </c>
      <c r="G1931">
        <f t="shared" si="122"/>
        <v>78.412075999999999</v>
      </c>
      <c r="H1931" t="s">
        <v>2691</v>
      </c>
      <c r="I1931" t="s">
        <v>2716</v>
      </c>
      <c r="J1931" t="str">
        <f t="shared" ref="J1931:J1994" si="124">_xlfn.SWITCH(I1931,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931">
        <v>3.298</v>
      </c>
      <c r="L1931">
        <f t="shared" si="123"/>
        <v>7.3774281200000003</v>
      </c>
      <c r="M1931">
        <v>5.8</v>
      </c>
    </row>
    <row r="1932" spans="1:14" hidden="1" x14ac:dyDescent="0.45">
      <c r="A1932" t="s">
        <v>1709</v>
      </c>
      <c r="B1932">
        <v>16443.900000000001</v>
      </c>
      <c r="C1932">
        <f t="shared" si="121"/>
        <v>10.217765748031496</v>
      </c>
      <c r="D1932">
        <v>4496</v>
      </c>
      <c r="E1932">
        <v>5265</v>
      </c>
      <c r="F1932">
        <v>198</v>
      </c>
      <c r="G1932">
        <f t="shared" si="122"/>
        <v>649.60631999999998</v>
      </c>
      <c r="H1932" t="s">
        <v>2686</v>
      </c>
      <c r="I1932" t="s">
        <v>2722</v>
      </c>
      <c r="J1932" t="str">
        <f t="shared" si="124"/>
        <v>Kona King Mahuna 29er</v>
      </c>
      <c r="K1932">
        <v>3.657</v>
      </c>
      <c r="L1932">
        <f t="shared" si="123"/>
        <v>8.1804895800000015</v>
      </c>
      <c r="M1932">
        <v>11.1</v>
      </c>
      <c r="N1932">
        <v>111.6</v>
      </c>
    </row>
    <row r="1933" spans="1:14" hidden="1" x14ac:dyDescent="0.45">
      <c r="A1933" t="s">
        <v>1710</v>
      </c>
      <c r="B1933">
        <v>6334.5</v>
      </c>
      <c r="C1933">
        <f t="shared" si="121"/>
        <v>3.9360758172273922</v>
      </c>
      <c r="D1933">
        <v>1805</v>
      </c>
      <c r="E1933">
        <v>1805</v>
      </c>
      <c r="F1933">
        <v>10.6</v>
      </c>
      <c r="G1933">
        <f t="shared" si="122"/>
        <v>34.776904000000002</v>
      </c>
      <c r="H1933" t="s">
        <v>2691</v>
      </c>
      <c r="I1933" t="s">
        <v>2721</v>
      </c>
      <c r="J1933" t="str">
        <f t="shared" si="124"/>
        <v>No Match</v>
      </c>
      <c r="K1933">
        <v>3.5089999999999999</v>
      </c>
      <c r="L1933">
        <f t="shared" si="123"/>
        <v>7.8494224600000004</v>
      </c>
      <c r="M1933">
        <v>5.4</v>
      </c>
    </row>
    <row r="1934" spans="1:14" hidden="1" x14ac:dyDescent="0.45">
      <c r="A1934" t="s">
        <v>1711</v>
      </c>
      <c r="B1934">
        <v>16825.7</v>
      </c>
      <c r="C1934">
        <f t="shared" si="121"/>
        <v>10.45500526922771</v>
      </c>
      <c r="D1934">
        <v>4315</v>
      </c>
      <c r="E1934">
        <v>5872</v>
      </c>
      <c r="F1934">
        <v>285</v>
      </c>
      <c r="G1934">
        <f t="shared" si="122"/>
        <v>935.0394</v>
      </c>
      <c r="H1934" t="s">
        <v>2686</v>
      </c>
      <c r="I1934" t="s">
        <v>2722</v>
      </c>
      <c r="J1934" t="str">
        <f t="shared" si="124"/>
        <v>Kona King Mahuna 29er</v>
      </c>
      <c r="K1934">
        <v>3.899</v>
      </c>
      <c r="L1934">
        <f t="shared" si="123"/>
        <v>8.721829060000001</v>
      </c>
      <c r="M1934">
        <v>10</v>
      </c>
      <c r="N1934">
        <v>131.9</v>
      </c>
    </row>
    <row r="1935" spans="1:14" hidden="1" x14ac:dyDescent="0.45">
      <c r="A1935" t="s">
        <v>1712</v>
      </c>
      <c r="B1935">
        <v>13377.6</v>
      </c>
      <c r="C1935">
        <f t="shared" si="121"/>
        <v>8.3124552612741596</v>
      </c>
      <c r="D1935">
        <v>3389</v>
      </c>
      <c r="E1935">
        <v>4125</v>
      </c>
      <c r="F1935">
        <v>232</v>
      </c>
      <c r="G1935">
        <f t="shared" si="122"/>
        <v>761.15488000000005</v>
      </c>
      <c r="H1935" t="s">
        <v>2686</v>
      </c>
      <c r="I1935" t="s">
        <v>2722</v>
      </c>
      <c r="J1935" t="str">
        <f t="shared" si="124"/>
        <v>Kona King Mahuna 29er</v>
      </c>
      <c r="K1935">
        <v>3.9470000000000001</v>
      </c>
      <c r="L1935">
        <f t="shared" si="123"/>
        <v>8.8292021800000011</v>
      </c>
      <c r="M1935">
        <v>8.4</v>
      </c>
      <c r="N1935">
        <v>128.4</v>
      </c>
    </row>
    <row r="1936" spans="1:14" hidden="1" x14ac:dyDescent="0.45">
      <c r="A1936" t="s">
        <v>1713</v>
      </c>
      <c r="B1936">
        <v>5035.6000000000004</v>
      </c>
      <c r="C1936">
        <f t="shared" si="121"/>
        <v>3.1289767756303188</v>
      </c>
      <c r="D1936">
        <v>1224</v>
      </c>
      <c r="E1936">
        <v>1224</v>
      </c>
      <c r="F1936">
        <v>12.7</v>
      </c>
      <c r="G1936">
        <f t="shared" si="122"/>
        <v>41.666667999999994</v>
      </c>
      <c r="H1936" t="s">
        <v>2691</v>
      </c>
      <c r="I1936" t="s">
        <v>2721</v>
      </c>
      <c r="J1936" t="str">
        <f t="shared" si="124"/>
        <v>No Match</v>
      </c>
      <c r="K1936">
        <v>4.1139999999999999</v>
      </c>
      <c r="L1936">
        <f t="shared" si="123"/>
        <v>9.2027711600000011</v>
      </c>
      <c r="M1936">
        <v>9.8000000000000007</v>
      </c>
    </row>
    <row r="1937" spans="1:14" hidden="1" x14ac:dyDescent="0.45">
      <c r="A1937" t="s">
        <v>1714</v>
      </c>
      <c r="B1937">
        <v>13359.6</v>
      </c>
      <c r="C1937">
        <f t="shared" si="121"/>
        <v>8.3012705798138864</v>
      </c>
      <c r="D1937">
        <v>3183</v>
      </c>
      <c r="E1937">
        <v>4265</v>
      </c>
      <c r="F1937">
        <v>157</v>
      </c>
      <c r="G1937">
        <f t="shared" si="122"/>
        <v>515.09187999999995</v>
      </c>
      <c r="H1937" t="s">
        <v>2686</v>
      </c>
      <c r="I1937" t="s">
        <v>2704</v>
      </c>
      <c r="J1937" t="str">
        <f t="shared" si="124"/>
        <v>Jakenstein</v>
      </c>
      <c r="K1937">
        <v>4.1970000000000001</v>
      </c>
      <c r="L1937">
        <f t="shared" si="123"/>
        <v>9.3884371800000004</v>
      </c>
      <c r="M1937">
        <v>11</v>
      </c>
      <c r="N1937">
        <v>108.2</v>
      </c>
    </row>
    <row r="1938" spans="1:14" hidden="1" x14ac:dyDescent="0.45">
      <c r="A1938" t="s">
        <v>1715</v>
      </c>
      <c r="B1938">
        <v>9994</v>
      </c>
      <c r="C1938">
        <f t="shared" si="121"/>
        <v>6.2099836952199157</v>
      </c>
      <c r="D1938">
        <v>3099</v>
      </c>
      <c r="E1938">
        <v>3099</v>
      </c>
      <c r="F1938">
        <v>0</v>
      </c>
      <c r="G1938">
        <f t="shared" si="122"/>
        <v>0</v>
      </c>
      <c r="H1938" t="s">
        <v>2691</v>
      </c>
      <c r="I1938" t="s">
        <v>2716</v>
      </c>
      <c r="J1938" t="str">
        <f t="shared" si="124"/>
        <v>No Match</v>
      </c>
      <c r="K1938">
        <v>3.2250000000000001</v>
      </c>
      <c r="L1938">
        <f t="shared" si="123"/>
        <v>7.2141315000000006</v>
      </c>
      <c r="M1938">
        <v>0</v>
      </c>
    </row>
    <row r="1939" spans="1:14" hidden="1" x14ac:dyDescent="0.45">
      <c r="A1939" t="s">
        <v>1716</v>
      </c>
      <c r="B1939">
        <v>4989</v>
      </c>
      <c r="C1939">
        <f t="shared" si="121"/>
        <v>3.1000208780720593</v>
      </c>
      <c r="D1939">
        <v>1518</v>
      </c>
      <c r="E1939">
        <v>1518</v>
      </c>
      <c r="F1939">
        <v>0</v>
      </c>
      <c r="G1939">
        <f t="shared" si="122"/>
        <v>0</v>
      </c>
      <c r="H1939" t="s">
        <v>2691</v>
      </c>
      <c r="I1939" t="s">
        <v>2716</v>
      </c>
      <c r="J1939" t="str">
        <f t="shared" si="124"/>
        <v>No Match</v>
      </c>
      <c r="K1939">
        <v>3.2869999999999999</v>
      </c>
      <c r="L1939">
        <f t="shared" si="123"/>
        <v>7.3528217800000002</v>
      </c>
      <c r="M1939">
        <v>0</v>
      </c>
    </row>
    <row r="1940" spans="1:14" hidden="1" x14ac:dyDescent="0.45">
      <c r="A1940" t="s">
        <v>1717</v>
      </c>
      <c r="B1940">
        <v>16898.099999999999</v>
      </c>
      <c r="C1940">
        <f t="shared" si="121"/>
        <v>10.499992543545693</v>
      </c>
      <c r="D1940">
        <v>1792</v>
      </c>
      <c r="E1940">
        <v>1792</v>
      </c>
      <c r="F1940">
        <v>0</v>
      </c>
      <c r="G1940">
        <f t="shared" si="122"/>
        <v>0</v>
      </c>
      <c r="H1940" t="s">
        <v>2686</v>
      </c>
      <c r="I1940" t="s">
        <v>2700</v>
      </c>
      <c r="J1940" t="str">
        <f t="shared" si="124"/>
        <v>Gym Recumbent</v>
      </c>
      <c r="K1940">
        <v>9.43</v>
      </c>
      <c r="L1940">
        <f t="shared" si="123"/>
        <v>21.094344200000002</v>
      </c>
      <c r="M1940">
        <v>0</v>
      </c>
    </row>
    <row r="1941" spans="1:14" hidden="1" x14ac:dyDescent="0.45">
      <c r="A1941" t="s">
        <v>1718</v>
      </c>
      <c r="B1941">
        <v>47625</v>
      </c>
      <c r="C1941">
        <f t="shared" si="121"/>
        <v>29.592803030303031</v>
      </c>
      <c r="D1941">
        <v>7741</v>
      </c>
      <c r="E1941">
        <v>8076</v>
      </c>
      <c r="F1941">
        <v>109</v>
      </c>
      <c r="G1941">
        <f t="shared" si="122"/>
        <v>357.61156</v>
      </c>
      <c r="H1941" t="s">
        <v>2686</v>
      </c>
      <c r="I1941" t="s">
        <v>2704</v>
      </c>
      <c r="J1941" t="str">
        <f t="shared" si="124"/>
        <v>Jakenstein</v>
      </c>
      <c r="K1941">
        <v>6.1520000000000001</v>
      </c>
      <c r="L1941">
        <f t="shared" si="123"/>
        <v>13.761654880000002</v>
      </c>
      <c r="M1941">
        <v>8.4</v>
      </c>
      <c r="N1941">
        <v>139.6</v>
      </c>
    </row>
    <row r="1942" spans="1:14" hidden="1" x14ac:dyDescent="0.45">
      <c r="A1942" t="s">
        <v>1719</v>
      </c>
      <c r="B1942">
        <v>9076.2999999999993</v>
      </c>
      <c r="C1942">
        <f t="shared" si="121"/>
        <v>5.6397513521037146</v>
      </c>
      <c r="D1942">
        <v>2465</v>
      </c>
      <c r="E1942">
        <v>2465</v>
      </c>
      <c r="F1942">
        <v>35.6</v>
      </c>
      <c r="G1942">
        <f t="shared" si="122"/>
        <v>116.797904</v>
      </c>
      <c r="H1942" t="s">
        <v>2691</v>
      </c>
      <c r="I1942" t="s">
        <v>2721</v>
      </c>
      <c r="J1942" t="str">
        <f t="shared" si="124"/>
        <v>No Match</v>
      </c>
      <c r="K1942">
        <v>3.6819999999999999</v>
      </c>
      <c r="L1942">
        <f t="shared" si="123"/>
        <v>8.2364130800000002</v>
      </c>
      <c r="M1942">
        <v>7.1</v>
      </c>
    </row>
    <row r="1943" spans="1:14" hidden="1" x14ac:dyDescent="0.45">
      <c r="A1943" t="s">
        <v>1720</v>
      </c>
      <c r="B1943">
        <v>4989</v>
      </c>
      <c r="C1943">
        <f t="shared" si="121"/>
        <v>3.1000208780720593</v>
      </c>
      <c r="D1943">
        <v>1250</v>
      </c>
      <c r="E1943">
        <v>1250</v>
      </c>
      <c r="F1943">
        <v>0</v>
      </c>
      <c r="G1943">
        <f t="shared" si="122"/>
        <v>0</v>
      </c>
      <c r="H1943" t="s">
        <v>2691</v>
      </c>
      <c r="I1943" t="s">
        <v>2716</v>
      </c>
      <c r="J1943" t="str">
        <f t="shared" si="124"/>
        <v>No Match</v>
      </c>
      <c r="K1943">
        <v>3.9910000000000001</v>
      </c>
      <c r="L1943">
        <f t="shared" si="123"/>
        <v>8.9276275400000014</v>
      </c>
      <c r="M1943">
        <v>0</v>
      </c>
    </row>
    <row r="1944" spans="1:14" hidden="1" x14ac:dyDescent="0.45">
      <c r="A1944" t="s">
        <v>1721</v>
      </c>
      <c r="B1944">
        <v>32103.599999999999</v>
      </c>
      <c r="C1944">
        <f t="shared" si="121"/>
        <v>19.948252207110475</v>
      </c>
      <c r="D1944">
        <v>3551</v>
      </c>
      <c r="E1944">
        <v>3551</v>
      </c>
      <c r="F1944">
        <v>101</v>
      </c>
      <c r="G1944">
        <f t="shared" si="122"/>
        <v>331.36484000000002</v>
      </c>
      <c r="H1944" t="s">
        <v>2686</v>
      </c>
      <c r="I1944" t="s">
        <v>2702</v>
      </c>
      <c r="J1944" t="str">
        <f t="shared" si="124"/>
        <v>Cannondale SuperSix Evo</v>
      </c>
      <c r="K1944">
        <v>9.0410000000000004</v>
      </c>
      <c r="L1944">
        <f t="shared" si="123"/>
        <v>20.224174540000003</v>
      </c>
      <c r="M1944">
        <v>12.1</v>
      </c>
      <c r="N1944">
        <v>177.2</v>
      </c>
    </row>
    <row r="1945" spans="1:14" hidden="1" x14ac:dyDescent="0.45">
      <c r="A1945" t="s">
        <v>1722</v>
      </c>
      <c r="B1945">
        <v>4989</v>
      </c>
      <c r="C1945">
        <f t="shared" si="121"/>
        <v>3.1000208780720593</v>
      </c>
      <c r="D1945">
        <v>1581</v>
      </c>
      <c r="E1945">
        <v>1581</v>
      </c>
      <c r="F1945">
        <v>0</v>
      </c>
      <c r="G1945">
        <f t="shared" si="122"/>
        <v>0</v>
      </c>
      <c r="H1945" t="s">
        <v>2691</v>
      </c>
      <c r="I1945" t="s">
        <v>2716</v>
      </c>
      <c r="J1945" t="str">
        <f t="shared" si="124"/>
        <v>No Match</v>
      </c>
      <c r="K1945">
        <v>3.1560000000000001</v>
      </c>
      <c r="L1945">
        <f t="shared" si="123"/>
        <v>7.0597826400000008</v>
      </c>
      <c r="M1945">
        <v>0</v>
      </c>
    </row>
    <row r="1946" spans="1:14" hidden="1" x14ac:dyDescent="0.45">
      <c r="A1946" t="s">
        <v>1723</v>
      </c>
      <c r="B1946">
        <v>22530.9</v>
      </c>
      <c r="C1946">
        <f t="shared" si="121"/>
        <v>14.000052195180148</v>
      </c>
      <c r="D1946">
        <v>3000</v>
      </c>
      <c r="E1946">
        <v>3000</v>
      </c>
      <c r="F1946">
        <v>0</v>
      </c>
      <c r="G1946">
        <f t="shared" si="122"/>
        <v>0</v>
      </c>
      <c r="H1946" t="s">
        <v>2686</v>
      </c>
      <c r="I1946" t="s">
        <v>2701</v>
      </c>
      <c r="J1946" t="str">
        <f t="shared" si="124"/>
        <v>Gym Spin Bike</v>
      </c>
      <c r="K1946">
        <v>7.51</v>
      </c>
      <c r="L1946">
        <f t="shared" si="123"/>
        <v>16.799419400000001</v>
      </c>
      <c r="M1946">
        <v>0</v>
      </c>
    </row>
    <row r="1947" spans="1:14" hidden="1" x14ac:dyDescent="0.45">
      <c r="A1947" t="s">
        <v>1724</v>
      </c>
      <c r="B1947">
        <v>5246.1</v>
      </c>
      <c r="C1947">
        <f t="shared" si="121"/>
        <v>3.2597754115962778</v>
      </c>
      <c r="D1947">
        <v>1571</v>
      </c>
      <c r="E1947">
        <v>1586</v>
      </c>
      <c r="F1947">
        <v>33.200000000000003</v>
      </c>
      <c r="G1947">
        <f t="shared" si="122"/>
        <v>108.92388800000001</v>
      </c>
      <c r="H1947" t="s">
        <v>2691</v>
      </c>
      <c r="I1947" t="s">
        <v>2716</v>
      </c>
      <c r="J1947" t="str">
        <f t="shared" si="124"/>
        <v>No Match</v>
      </c>
      <c r="K1947">
        <v>3.339</v>
      </c>
      <c r="L1947">
        <f t="shared" si="123"/>
        <v>7.4691426600000002</v>
      </c>
      <c r="M1947">
        <v>13.2</v>
      </c>
    </row>
    <row r="1948" spans="1:14" hidden="1" x14ac:dyDescent="0.45">
      <c r="A1948" t="s">
        <v>1725</v>
      </c>
      <c r="B1948">
        <v>10575.9</v>
      </c>
      <c r="C1948">
        <f t="shared" si="121"/>
        <v>6.5715595919828207</v>
      </c>
      <c r="D1948">
        <v>2288</v>
      </c>
      <c r="E1948">
        <v>2415</v>
      </c>
      <c r="F1948">
        <v>89</v>
      </c>
      <c r="G1948">
        <f t="shared" si="122"/>
        <v>291.99475999999999</v>
      </c>
      <c r="H1948" t="s">
        <v>2686</v>
      </c>
      <c r="I1948" t="s">
        <v>2722</v>
      </c>
      <c r="J1948" t="str">
        <f t="shared" si="124"/>
        <v>Kona King Mahuna 29er</v>
      </c>
      <c r="K1948">
        <v>4.6219999999999999</v>
      </c>
      <c r="L1948">
        <f t="shared" si="123"/>
        <v>10.339136680000001</v>
      </c>
      <c r="M1948">
        <v>7.6</v>
      </c>
      <c r="N1948">
        <v>143</v>
      </c>
    </row>
    <row r="1949" spans="1:14" hidden="1" x14ac:dyDescent="0.45">
      <c r="A1949" t="s">
        <v>1726</v>
      </c>
      <c r="B1949">
        <v>25602.400000000001</v>
      </c>
      <c r="C1949">
        <f t="shared" si="121"/>
        <v>15.90859381213712</v>
      </c>
      <c r="D1949">
        <v>3548</v>
      </c>
      <c r="E1949">
        <v>3548</v>
      </c>
      <c r="F1949">
        <v>70</v>
      </c>
      <c r="G1949">
        <f t="shared" si="122"/>
        <v>229.65879999999999</v>
      </c>
      <c r="H1949" t="s">
        <v>2686</v>
      </c>
      <c r="I1949" t="s">
        <v>2722</v>
      </c>
      <c r="J1949" t="str">
        <f t="shared" si="124"/>
        <v>Kona King Mahuna 29er</v>
      </c>
      <c r="K1949">
        <v>7.2160000000000002</v>
      </c>
      <c r="L1949">
        <f t="shared" si="123"/>
        <v>16.14175904</v>
      </c>
      <c r="M1949">
        <v>12.1</v>
      </c>
      <c r="N1949">
        <v>230.7</v>
      </c>
    </row>
    <row r="1950" spans="1:14" hidden="1" x14ac:dyDescent="0.45">
      <c r="A1950" t="s">
        <v>1727</v>
      </c>
      <c r="B1950">
        <v>4989</v>
      </c>
      <c r="C1950">
        <f t="shared" si="121"/>
        <v>3.1000208780720593</v>
      </c>
      <c r="D1950">
        <v>1322</v>
      </c>
      <c r="E1950">
        <v>1322</v>
      </c>
      <c r="F1950">
        <v>0</v>
      </c>
      <c r="G1950">
        <f t="shared" si="122"/>
        <v>0</v>
      </c>
      <c r="H1950" t="s">
        <v>2691</v>
      </c>
      <c r="I1950" t="s">
        <v>2721</v>
      </c>
      <c r="J1950" t="str">
        <f t="shared" si="124"/>
        <v>No Match</v>
      </c>
      <c r="K1950">
        <v>3.774</v>
      </c>
      <c r="L1950">
        <f t="shared" si="123"/>
        <v>8.4422115600000005</v>
      </c>
      <c r="M1950">
        <v>0</v>
      </c>
    </row>
    <row r="1951" spans="1:14" hidden="1" x14ac:dyDescent="0.45">
      <c r="A1951" t="s">
        <v>1728</v>
      </c>
      <c r="B1951">
        <v>23795.8</v>
      </c>
      <c r="C1951">
        <f t="shared" si="121"/>
        <v>14.786024616241152</v>
      </c>
      <c r="D1951">
        <v>3487</v>
      </c>
      <c r="E1951">
        <v>3502</v>
      </c>
      <c r="F1951">
        <v>226</v>
      </c>
      <c r="G1951">
        <f t="shared" si="122"/>
        <v>741.46983999999998</v>
      </c>
      <c r="H1951" t="s">
        <v>2686</v>
      </c>
      <c r="I1951" t="s">
        <v>2704</v>
      </c>
      <c r="J1951" t="str">
        <f t="shared" si="124"/>
        <v>Jakenstein</v>
      </c>
      <c r="K1951">
        <v>6.8239999999999998</v>
      </c>
      <c r="L1951">
        <f t="shared" si="123"/>
        <v>15.264878560000001</v>
      </c>
      <c r="M1951">
        <v>13.8</v>
      </c>
      <c r="N1951">
        <v>190.6</v>
      </c>
    </row>
    <row r="1952" spans="1:14" hidden="1" x14ac:dyDescent="0.45">
      <c r="A1952" t="s">
        <v>1729</v>
      </c>
      <c r="B1952">
        <v>0</v>
      </c>
      <c r="C1952">
        <f t="shared" si="121"/>
        <v>0</v>
      </c>
      <c r="D1952">
        <v>3600</v>
      </c>
      <c r="E1952">
        <v>3600</v>
      </c>
      <c r="F1952">
        <v>0</v>
      </c>
      <c r="G1952">
        <f t="shared" si="122"/>
        <v>0</v>
      </c>
      <c r="H1952" t="s">
        <v>2698</v>
      </c>
      <c r="I1952" t="s">
        <v>2721</v>
      </c>
      <c r="J1952" t="str">
        <f t="shared" si="124"/>
        <v>No Match</v>
      </c>
      <c r="K1952">
        <v>0</v>
      </c>
      <c r="L1952">
        <f t="shared" si="123"/>
        <v>0</v>
      </c>
      <c r="M1952">
        <v>0</v>
      </c>
    </row>
    <row r="1953" spans="1:16" hidden="1" x14ac:dyDescent="0.45">
      <c r="A1953" t="s">
        <v>1730</v>
      </c>
      <c r="B1953">
        <v>5074</v>
      </c>
      <c r="C1953">
        <f t="shared" si="121"/>
        <v>3.1528374294122328</v>
      </c>
      <c r="D1953">
        <v>1477</v>
      </c>
      <c r="E1953">
        <v>1477</v>
      </c>
      <c r="F1953">
        <v>11</v>
      </c>
      <c r="G1953">
        <f t="shared" si="122"/>
        <v>36.089239999999997</v>
      </c>
      <c r="H1953" t="s">
        <v>2691</v>
      </c>
      <c r="I1953" t="s">
        <v>2721</v>
      </c>
      <c r="J1953" t="str">
        <f t="shared" si="124"/>
        <v>No Match</v>
      </c>
      <c r="K1953">
        <v>3.4350000000000001</v>
      </c>
      <c r="L1953">
        <f t="shared" si="123"/>
        <v>7.6838889000000004</v>
      </c>
      <c r="M1953">
        <v>13.5</v>
      </c>
    </row>
    <row r="1954" spans="1:16" hidden="1" x14ac:dyDescent="0.45">
      <c r="A1954" t="s">
        <v>1731</v>
      </c>
      <c r="B1954">
        <v>4989</v>
      </c>
      <c r="C1954">
        <f t="shared" si="121"/>
        <v>3.1000208780720593</v>
      </c>
      <c r="D1954">
        <v>1265</v>
      </c>
      <c r="E1954">
        <v>1265</v>
      </c>
      <c r="F1954">
        <v>0</v>
      </c>
      <c r="G1954">
        <f t="shared" si="122"/>
        <v>0</v>
      </c>
      <c r="H1954" t="s">
        <v>2691</v>
      </c>
      <c r="I1954" t="s">
        <v>2721</v>
      </c>
      <c r="J1954" t="str">
        <f t="shared" si="124"/>
        <v>No Match</v>
      </c>
      <c r="K1954">
        <v>3.944</v>
      </c>
      <c r="L1954">
        <f t="shared" si="123"/>
        <v>8.8224913600000008</v>
      </c>
      <c r="M1954">
        <v>0</v>
      </c>
    </row>
    <row r="1955" spans="1:16" hidden="1" x14ac:dyDescent="0.45">
      <c r="A1955" t="s">
        <v>1732</v>
      </c>
      <c r="B1955">
        <v>8046.7</v>
      </c>
      <c r="C1955">
        <f t="shared" si="121"/>
        <v>4.9999875725761553</v>
      </c>
      <c r="D1955">
        <v>1200</v>
      </c>
      <c r="E1955">
        <v>1200</v>
      </c>
      <c r="F1955">
        <v>0</v>
      </c>
      <c r="G1955">
        <f t="shared" si="122"/>
        <v>0</v>
      </c>
      <c r="H1955" t="s">
        <v>2686</v>
      </c>
      <c r="I1955" t="s">
        <v>2700</v>
      </c>
      <c r="J1955" t="str">
        <f t="shared" si="124"/>
        <v>Gym Recumbent</v>
      </c>
      <c r="K1955">
        <v>6.7060000000000004</v>
      </c>
      <c r="L1955">
        <f t="shared" si="123"/>
        <v>15.000919640000001</v>
      </c>
      <c r="M1955">
        <v>0</v>
      </c>
    </row>
    <row r="1956" spans="1:16" hidden="1" x14ac:dyDescent="0.45">
      <c r="A1956" t="s">
        <v>1733</v>
      </c>
      <c r="B1956">
        <v>8046.7</v>
      </c>
      <c r="C1956">
        <f t="shared" si="121"/>
        <v>4.9999875725761553</v>
      </c>
      <c r="D1956">
        <v>2170</v>
      </c>
      <c r="E1956">
        <v>2170</v>
      </c>
      <c r="F1956">
        <v>0</v>
      </c>
      <c r="G1956">
        <f t="shared" si="122"/>
        <v>0</v>
      </c>
      <c r="H1956" t="s">
        <v>2691</v>
      </c>
      <c r="I1956" t="s">
        <v>2716</v>
      </c>
      <c r="J1956" t="str">
        <f t="shared" si="124"/>
        <v>No Match</v>
      </c>
      <c r="K1956">
        <v>3.7080000000000002</v>
      </c>
      <c r="L1956">
        <f t="shared" si="123"/>
        <v>8.2945735200000001</v>
      </c>
      <c r="M1956">
        <v>0</v>
      </c>
    </row>
    <row r="1957" spans="1:16" hidden="1" x14ac:dyDescent="0.45">
      <c r="A1957" t="s">
        <v>1734</v>
      </c>
      <c r="B1957">
        <v>11265.4</v>
      </c>
      <c r="C1957">
        <f t="shared" si="121"/>
        <v>6.9999950290304618</v>
      </c>
      <c r="D1957">
        <v>1800</v>
      </c>
      <c r="E1957">
        <v>1800</v>
      </c>
      <c r="F1957">
        <v>0</v>
      </c>
      <c r="G1957">
        <f t="shared" si="122"/>
        <v>0</v>
      </c>
      <c r="H1957" t="s">
        <v>2686</v>
      </c>
      <c r="I1957" t="s">
        <v>2700</v>
      </c>
      <c r="J1957" t="str">
        <f t="shared" si="124"/>
        <v>Gym Recumbent</v>
      </c>
      <c r="K1957">
        <v>6.2590000000000003</v>
      </c>
      <c r="L1957">
        <f t="shared" si="123"/>
        <v>14.001007460000002</v>
      </c>
      <c r="M1957">
        <v>0</v>
      </c>
    </row>
    <row r="1958" spans="1:16" hidden="1" x14ac:dyDescent="0.45">
      <c r="A1958" t="s">
        <v>1735</v>
      </c>
      <c r="B1958">
        <v>4989</v>
      </c>
      <c r="C1958">
        <f t="shared" si="121"/>
        <v>3.1000208780720593</v>
      </c>
      <c r="D1958">
        <v>1165</v>
      </c>
      <c r="E1958">
        <v>1165</v>
      </c>
      <c r="F1958">
        <v>0</v>
      </c>
      <c r="G1958">
        <f t="shared" si="122"/>
        <v>0</v>
      </c>
      <c r="H1958" t="s">
        <v>2691</v>
      </c>
      <c r="I1958" t="s">
        <v>2721</v>
      </c>
      <c r="J1958" t="str">
        <f t="shared" si="124"/>
        <v>No Match</v>
      </c>
      <c r="K1958">
        <v>4.282</v>
      </c>
      <c r="L1958">
        <f t="shared" si="123"/>
        <v>9.5785770800000005</v>
      </c>
      <c r="M1958">
        <v>0</v>
      </c>
    </row>
    <row r="1959" spans="1:16" hidden="1" x14ac:dyDescent="0.45">
      <c r="A1959" t="s">
        <v>1736</v>
      </c>
      <c r="B1959">
        <v>34170.6</v>
      </c>
      <c r="C1959">
        <f t="shared" si="121"/>
        <v>21.232626461465046</v>
      </c>
      <c r="D1959">
        <v>4945</v>
      </c>
      <c r="E1959">
        <v>5032</v>
      </c>
      <c r="F1959">
        <v>102</v>
      </c>
      <c r="G1959">
        <f t="shared" si="122"/>
        <v>334.64567999999997</v>
      </c>
      <c r="H1959" t="s">
        <v>2686</v>
      </c>
      <c r="I1959" t="s">
        <v>2722</v>
      </c>
      <c r="J1959" t="str">
        <f t="shared" si="124"/>
        <v>Kona King Mahuna 29er</v>
      </c>
      <c r="K1959">
        <v>6.91</v>
      </c>
      <c r="L1959">
        <f t="shared" si="123"/>
        <v>15.457255400000001</v>
      </c>
      <c r="M1959">
        <v>9.9</v>
      </c>
      <c r="N1959">
        <v>218.6</v>
      </c>
    </row>
    <row r="1960" spans="1:16" hidden="1" x14ac:dyDescent="0.45">
      <c r="A1960" t="s">
        <v>1737</v>
      </c>
      <c r="B1960">
        <v>5307.2</v>
      </c>
      <c r="C1960">
        <f t="shared" si="121"/>
        <v>3.297741191441979</v>
      </c>
      <c r="D1960">
        <v>1458</v>
      </c>
      <c r="E1960">
        <v>1458</v>
      </c>
      <c r="F1960">
        <v>0</v>
      </c>
      <c r="G1960">
        <f t="shared" si="122"/>
        <v>0</v>
      </c>
      <c r="H1960" t="s">
        <v>2691</v>
      </c>
      <c r="I1960" t="s">
        <v>2716</v>
      </c>
      <c r="J1960" t="str">
        <f t="shared" si="124"/>
        <v>No Match</v>
      </c>
      <c r="K1960">
        <v>3.64</v>
      </c>
      <c r="L1960">
        <f t="shared" si="123"/>
        <v>8.1424616000000007</v>
      </c>
      <c r="M1960">
        <v>7.4</v>
      </c>
    </row>
    <row r="1961" spans="1:16" hidden="1" x14ac:dyDescent="0.45">
      <c r="A1961" t="s">
        <v>1738</v>
      </c>
      <c r="B1961">
        <v>4989</v>
      </c>
      <c r="C1961">
        <f t="shared" si="121"/>
        <v>3.1000208780720593</v>
      </c>
      <c r="D1961">
        <v>1604</v>
      </c>
      <c r="E1961">
        <v>1604</v>
      </c>
      <c r="F1961">
        <v>0</v>
      </c>
      <c r="G1961">
        <f t="shared" si="122"/>
        <v>0</v>
      </c>
      <c r="H1961" t="s">
        <v>2691</v>
      </c>
      <c r="I1961" t="s">
        <v>2721</v>
      </c>
      <c r="J1961" t="str">
        <f t="shared" si="124"/>
        <v>No Match</v>
      </c>
      <c r="K1961">
        <v>3.11</v>
      </c>
      <c r="L1961">
        <f t="shared" si="123"/>
        <v>6.9568834000000006</v>
      </c>
      <c r="M1961">
        <v>0</v>
      </c>
    </row>
    <row r="1962" spans="1:16" hidden="1" x14ac:dyDescent="0.45">
      <c r="A1962" t="s">
        <v>1739</v>
      </c>
      <c r="B1962">
        <v>6767.2</v>
      </c>
      <c r="C1962">
        <f t="shared" si="121"/>
        <v>4.204943132108486</v>
      </c>
      <c r="D1962">
        <v>1868</v>
      </c>
      <c r="E1962">
        <v>1868</v>
      </c>
      <c r="F1962">
        <v>10.199999999999999</v>
      </c>
      <c r="G1962">
        <f t="shared" si="122"/>
        <v>33.464568</v>
      </c>
      <c r="H1962" t="s">
        <v>2691</v>
      </c>
      <c r="I1962" t="s">
        <v>2721</v>
      </c>
      <c r="J1962" t="str">
        <f t="shared" si="124"/>
        <v>No Match</v>
      </c>
      <c r="K1962">
        <v>3.6230000000000002</v>
      </c>
      <c r="L1962">
        <f t="shared" si="123"/>
        <v>8.1044336200000018</v>
      </c>
      <c r="M1962">
        <v>7.5</v>
      </c>
    </row>
    <row r="1963" spans="1:16" hidden="1" x14ac:dyDescent="0.45">
      <c r="A1963" t="s">
        <v>1740</v>
      </c>
      <c r="B1963">
        <v>17216.8</v>
      </c>
      <c r="C1963">
        <f t="shared" si="121"/>
        <v>10.698023542511731</v>
      </c>
      <c r="D1963">
        <v>2756</v>
      </c>
      <c r="E1963">
        <v>2896</v>
      </c>
      <c r="F1963">
        <v>85</v>
      </c>
      <c r="G1963">
        <f t="shared" si="122"/>
        <v>278.87139999999999</v>
      </c>
      <c r="H1963" t="s">
        <v>2686</v>
      </c>
      <c r="I1963" t="s">
        <v>2704</v>
      </c>
      <c r="J1963" t="str">
        <f t="shared" si="124"/>
        <v>Jakenstein</v>
      </c>
      <c r="K1963">
        <v>6.2469999999999999</v>
      </c>
      <c r="L1963">
        <f t="shared" si="123"/>
        <v>13.974164180000001</v>
      </c>
      <c r="M1963">
        <v>10.6</v>
      </c>
      <c r="N1963">
        <v>157.30000000000001</v>
      </c>
    </row>
    <row r="1964" spans="1:16" hidden="1" x14ac:dyDescent="0.45">
      <c r="A1964" t="s">
        <v>1741</v>
      </c>
      <c r="B1964">
        <v>8822.6</v>
      </c>
      <c r="C1964">
        <f t="shared" si="121"/>
        <v>5.4821094806331025</v>
      </c>
      <c r="D1964">
        <v>2067</v>
      </c>
      <c r="E1964">
        <v>27004</v>
      </c>
      <c r="F1964">
        <v>32.6</v>
      </c>
      <c r="G1964">
        <f t="shared" si="122"/>
        <v>106.95538400000001</v>
      </c>
      <c r="H1964" t="s">
        <v>2691</v>
      </c>
      <c r="I1964" t="s">
        <v>2716</v>
      </c>
      <c r="J1964" t="str">
        <f t="shared" si="124"/>
        <v>No Match</v>
      </c>
      <c r="K1964">
        <v>4.2679999999999998</v>
      </c>
      <c r="L1964">
        <f t="shared" si="123"/>
        <v>9.5472599200000001</v>
      </c>
      <c r="M1964">
        <v>20.6</v>
      </c>
    </row>
    <row r="1965" spans="1:16" hidden="1" x14ac:dyDescent="0.45">
      <c r="A1965" t="s">
        <v>1742</v>
      </c>
      <c r="B1965">
        <v>32745.1</v>
      </c>
      <c r="C1965">
        <f t="shared" si="121"/>
        <v>20.346861826930724</v>
      </c>
      <c r="D1965">
        <v>5434</v>
      </c>
      <c r="E1965">
        <v>6217</v>
      </c>
      <c r="F1965">
        <v>115</v>
      </c>
      <c r="G1965">
        <f t="shared" si="122"/>
        <v>377.29660000000001</v>
      </c>
      <c r="H1965" t="s">
        <v>2686</v>
      </c>
      <c r="I1965" t="s">
        <v>2722</v>
      </c>
      <c r="J1965" t="str">
        <f t="shared" si="124"/>
        <v>Kona King Mahuna 29er</v>
      </c>
      <c r="K1965">
        <v>6.0259999999999998</v>
      </c>
      <c r="L1965">
        <f t="shared" si="123"/>
        <v>13.47980044</v>
      </c>
      <c r="M1965">
        <v>8.9</v>
      </c>
      <c r="N1965">
        <v>174.7</v>
      </c>
      <c r="O1965">
        <v>114.3</v>
      </c>
      <c r="P1965">
        <v>136</v>
      </c>
    </row>
    <row r="1966" spans="1:16" hidden="1" x14ac:dyDescent="0.45">
      <c r="A1966" t="s">
        <v>1743</v>
      </c>
      <c r="B1966">
        <v>4989</v>
      </c>
      <c r="C1966">
        <f t="shared" si="121"/>
        <v>3.1000208780720593</v>
      </c>
      <c r="D1966">
        <v>1278</v>
      </c>
      <c r="E1966">
        <v>1278</v>
      </c>
      <c r="F1966">
        <v>0</v>
      </c>
      <c r="G1966">
        <f t="shared" si="122"/>
        <v>0</v>
      </c>
      <c r="H1966" t="s">
        <v>2691</v>
      </c>
      <c r="I1966" t="s">
        <v>2721</v>
      </c>
      <c r="J1966" t="str">
        <f t="shared" si="124"/>
        <v>No Match</v>
      </c>
      <c r="K1966">
        <v>3.9039999999999999</v>
      </c>
      <c r="L1966">
        <f t="shared" si="123"/>
        <v>8.7330137600000004</v>
      </c>
      <c r="M1966">
        <v>0</v>
      </c>
    </row>
    <row r="1967" spans="1:16" hidden="1" x14ac:dyDescent="0.45">
      <c r="A1967" t="s">
        <v>1744</v>
      </c>
      <c r="B1967">
        <v>6920.2</v>
      </c>
      <c r="C1967">
        <f t="shared" si="121"/>
        <v>4.3000129245207983</v>
      </c>
      <c r="D1967">
        <v>900</v>
      </c>
      <c r="E1967">
        <v>900</v>
      </c>
      <c r="F1967">
        <v>0</v>
      </c>
      <c r="G1967">
        <f t="shared" si="122"/>
        <v>0</v>
      </c>
      <c r="H1967" t="s">
        <v>2686</v>
      </c>
      <c r="I1967" t="s">
        <v>2700</v>
      </c>
      <c r="J1967" t="str">
        <f t="shared" si="124"/>
        <v>Gym Recumbent</v>
      </c>
      <c r="K1967">
        <v>7.6890000000000001</v>
      </c>
      <c r="L1967">
        <f t="shared" si="123"/>
        <v>17.199831660000001</v>
      </c>
      <c r="M1967">
        <v>0</v>
      </c>
    </row>
    <row r="1968" spans="1:16" hidden="1" x14ac:dyDescent="0.45">
      <c r="A1968" t="s">
        <v>1745</v>
      </c>
      <c r="B1968">
        <v>5471.8</v>
      </c>
      <c r="C1968">
        <f t="shared" si="121"/>
        <v>3.4000188896842438</v>
      </c>
      <c r="D1968">
        <v>1800</v>
      </c>
      <c r="E1968">
        <v>1800</v>
      </c>
      <c r="F1968">
        <v>0</v>
      </c>
      <c r="G1968">
        <f t="shared" si="122"/>
        <v>0</v>
      </c>
      <c r="H1968" t="s">
        <v>2691</v>
      </c>
      <c r="I1968" t="s">
        <v>2716</v>
      </c>
      <c r="J1968" t="str">
        <f t="shared" si="124"/>
        <v>No Match</v>
      </c>
      <c r="K1968">
        <v>3.04</v>
      </c>
      <c r="L1968">
        <f t="shared" si="123"/>
        <v>6.8002976000000004</v>
      </c>
      <c r="M1968">
        <v>0</v>
      </c>
    </row>
    <row r="1969" spans="1:14" hidden="1" x14ac:dyDescent="0.45">
      <c r="A1969" t="s">
        <v>1746</v>
      </c>
      <c r="B1969">
        <v>3218.7</v>
      </c>
      <c r="C1969">
        <f t="shared" si="121"/>
        <v>2.0000074564543069</v>
      </c>
      <c r="D1969">
        <v>910</v>
      </c>
      <c r="E1969">
        <v>910</v>
      </c>
      <c r="F1969">
        <v>0</v>
      </c>
      <c r="G1969">
        <f t="shared" si="122"/>
        <v>0</v>
      </c>
      <c r="H1969" t="s">
        <v>2691</v>
      </c>
      <c r="I1969" t="s">
        <v>2716</v>
      </c>
      <c r="J1969" t="str">
        <f t="shared" si="124"/>
        <v>No Match</v>
      </c>
      <c r="K1969">
        <v>3.5369999999999999</v>
      </c>
      <c r="L1969">
        <f t="shared" si="123"/>
        <v>7.9120567800000003</v>
      </c>
      <c r="M1969">
        <v>0</v>
      </c>
    </row>
    <row r="1970" spans="1:14" hidden="1" x14ac:dyDescent="0.45">
      <c r="A1970" t="s">
        <v>1747</v>
      </c>
      <c r="B1970">
        <v>13679.5</v>
      </c>
      <c r="C1970">
        <f t="shared" si="121"/>
        <v>8.5000472242106095</v>
      </c>
      <c r="D1970">
        <v>1800</v>
      </c>
      <c r="E1970">
        <v>1800</v>
      </c>
      <c r="F1970">
        <v>0</v>
      </c>
      <c r="G1970">
        <f t="shared" si="122"/>
        <v>0</v>
      </c>
      <c r="H1970" t="s">
        <v>2686</v>
      </c>
      <c r="I1970" t="s">
        <v>2700</v>
      </c>
      <c r="J1970" t="str">
        <f t="shared" si="124"/>
        <v>Gym Recumbent</v>
      </c>
      <c r="K1970">
        <v>7.6</v>
      </c>
      <c r="L1970">
        <f t="shared" si="123"/>
        <v>17.000744000000001</v>
      </c>
      <c r="M1970">
        <v>0</v>
      </c>
    </row>
    <row r="1971" spans="1:14" hidden="1" x14ac:dyDescent="0.45">
      <c r="A1971" t="s">
        <v>1748</v>
      </c>
      <c r="B1971">
        <v>5935.3</v>
      </c>
      <c r="C1971">
        <f t="shared" si="121"/>
        <v>3.6880244372862485</v>
      </c>
      <c r="D1971">
        <v>1732</v>
      </c>
      <c r="E1971">
        <v>1737</v>
      </c>
      <c r="F1971">
        <v>29.2</v>
      </c>
      <c r="G1971">
        <f t="shared" si="122"/>
        <v>95.800528</v>
      </c>
      <c r="H1971" t="s">
        <v>2691</v>
      </c>
      <c r="I1971" t="s">
        <v>2716</v>
      </c>
      <c r="J1971" t="str">
        <f t="shared" si="124"/>
        <v>No Match</v>
      </c>
      <c r="K1971">
        <v>3.427</v>
      </c>
      <c r="L1971">
        <f t="shared" si="123"/>
        <v>7.6659933800000006</v>
      </c>
      <c r="M1971">
        <v>4.8</v>
      </c>
    </row>
    <row r="1972" spans="1:14" hidden="1" x14ac:dyDescent="0.45">
      <c r="A1972" t="s">
        <v>1749</v>
      </c>
      <c r="B1972">
        <v>15127.9</v>
      </c>
      <c r="C1972">
        <f t="shared" si="121"/>
        <v>9.400041259047164</v>
      </c>
      <c r="D1972">
        <v>1980</v>
      </c>
      <c r="E1972">
        <v>1980</v>
      </c>
      <c r="F1972">
        <v>0</v>
      </c>
      <c r="G1972">
        <f t="shared" si="122"/>
        <v>0</v>
      </c>
      <c r="H1972" t="s">
        <v>2686</v>
      </c>
      <c r="I1972" t="s">
        <v>2700</v>
      </c>
      <c r="J1972" t="str">
        <f t="shared" si="124"/>
        <v>Gym Recumbent</v>
      </c>
      <c r="K1972">
        <v>7.64</v>
      </c>
      <c r="L1972">
        <f t="shared" si="123"/>
        <v>17.0902216</v>
      </c>
      <c r="M1972">
        <v>0</v>
      </c>
    </row>
    <row r="1973" spans="1:14" hidden="1" x14ac:dyDescent="0.45">
      <c r="A1973" t="s">
        <v>1750</v>
      </c>
      <c r="B1973">
        <v>4989</v>
      </c>
      <c r="C1973">
        <f t="shared" si="121"/>
        <v>3.1000208780720593</v>
      </c>
      <c r="D1973">
        <v>1646</v>
      </c>
      <c r="E1973">
        <v>1646</v>
      </c>
      <c r="F1973">
        <v>0</v>
      </c>
      <c r="G1973">
        <f t="shared" si="122"/>
        <v>0</v>
      </c>
      <c r="H1973" t="s">
        <v>2691</v>
      </c>
      <c r="I1973" t="s">
        <v>2721</v>
      </c>
      <c r="J1973" t="str">
        <f t="shared" si="124"/>
        <v>No Match</v>
      </c>
      <c r="K1973">
        <v>3.0310000000000001</v>
      </c>
      <c r="L1973">
        <f t="shared" si="123"/>
        <v>6.7801651400000011</v>
      </c>
      <c r="M1973">
        <v>0</v>
      </c>
    </row>
    <row r="1974" spans="1:14" hidden="1" x14ac:dyDescent="0.45">
      <c r="A1974" t="s">
        <v>1751</v>
      </c>
      <c r="B1974">
        <v>5023.6000000000004</v>
      </c>
      <c r="C1974">
        <f t="shared" si="121"/>
        <v>3.1215203213234708</v>
      </c>
      <c r="D1974">
        <v>1586</v>
      </c>
      <c r="E1974">
        <v>1598</v>
      </c>
      <c r="F1974">
        <v>25.8</v>
      </c>
      <c r="G1974">
        <f t="shared" si="122"/>
        <v>84.645672000000005</v>
      </c>
      <c r="H1974" t="s">
        <v>2691</v>
      </c>
      <c r="I1974" t="s">
        <v>2716</v>
      </c>
      <c r="J1974" t="str">
        <f t="shared" si="124"/>
        <v>No Match</v>
      </c>
      <c r="K1974">
        <v>3.1669999999999998</v>
      </c>
      <c r="L1974">
        <f t="shared" si="123"/>
        <v>7.0843889799999999</v>
      </c>
      <c r="M1974">
        <v>5.0999999999999996</v>
      </c>
    </row>
    <row r="1975" spans="1:14" hidden="1" x14ac:dyDescent="0.45">
      <c r="A1975" t="s">
        <v>1752</v>
      </c>
      <c r="B1975">
        <v>22690.6</v>
      </c>
      <c r="C1975">
        <f t="shared" si="121"/>
        <v>14.09928517458045</v>
      </c>
      <c r="D1975">
        <v>2480</v>
      </c>
      <c r="E1975">
        <v>2509</v>
      </c>
      <c r="F1975">
        <v>66</v>
      </c>
      <c r="G1975">
        <f t="shared" si="122"/>
        <v>216.53543999999999</v>
      </c>
      <c r="H1975" t="s">
        <v>2686</v>
      </c>
      <c r="I1975" t="s">
        <v>2702</v>
      </c>
      <c r="J1975" t="str">
        <f t="shared" si="124"/>
        <v>Cannondale SuperSix Evo</v>
      </c>
      <c r="K1975">
        <v>9.1489999999999991</v>
      </c>
      <c r="L1975">
        <f t="shared" si="123"/>
        <v>20.465764059999998</v>
      </c>
      <c r="M1975">
        <v>14</v>
      </c>
      <c r="N1975">
        <v>184.6</v>
      </c>
    </row>
    <row r="1976" spans="1:14" hidden="1" x14ac:dyDescent="0.45">
      <c r="A1976" t="s">
        <v>1753</v>
      </c>
      <c r="B1976">
        <v>9959.7000000000007</v>
      </c>
      <c r="C1976">
        <f t="shared" si="121"/>
        <v>6.1886706633261754</v>
      </c>
      <c r="D1976">
        <v>2817</v>
      </c>
      <c r="E1976">
        <v>2817</v>
      </c>
      <c r="F1976">
        <v>36.700000000000003</v>
      </c>
      <c r="G1976">
        <f t="shared" si="122"/>
        <v>120.406828</v>
      </c>
      <c r="H1976" t="s">
        <v>2691</v>
      </c>
      <c r="I1976" t="s">
        <v>2721</v>
      </c>
      <c r="J1976" t="str">
        <f t="shared" si="124"/>
        <v>No Match</v>
      </c>
      <c r="K1976">
        <v>3.536</v>
      </c>
      <c r="L1976">
        <f t="shared" si="123"/>
        <v>7.9098198400000008</v>
      </c>
      <c r="M1976">
        <v>7.6</v>
      </c>
    </row>
    <row r="1977" spans="1:14" hidden="1" x14ac:dyDescent="0.45">
      <c r="A1977" t="s">
        <v>1754</v>
      </c>
      <c r="B1977">
        <v>4989</v>
      </c>
      <c r="C1977">
        <f t="shared" si="121"/>
        <v>3.1000208780720593</v>
      </c>
      <c r="D1977">
        <v>1577</v>
      </c>
      <c r="E1977">
        <v>1577</v>
      </c>
      <c r="F1977">
        <v>0</v>
      </c>
      <c r="G1977">
        <f t="shared" si="122"/>
        <v>0</v>
      </c>
      <c r="H1977" t="s">
        <v>2691</v>
      </c>
      <c r="I1977" t="s">
        <v>2721</v>
      </c>
      <c r="J1977" t="str">
        <f t="shared" si="124"/>
        <v>No Match</v>
      </c>
      <c r="K1977">
        <v>3.1640000000000001</v>
      </c>
      <c r="L1977">
        <f t="shared" si="123"/>
        <v>7.0776781600000005</v>
      </c>
      <c r="M1977">
        <v>0</v>
      </c>
    </row>
    <row r="1978" spans="1:14" hidden="1" x14ac:dyDescent="0.45">
      <c r="A1978" t="s">
        <v>1755</v>
      </c>
      <c r="B1978">
        <v>32347.9</v>
      </c>
      <c r="C1978">
        <f t="shared" si="121"/>
        <v>20.100053189374055</v>
      </c>
      <c r="D1978">
        <v>3600</v>
      </c>
      <c r="E1978">
        <v>3600</v>
      </c>
      <c r="F1978">
        <v>0</v>
      </c>
      <c r="G1978">
        <f t="shared" si="122"/>
        <v>0</v>
      </c>
      <c r="H1978" t="s">
        <v>2686</v>
      </c>
      <c r="I1978" t="s">
        <v>2700</v>
      </c>
      <c r="J1978" t="str">
        <f t="shared" si="124"/>
        <v>Gym Recumbent</v>
      </c>
      <c r="K1978">
        <v>8.9860000000000007</v>
      </c>
      <c r="L1978">
        <f t="shared" si="123"/>
        <v>20.101142840000001</v>
      </c>
      <c r="M1978">
        <v>0</v>
      </c>
    </row>
    <row r="1979" spans="1:14" hidden="1" x14ac:dyDescent="0.45">
      <c r="A1979" t="s">
        <v>1756</v>
      </c>
      <c r="B1979">
        <v>4989</v>
      </c>
      <c r="C1979">
        <f t="shared" si="121"/>
        <v>3.1000208780720593</v>
      </c>
      <c r="D1979">
        <v>1620</v>
      </c>
      <c r="E1979">
        <v>1620</v>
      </c>
      <c r="F1979">
        <v>0</v>
      </c>
      <c r="G1979">
        <f t="shared" si="122"/>
        <v>0</v>
      </c>
      <c r="H1979" t="s">
        <v>2691</v>
      </c>
      <c r="I1979" t="s">
        <v>2721</v>
      </c>
      <c r="J1979" t="str">
        <f t="shared" si="124"/>
        <v>No Match</v>
      </c>
      <c r="K1979">
        <v>3.08</v>
      </c>
      <c r="L1979">
        <f t="shared" si="123"/>
        <v>6.8897752000000008</v>
      </c>
      <c r="M1979">
        <v>0</v>
      </c>
    </row>
    <row r="1980" spans="1:14" hidden="1" x14ac:dyDescent="0.45">
      <c r="A1980" t="s">
        <v>1757</v>
      </c>
      <c r="B1980">
        <v>5013.6000000000004</v>
      </c>
      <c r="C1980">
        <f t="shared" si="121"/>
        <v>3.1153066094010975</v>
      </c>
      <c r="D1980">
        <v>1192</v>
      </c>
      <c r="E1980">
        <v>1194</v>
      </c>
      <c r="F1980">
        <v>0</v>
      </c>
      <c r="G1980">
        <f t="shared" si="122"/>
        <v>0</v>
      </c>
      <c r="H1980" t="s">
        <v>2691</v>
      </c>
      <c r="I1980" t="s">
        <v>2721</v>
      </c>
      <c r="J1980" t="str">
        <f t="shared" si="124"/>
        <v>No Match</v>
      </c>
      <c r="K1980">
        <v>4.2060000000000004</v>
      </c>
      <c r="L1980">
        <f t="shared" si="123"/>
        <v>9.4085696400000014</v>
      </c>
      <c r="M1980">
        <v>14.6</v>
      </c>
    </row>
    <row r="1981" spans="1:14" hidden="1" x14ac:dyDescent="0.45">
      <c r="A1981" t="s">
        <v>1758</v>
      </c>
      <c r="B1981">
        <v>13679.5</v>
      </c>
      <c r="C1981">
        <f t="shared" si="121"/>
        <v>8.5000472242106095</v>
      </c>
      <c r="D1981">
        <v>1800</v>
      </c>
      <c r="E1981">
        <v>1800</v>
      </c>
      <c r="F1981">
        <v>0</v>
      </c>
      <c r="G1981">
        <f t="shared" si="122"/>
        <v>0</v>
      </c>
      <c r="H1981" t="s">
        <v>2686</v>
      </c>
      <c r="I1981" t="s">
        <v>2701</v>
      </c>
      <c r="J1981" t="str">
        <f t="shared" si="124"/>
        <v>Gym Spin Bike</v>
      </c>
      <c r="K1981">
        <v>7.6</v>
      </c>
      <c r="L1981">
        <f t="shared" si="123"/>
        <v>17.000744000000001</v>
      </c>
      <c r="M1981">
        <v>0</v>
      </c>
    </row>
    <row r="1982" spans="1:14" hidden="1" x14ac:dyDescent="0.45">
      <c r="A1982" t="s">
        <v>1759</v>
      </c>
      <c r="B1982">
        <v>5006.8999999999996</v>
      </c>
      <c r="C1982">
        <f t="shared" si="121"/>
        <v>3.1111434224131074</v>
      </c>
      <c r="D1982">
        <v>1936</v>
      </c>
      <c r="E1982">
        <v>1941</v>
      </c>
      <c r="F1982">
        <v>22.5</v>
      </c>
      <c r="G1982">
        <f t="shared" si="122"/>
        <v>73.818899999999999</v>
      </c>
      <c r="H1982" t="s">
        <v>2691</v>
      </c>
      <c r="I1982" t="s">
        <v>2716</v>
      </c>
      <c r="J1982" t="str">
        <f t="shared" si="124"/>
        <v>No Match</v>
      </c>
      <c r="K1982">
        <v>2.5859999999999999</v>
      </c>
      <c r="L1982">
        <f t="shared" si="123"/>
        <v>5.7847268400000003</v>
      </c>
      <c r="M1982">
        <v>6.6</v>
      </c>
    </row>
    <row r="1983" spans="1:14" hidden="1" x14ac:dyDescent="0.45">
      <c r="A1983" t="s">
        <v>1760</v>
      </c>
      <c r="B1983">
        <v>6965.3</v>
      </c>
      <c r="C1983">
        <f t="shared" si="121"/>
        <v>4.3280367652907019</v>
      </c>
      <c r="D1983">
        <v>2006</v>
      </c>
      <c r="E1983">
        <v>2006</v>
      </c>
      <c r="F1983">
        <v>46.7</v>
      </c>
      <c r="G1983">
        <f t="shared" si="122"/>
        <v>153.215228</v>
      </c>
      <c r="H1983" t="s">
        <v>2691</v>
      </c>
      <c r="I1983" t="s">
        <v>2716</v>
      </c>
      <c r="J1983" t="str">
        <f t="shared" si="124"/>
        <v>No Match</v>
      </c>
      <c r="K1983">
        <v>3.472</v>
      </c>
      <c r="L1983">
        <f t="shared" si="123"/>
        <v>7.7666556800000004</v>
      </c>
      <c r="M1983">
        <v>5.5</v>
      </c>
    </row>
    <row r="1984" spans="1:14" hidden="1" x14ac:dyDescent="0.45">
      <c r="A1984" t="s">
        <v>1761</v>
      </c>
      <c r="B1984">
        <v>4989</v>
      </c>
      <c r="C1984">
        <f t="shared" si="121"/>
        <v>3.1000208780720593</v>
      </c>
      <c r="D1984">
        <v>1622</v>
      </c>
      <c r="E1984">
        <v>1622</v>
      </c>
      <c r="F1984">
        <v>0</v>
      </c>
      <c r="G1984">
        <f t="shared" si="122"/>
        <v>0</v>
      </c>
      <c r="H1984" t="s">
        <v>2691</v>
      </c>
      <c r="I1984" t="s">
        <v>2716</v>
      </c>
      <c r="J1984" t="str">
        <f t="shared" si="124"/>
        <v>No Match</v>
      </c>
      <c r="K1984">
        <v>3.0760000000000001</v>
      </c>
      <c r="L1984">
        <f t="shared" si="123"/>
        <v>6.8808274400000009</v>
      </c>
      <c r="M1984">
        <v>0</v>
      </c>
    </row>
    <row r="1985" spans="1:13" hidden="1" x14ac:dyDescent="0.45">
      <c r="A1985" t="s">
        <v>1762</v>
      </c>
      <c r="B1985">
        <v>5488.8</v>
      </c>
      <c r="C1985">
        <f t="shared" si="121"/>
        <v>3.4105821999522785</v>
      </c>
      <c r="D1985">
        <v>1460</v>
      </c>
      <c r="E1985">
        <v>1469</v>
      </c>
      <c r="F1985">
        <v>40.799999999999997</v>
      </c>
      <c r="G1985">
        <f t="shared" si="122"/>
        <v>133.858272</v>
      </c>
      <c r="H1985" t="s">
        <v>2691</v>
      </c>
      <c r="I1985" t="s">
        <v>2716</v>
      </c>
      <c r="J1985" t="str">
        <f t="shared" si="124"/>
        <v>No Match</v>
      </c>
      <c r="K1985">
        <v>3.7589999999999999</v>
      </c>
      <c r="L1985">
        <f t="shared" si="123"/>
        <v>8.4086574600000006</v>
      </c>
      <c r="M1985">
        <v>6.2</v>
      </c>
    </row>
    <row r="1986" spans="1:13" hidden="1" x14ac:dyDescent="0.45">
      <c r="A1986" t="s">
        <v>1763</v>
      </c>
      <c r="B1986">
        <v>32991.599999999999</v>
      </c>
      <c r="C1986">
        <f t="shared" si="121"/>
        <v>20.500029825817226</v>
      </c>
      <c r="D1986">
        <v>3600</v>
      </c>
      <c r="E1986">
        <v>3600</v>
      </c>
      <c r="F1986">
        <v>0</v>
      </c>
      <c r="G1986">
        <f t="shared" si="122"/>
        <v>0</v>
      </c>
      <c r="H1986" t="s">
        <v>2686</v>
      </c>
      <c r="I1986" t="s">
        <v>2700</v>
      </c>
      <c r="J1986" t="str">
        <f t="shared" si="124"/>
        <v>Gym Recumbent</v>
      </c>
      <c r="K1986">
        <v>9.1639999999999997</v>
      </c>
      <c r="L1986">
        <f t="shared" si="123"/>
        <v>20.499318160000001</v>
      </c>
      <c r="M1986">
        <v>0</v>
      </c>
    </row>
    <row r="1987" spans="1:13" hidden="1" x14ac:dyDescent="0.45">
      <c r="A1987" t="s">
        <v>1764</v>
      </c>
      <c r="B1987">
        <v>1609.3</v>
      </c>
      <c r="C1987">
        <f t="shared" ref="C1987:C2050" si="125">CONVERT(B1987, "m", "mi")</f>
        <v>0.99997265966754156</v>
      </c>
      <c r="D1987">
        <v>514</v>
      </c>
      <c r="E1987">
        <v>514</v>
      </c>
      <c r="F1987">
        <v>0</v>
      </c>
      <c r="G1987">
        <f t="shared" ref="G1987:G2050" si="126">F1987 * 3.28084</f>
        <v>0</v>
      </c>
      <c r="H1987" t="s">
        <v>2691</v>
      </c>
      <c r="I1987" t="s">
        <v>2721</v>
      </c>
      <c r="J1987" t="str">
        <f t="shared" si="124"/>
        <v>No Match</v>
      </c>
      <c r="K1987">
        <v>3.1309999999999998</v>
      </c>
      <c r="L1987">
        <f t="shared" ref="L1987:L2050" si="127">K1987 * 2.23694</f>
        <v>7.0038591400000003</v>
      </c>
      <c r="M1987">
        <v>0</v>
      </c>
    </row>
    <row r="1988" spans="1:13" hidden="1" x14ac:dyDescent="0.45">
      <c r="A1988" t="s">
        <v>1765</v>
      </c>
      <c r="B1988">
        <v>16737.2</v>
      </c>
      <c r="C1988">
        <f t="shared" si="125"/>
        <v>10.400013918714706</v>
      </c>
      <c r="D1988">
        <v>1800</v>
      </c>
      <c r="E1988">
        <v>1800</v>
      </c>
      <c r="F1988">
        <v>0</v>
      </c>
      <c r="G1988">
        <f t="shared" si="126"/>
        <v>0</v>
      </c>
      <c r="H1988" t="s">
        <v>2686</v>
      </c>
      <c r="I1988" t="s">
        <v>2722</v>
      </c>
      <c r="J1988" t="str">
        <f t="shared" si="124"/>
        <v>Kona King Mahuna 29er</v>
      </c>
      <c r="K1988">
        <v>9.298</v>
      </c>
      <c r="L1988">
        <f t="shared" si="127"/>
        <v>20.799068120000001</v>
      </c>
      <c r="M1988">
        <v>0</v>
      </c>
    </row>
    <row r="1989" spans="1:13" hidden="1" x14ac:dyDescent="0.45">
      <c r="A1989" t="s">
        <v>1766</v>
      </c>
      <c r="B1989">
        <v>4989</v>
      </c>
      <c r="C1989">
        <f t="shared" si="125"/>
        <v>3.1000208780720593</v>
      </c>
      <c r="D1989">
        <v>1553</v>
      </c>
      <c r="E1989">
        <v>1553</v>
      </c>
      <c r="F1989">
        <v>0</v>
      </c>
      <c r="G1989">
        <f t="shared" si="126"/>
        <v>0</v>
      </c>
      <c r="H1989" t="s">
        <v>2691</v>
      </c>
      <c r="I1989" t="s">
        <v>2721</v>
      </c>
      <c r="J1989" t="str">
        <f t="shared" si="124"/>
        <v>No Match</v>
      </c>
      <c r="K1989">
        <v>3.2120000000000002</v>
      </c>
      <c r="L1989">
        <f t="shared" si="127"/>
        <v>7.1850512800000006</v>
      </c>
      <c r="M1989">
        <v>0</v>
      </c>
    </row>
    <row r="1990" spans="1:13" hidden="1" x14ac:dyDescent="0.45">
      <c r="A1990" t="s">
        <v>1767</v>
      </c>
      <c r="B1990">
        <v>13679.5</v>
      </c>
      <c r="C1990">
        <f t="shared" si="125"/>
        <v>8.5000472242106095</v>
      </c>
      <c r="D1990">
        <v>1800</v>
      </c>
      <c r="E1990">
        <v>1800</v>
      </c>
      <c r="F1990">
        <v>0</v>
      </c>
      <c r="G1990">
        <f t="shared" si="126"/>
        <v>0</v>
      </c>
      <c r="H1990" t="s">
        <v>2686</v>
      </c>
      <c r="I1990" t="s">
        <v>2722</v>
      </c>
      <c r="J1990" t="str">
        <f t="shared" si="124"/>
        <v>Kona King Mahuna 29er</v>
      </c>
      <c r="K1990">
        <v>7.6</v>
      </c>
      <c r="L1990">
        <f t="shared" si="127"/>
        <v>17.000744000000001</v>
      </c>
      <c r="M1990">
        <v>0</v>
      </c>
    </row>
    <row r="1991" spans="1:13" hidden="1" x14ac:dyDescent="0.45">
      <c r="A1991" t="s">
        <v>1768</v>
      </c>
      <c r="B1991">
        <v>5793.7</v>
      </c>
      <c r="C1991">
        <f t="shared" si="125"/>
        <v>3.6000382764654417</v>
      </c>
      <c r="D1991">
        <v>1800</v>
      </c>
      <c r="E1991">
        <v>1800</v>
      </c>
      <c r="F1991">
        <v>0</v>
      </c>
      <c r="G1991">
        <f t="shared" si="126"/>
        <v>0</v>
      </c>
      <c r="H1991" t="s">
        <v>2691</v>
      </c>
      <c r="I1991" t="s">
        <v>2721</v>
      </c>
      <c r="J1991" t="str">
        <f t="shared" si="124"/>
        <v>No Match</v>
      </c>
      <c r="K1991">
        <v>3.2189999999999999</v>
      </c>
      <c r="L1991">
        <f t="shared" si="127"/>
        <v>7.2007098599999999</v>
      </c>
      <c r="M1991">
        <v>0</v>
      </c>
    </row>
    <row r="1992" spans="1:13" hidden="1" x14ac:dyDescent="0.45">
      <c r="A1992" t="s">
        <v>1769</v>
      </c>
      <c r="B1992">
        <v>9173.2999999999993</v>
      </c>
      <c r="C1992">
        <f t="shared" si="125"/>
        <v>5.7000243577507357</v>
      </c>
      <c r="D1992">
        <v>1200</v>
      </c>
      <c r="E1992">
        <v>1200</v>
      </c>
      <c r="F1992">
        <v>0</v>
      </c>
      <c r="G1992">
        <f t="shared" si="126"/>
        <v>0</v>
      </c>
      <c r="H1992" t="s">
        <v>2686</v>
      </c>
      <c r="I1992" t="s">
        <v>2722</v>
      </c>
      <c r="J1992" t="str">
        <f t="shared" si="124"/>
        <v>Kona King Mahuna 29er</v>
      </c>
      <c r="K1992">
        <v>7.6440000000000001</v>
      </c>
      <c r="L1992">
        <f t="shared" si="127"/>
        <v>17.099169360000001</v>
      </c>
      <c r="M1992">
        <v>0</v>
      </c>
    </row>
    <row r="1993" spans="1:13" hidden="1" x14ac:dyDescent="0.45">
      <c r="A1993" t="s">
        <v>1770</v>
      </c>
      <c r="B1993">
        <v>4989</v>
      </c>
      <c r="C1993">
        <f t="shared" si="125"/>
        <v>3.1000208780720593</v>
      </c>
      <c r="D1993">
        <v>1581</v>
      </c>
      <c r="E1993">
        <v>1581</v>
      </c>
      <c r="F1993">
        <v>0</v>
      </c>
      <c r="G1993">
        <f t="shared" si="126"/>
        <v>0</v>
      </c>
      <c r="H1993" t="s">
        <v>2691</v>
      </c>
      <c r="I1993" t="s">
        <v>2721</v>
      </c>
      <c r="J1993" t="str">
        <f t="shared" si="124"/>
        <v>No Match</v>
      </c>
      <c r="K1993">
        <v>3.1560000000000001</v>
      </c>
      <c r="L1993">
        <f t="shared" si="127"/>
        <v>7.0597826400000008</v>
      </c>
      <c r="M1993">
        <v>0</v>
      </c>
    </row>
    <row r="1994" spans="1:13" hidden="1" x14ac:dyDescent="0.45">
      <c r="A1994" t="s">
        <v>1771</v>
      </c>
      <c r="B1994">
        <v>4989</v>
      </c>
      <c r="C1994">
        <f t="shared" si="125"/>
        <v>3.1000208780720593</v>
      </c>
      <c r="D1994">
        <v>1647</v>
      </c>
      <c r="E1994">
        <v>1647</v>
      </c>
      <c r="F1994">
        <v>0</v>
      </c>
      <c r="G1994">
        <f t="shared" si="126"/>
        <v>0</v>
      </c>
      <c r="H1994" t="s">
        <v>2691</v>
      </c>
      <c r="I1994" t="s">
        <v>2721</v>
      </c>
      <c r="J1994" t="str">
        <f t="shared" si="124"/>
        <v>No Match</v>
      </c>
      <c r="K1994">
        <v>3.0289999999999999</v>
      </c>
      <c r="L1994">
        <f t="shared" si="127"/>
        <v>6.7756912600000003</v>
      </c>
      <c r="M1994">
        <v>0</v>
      </c>
    </row>
    <row r="1995" spans="1:13" hidden="1" x14ac:dyDescent="0.45">
      <c r="A1995" t="s">
        <v>1772</v>
      </c>
      <c r="B1995">
        <v>7242.1</v>
      </c>
      <c r="C1995">
        <f t="shared" si="125"/>
        <v>4.5000323113019967</v>
      </c>
      <c r="D1995">
        <v>2400</v>
      </c>
      <c r="E1995">
        <v>2400</v>
      </c>
      <c r="F1995">
        <v>0</v>
      </c>
      <c r="G1995">
        <f t="shared" si="126"/>
        <v>0</v>
      </c>
      <c r="H1995" t="s">
        <v>2691</v>
      </c>
      <c r="I1995" t="s">
        <v>2721</v>
      </c>
      <c r="J1995" t="str">
        <f t="shared" ref="J1995:J2058" si="128">_xlfn.SWITCH(I1995,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995">
        <v>3.0179999999999998</v>
      </c>
      <c r="L1995">
        <f t="shared" si="127"/>
        <v>6.7510849200000003</v>
      </c>
      <c r="M1995">
        <v>0</v>
      </c>
    </row>
    <row r="1996" spans="1:13" hidden="1" x14ac:dyDescent="0.45">
      <c r="A1996" t="s">
        <v>1773</v>
      </c>
      <c r="B1996">
        <v>16093.4</v>
      </c>
      <c r="C1996">
        <f t="shared" si="125"/>
        <v>9.9999751451523107</v>
      </c>
      <c r="D1996">
        <v>1800</v>
      </c>
      <c r="E1996">
        <v>1800</v>
      </c>
      <c r="F1996">
        <v>0</v>
      </c>
      <c r="G1996">
        <f t="shared" si="126"/>
        <v>0</v>
      </c>
      <c r="H1996" t="s">
        <v>2686</v>
      </c>
      <c r="I1996" t="s">
        <v>2700</v>
      </c>
      <c r="J1996" t="str">
        <f t="shared" si="128"/>
        <v>Gym Recumbent</v>
      </c>
      <c r="K1996">
        <v>8.9410000000000007</v>
      </c>
      <c r="L1996">
        <f t="shared" si="127"/>
        <v>20.000480540000002</v>
      </c>
      <c r="M1996">
        <v>0</v>
      </c>
    </row>
    <row r="1997" spans="1:13" hidden="1" x14ac:dyDescent="0.45">
      <c r="A1997" t="s">
        <v>1774</v>
      </c>
      <c r="B1997">
        <v>4989</v>
      </c>
      <c r="C1997">
        <f t="shared" si="125"/>
        <v>3.1000208780720593</v>
      </c>
      <c r="D1997">
        <v>1394</v>
      </c>
      <c r="E1997">
        <v>1394</v>
      </c>
      <c r="F1997">
        <v>0</v>
      </c>
      <c r="G1997">
        <f t="shared" si="126"/>
        <v>0</v>
      </c>
      <c r="H1997" t="s">
        <v>2691</v>
      </c>
      <c r="I1997" t="s">
        <v>2716</v>
      </c>
      <c r="J1997" t="str">
        <f t="shared" si="128"/>
        <v>No Match</v>
      </c>
      <c r="K1997">
        <v>3.5790000000000002</v>
      </c>
      <c r="L1997">
        <f t="shared" si="127"/>
        <v>8.0060082600000015</v>
      </c>
      <c r="M1997">
        <v>0</v>
      </c>
    </row>
    <row r="1998" spans="1:13" hidden="1" x14ac:dyDescent="0.45">
      <c r="A1998" t="s">
        <v>1775</v>
      </c>
      <c r="B1998">
        <v>4989</v>
      </c>
      <c r="C1998">
        <f t="shared" si="125"/>
        <v>3.1000208780720593</v>
      </c>
      <c r="D1998">
        <v>1153</v>
      </c>
      <c r="E1998">
        <v>1153</v>
      </c>
      <c r="F1998">
        <v>0</v>
      </c>
      <c r="G1998">
        <f t="shared" si="126"/>
        <v>0</v>
      </c>
      <c r="H1998" t="s">
        <v>2691</v>
      </c>
      <c r="I1998" t="s">
        <v>2721</v>
      </c>
      <c r="J1998" t="str">
        <f t="shared" si="128"/>
        <v>No Match</v>
      </c>
      <c r="K1998">
        <v>4.327</v>
      </c>
      <c r="L1998">
        <f t="shared" si="127"/>
        <v>9.6792393800000003</v>
      </c>
      <c r="M1998">
        <v>0</v>
      </c>
    </row>
    <row r="1999" spans="1:13" hidden="1" x14ac:dyDescent="0.45">
      <c r="A1999" t="s">
        <v>1776</v>
      </c>
      <c r="B1999">
        <v>13679.5</v>
      </c>
      <c r="C1999">
        <f t="shared" si="125"/>
        <v>8.5000472242106095</v>
      </c>
      <c r="D1999">
        <v>1800</v>
      </c>
      <c r="E1999">
        <v>1800</v>
      </c>
      <c r="F1999">
        <v>0</v>
      </c>
      <c r="G1999">
        <f t="shared" si="126"/>
        <v>0</v>
      </c>
      <c r="H1999" t="s">
        <v>2686</v>
      </c>
      <c r="I1999" t="s">
        <v>2722</v>
      </c>
      <c r="J1999" t="str">
        <f t="shared" si="128"/>
        <v>Kona King Mahuna 29er</v>
      </c>
      <c r="K1999">
        <v>7.6</v>
      </c>
      <c r="L1999">
        <f t="shared" si="127"/>
        <v>17.000744000000001</v>
      </c>
      <c r="M1999">
        <v>0</v>
      </c>
    </row>
    <row r="2000" spans="1:13" hidden="1" x14ac:dyDescent="0.45">
      <c r="A2000" t="s">
        <v>1777</v>
      </c>
      <c r="B2000">
        <v>5786.3</v>
      </c>
      <c r="C2000">
        <f t="shared" si="125"/>
        <v>3.5954401296428857</v>
      </c>
      <c r="D2000">
        <v>1878</v>
      </c>
      <c r="E2000">
        <v>1881</v>
      </c>
      <c r="F2000">
        <v>2.8</v>
      </c>
      <c r="G2000">
        <f t="shared" si="126"/>
        <v>9.1863519999999994</v>
      </c>
      <c r="H2000" t="s">
        <v>2691</v>
      </c>
      <c r="I2000" t="s">
        <v>2721</v>
      </c>
      <c r="J2000" t="str">
        <f t="shared" si="128"/>
        <v>No Match</v>
      </c>
      <c r="K2000">
        <v>3.081</v>
      </c>
      <c r="L2000">
        <f t="shared" si="127"/>
        <v>6.8920121400000003</v>
      </c>
      <c r="M2000">
        <v>4.0999999999999996</v>
      </c>
    </row>
    <row r="2001" spans="1:14" hidden="1" x14ac:dyDescent="0.45">
      <c r="A2001" t="s">
        <v>1778</v>
      </c>
      <c r="B2001">
        <v>4989</v>
      </c>
      <c r="C2001">
        <f t="shared" si="125"/>
        <v>3.1000208780720593</v>
      </c>
      <c r="D2001">
        <v>1647</v>
      </c>
      <c r="E2001">
        <v>1647</v>
      </c>
      <c r="F2001">
        <v>0</v>
      </c>
      <c r="G2001">
        <f t="shared" si="126"/>
        <v>0</v>
      </c>
      <c r="H2001" t="s">
        <v>2691</v>
      </c>
      <c r="I2001" t="s">
        <v>2721</v>
      </c>
      <c r="J2001" t="str">
        <f t="shared" si="128"/>
        <v>No Match</v>
      </c>
      <c r="K2001">
        <v>3.0289999999999999</v>
      </c>
      <c r="L2001">
        <f t="shared" si="127"/>
        <v>6.7756912600000003</v>
      </c>
      <c r="M2001">
        <v>0</v>
      </c>
    </row>
    <row r="2002" spans="1:14" hidden="1" x14ac:dyDescent="0.45">
      <c r="A2002" t="s">
        <v>1779</v>
      </c>
      <c r="B2002">
        <v>4989</v>
      </c>
      <c r="C2002">
        <f t="shared" si="125"/>
        <v>3.1000208780720593</v>
      </c>
      <c r="D2002">
        <v>1647</v>
      </c>
      <c r="E2002">
        <v>1647</v>
      </c>
      <c r="F2002">
        <v>0</v>
      </c>
      <c r="G2002">
        <f t="shared" si="126"/>
        <v>0</v>
      </c>
      <c r="H2002" t="s">
        <v>2691</v>
      </c>
      <c r="I2002" t="s">
        <v>2721</v>
      </c>
      <c r="J2002" t="str">
        <f t="shared" si="128"/>
        <v>No Match</v>
      </c>
      <c r="K2002">
        <v>3.0289999999999999</v>
      </c>
      <c r="L2002">
        <f t="shared" si="127"/>
        <v>6.7756912600000003</v>
      </c>
      <c r="M2002">
        <v>0</v>
      </c>
    </row>
    <row r="2003" spans="1:14" hidden="1" x14ac:dyDescent="0.45">
      <c r="A2003" t="s">
        <v>1780</v>
      </c>
      <c r="B2003">
        <v>8046.7</v>
      </c>
      <c r="C2003">
        <f t="shared" si="125"/>
        <v>4.9999875725761553</v>
      </c>
      <c r="D2003">
        <v>2234</v>
      </c>
      <c r="E2003">
        <v>2234</v>
      </c>
      <c r="F2003">
        <v>0</v>
      </c>
      <c r="G2003">
        <f t="shared" si="126"/>
        <v>0</v>
      </c>
      <c r="H2003" t="s">
        <v>2691</v>
      </c>
      <c r="I2003" t="s">
        <v>2721</v>
      </c>
      <c r="J2003" t="str">
        <f t="shared" si="128"/>
        <v>No Match</v>
      </c>
      <c r="K2003">
        <v>3.6019999999999999</v>
      </c>
      <c r="L2003">
        <f t="shared" si="127"/>
        <v>8.0574578799999994</v>
      </c>
      <c r="M2003">
        <v>0</v>
      </c>
    </row>
    <row r="2004" spans="1:14" hidden="1" x14ac:dyDescent="0.45">
      <c r="A2004" t="s">
        <v>1781</v>
      </c>
      <c r="B2004">
        <v>5303.6</v>
      </c>
      <c r="C2004">
        <f t="shared" si="125"/>
        <v>3.2955042551499245</v>
      </c>
      <c r="D2004">
        <v>1906</v>
      </c>
      <c r="E2004">
        <v>2011</v>
      </c>
      <c r="F2004">
        <v>6.6</v>
      </c>
      <c r="G2004">
        <f t="shared" si="126"/>
        <v>21.653544</v>
      </c>
      <c r="H2004" t="s">
        <v>2691</v>
      </c>
      <c r="I2004" t="s">
        <v>2721</v>
      </c>
      <c r="J2004" t="str">
        <f t="shared" si="128"/>
        <v>No Match</v>
      </c>
      <c r="K2004">
        <v>2.7829999999999999</v>
      </c>
      <c r="L2004">
        <f t="shared" si="127"/>
        <v>6.22540402</v>
      </c>
      <c r="M2004">
        <v>7.9</v>
      </c>
    </row>
    <row r="2005" spans="1:14" hidden="1" x14ac:dyDescent="0.45">
      <c r="A2005" t="s">
        <v>1782</v>
      </c>
      <c r="B2005">
        <v>4989</v>
      </c>
      <c r="C2005">
        <f t="shared" si="125"/>
        <v>3.1000208780720593</v>
      </c>
      <c r="D2005">
        <v>1501</v>
      </c>
      <c r="E2005">
        <v>1501</v>
      </c>
      <c r="F2005">
        <v>0</v>
      </c>
      <c r="G2005">
        <f t="shared" si="126"/>
        <v>0</v>
      </c>
      <c r="H2005" t="s">
        <v>2691</v>
      </c>
      <c r="I2005" t="s">
        <v>2721</v>
      </c>
      <c r="J2005" t="str">
        <f t="shared" si="128"/>
        <v>No Match</v>
      </c>
      <c r="K2005">
        <v>3.3239999999999998</v>
      </c>
      <c r="L2005">
        <f t="shared" si="127"/>
        <v>7.4355885600000002</v>
      </c>
      <c r="M2005">
        <v>0</v>
      </c>
    </row>
    <row r="2006" spans="1:14" hidden="1" x14ac:dyDescent="0.45">
      <c r="A2006" t="s">
        <v>1783</v>
      </c>
      <c r="B2006">
        <v>13679.5</v>
      </c>
      <c r="C2006">
        <f t="shared" si="125"/>
        <v>8.5000472242106095</v>
      </c>
      <c r="D2006">
        <v>1800</v>
      </c>
      <c r="E2006">
        <v>1800</v>
      </c>
      <c r="F2006">
        <v>0</v>
      </c>
      <c r="G2006">
        <f t="shared" si="126"/>
        <v>0</v>
      </c>
      <c r="H2006" t="s">
        <v>2686</v>
      </c>
      <c r="I2006" t="s">
        <v>2701</v>
      </c>
      <c r="J2006" t="str">
        <f t="shared" si="128"/>
        <v>Gym Spin Bike</v>
      </c>
      <c r="K2006">
        <v>7.6</v>
      </c>
      <c r="L2006">
        <f t="shared" si="127"/>
        <v>17.000744000000001</v>
      </c>
      <c r="M2006">
        <v>0</v>
      </c>
    </row>
    <row r="2007" spans="1:14" hidden="1" x14ac:dyDescent="0.45">
      <c r="A2007" t="s">
        <v>1784</v>
      </c>
      <c r="B2007">
        <v>4989</v>
      </c>
      <c r="C2007">
        <f t="shared" si="125"/>
        <v>3.1000208780720593</v>
      </c>
      <c r="D2007">
        <v>1340</v>
      </c>
      <c r="E2007">
        <v>1340</v>
      </c>
      <c r="F2007">
        <v>0</v>
      </c>
      <c r="G2007">
        <f t="shared" si="126"/>
        <v>0</v>
      </c>
      <c r="H2007" t="s">
        <v>2691</v>
      </c>
      <c r="I2007" t="s">
        <v>2721</v>
      </c>
      <c r="J2007" t="str">
        <f t="shared" si="128"/>
        <v>No Match</v>
      </c>
      <c r="K2007">
        <v>3.7229999999999999</v>
      </c>
      <c r="L2007">
        <f t="shared" si="127"/>
        <v>8.3281276200000001</v>
      </c>
      <c r="M2007">
        <v>0</v>
      </c>
    </row>
    <row r="2008" spans="1:14" hidden="1" x14ac:dyDescent="0.45">
      <c r="A2008" t="s">
        <v>1785</v>
      </c>
      <c r="B2008">
        <v>5008.7</v>
      </c>
      <c r="C2008">
        <f t="shared" si="125"/>
        <v>3.1122618905591346</v>
      </c>
      <c r="D2008">
        <v>1719</v>
      </c>
      <c r="E2008">
        <v>1719</v>
      </c>
      <c r="F2008">
        <v>2.4</v>
      </c>
      <c r="G2008">
        <f t="shared" si="126"/>
        <v>7.8740159999999992</v>
      </c>
      <c r="H2008" t="s">
        <v>2691</v>
      </c>
      <c r="I2008" t="s">
        <v>2724</v>
      </c>
      <c r="J2008" t="str">
        <f t="shared" si="128"/>
        <v>No Match</v>
      </c>
      <c r="K2008">
        <v>2.9140000000000001</v>
      </c>
      <c r="L2008">
        <f t="shared" si="127"/>
        <v>6.5184431600000003</v>
      </c>
      <c r="M2008">
        <v>3.6</v>
      </c>
    </row>
    <row r="2009" spans="1:14" hidden="1" x14ac:dyDescent="0.45">
      <c r="A2009" t="s">
        <v>1786</v>
      </c>
      <c r="B2009">
        <v>10057.9</v>
      </c>
      <c r="C2009">
        <f t="shared" si="125"/>
        <v>6.2496893144038816</v>
      </c>
      <c r="D2009">
        <v>3188</v>
      </c>
      <c r="E2009">
        <v>3499</v>
      </c>
      <c r="F2009">
        <v>11</v>
      </c>
      <c r="G2009">
        <f t="shared" si="126"/>
        <v>36.089239999999997</v>
      </c>
      <c r="H2009" t="s">
        <v>2686</v>
      </c>
      <c r="I2009" t="s">
        <v>2722</v>
      </c>
      <c r="J2009" t="str">
        <f t="shared" si="128"/>
        <v>Kona King Mahuna 29er</v>
      </c>
      <c r="K2009">
        <v>3.1549999999999998</v>
      </c>
      <c r="L2009">
        <f t="shared" si="127"/>
        <v>7.0575457000000004</v>
      </c>
      <c r="M2009">
        <v>6.9</v>
      </c>
      <c r="N2009">
        <v>67.5</v>
      </c>
    </row>
    <row r="2010" spans="1:14" hidden="1" x14ac:dyDescent="0.45">
      <c r="A2010" t="s">
        <v>1787</v>
      </c>
      <c r="B2010">
        <v>15288.8</v>
      </c>
      <c r="C2010">
        <f t="shared" si="125"/>
        <v>9.5000198838781511</v>
      </c>
      <c r="D2010">
        <v>2040</v>
      </c>
      <c r="E2010">
        <v>2040</v>
      </c>
      <c r="F2010">
        <v>0</v>
      </c>
      <c r="G2010">
        <f t="shared" si="126"/>
        <v>0</v>
      </c>
      <c r="H2010" t="s">
        <v>2686</v>
      </c>
      <c r="I2010" t="s">
        <v>2700</v>
      </c>
      <c r="J2010" t="str">
        <f t="shared" si="128"/>
        <v>Gym Recumbent</v>
      </c>
      <c r="K2010">
        <v>7.4950000000000001</v>
      </c>
      <c r="L2010">
        <f t="shared" si="127"/>
        <v>16.765865300000002</v>
      </c>
      <c r="M2010">
        <v>0</v>
      </c>
    </row>
    <row r="2011" spans="1:14" hidden="1" x14ac:dyDescent="0.45">
      <c r="A2011" t="s">
        <v>1788</v>
      </c>
      <c r="B2011">
        <v>6437.4</v>
      </c>
      <c r="C2011">
        <f t="shared" si="125"/>
        <v>4.0000149129086138</v>
      </c>
      <c r="D2011">
        <v>1568</v>
      </c>
      <c r="E2011">
        <v>1568</v>
      </c>
      <c r="F2011">
        <v>0</v>
      </c>
      <c r="G2011">
        <f t="shared" si="126"/>
        <v>0</v>
      </c>
      <c r="H2011" t="s">
        <v>2691</v>
      </c>
      <c r="I2011" t="s">
        <v>2716</v>
      </c>
      <c r="J2011" t="str">
        <f t="shared" si="128"/>
        <v>No Match</v>
      </c>
      <c r="K2011">
        <v>4.1050000000000004</v>
      </c>
      <c r="L2011">
        <f t="shared" si="127"/>
        <v>9.1826387000000018</v>
      </c>
      <c r="M2011">
        <v>0</v>
      </c>
    </row>
    <row r="2012" spans="1:14" hidden="1" x14ac:dyDescent="0.45">
      <c r="A2012" t="s">
        <v>1789</v>
      </c>
      <c r="B2012">
        <v>8073.2</v>
      </c>
      <c r="C2012">
        <f t="shared" si="125"/>
        <v>5.016453909170445</v>
      </c>
      <c r="D2012">
        <v>3016</v>
      </c>
      <c r="E2012">
        <v>3040</v>
      </c>
      <c r="F2012">
        <v>10.6</v>
      </c>
      <c r="G2012">
        <f t="shared" si="126"/>
        <v>34.776904000000002</v>
      </c>
      <c r="H2012" t="s">
        <v>2691</v>
      </c>
      <c r="I2012" t="s">
        <v>2721</v>
      </c>
      <c r="J2012" t="str">
        <f t="shared" si="128"/>
        <v>No Match</v>
      </c>
      <c r="K2012">
        <v>2.677</v>
      </c>
      <c r="L2012">
        <f t="shared" si="127"/>
        <v>5.9882883800000002</v>
      </c>
      <c r="M2012">
        <v>4.2</v>
      </c>
    </row>
    <row r="2013" spans="1:14" hidden="1" x14ac:dyDescent="0.45">
      <c r="A2013" t="s">
        <v>1790</v>
      </c>
      <c r="B2013">
        <v>16093.5</v>
      </c>
      <c r="C2013">
        <f t="shared" si="125"/>
        <v>10.000037282271535</v>
      </c>
      <c r="D2013">
        <v>2100</v>
      </c>
      <c r="E2013">
        <v>2100</v>
      </c>
      <c r="F2013">
        <v>0</v>
      </c>
      <c r="G2013">
        <f t="shared" si="126"/>
        <v>0</v>
      </c>
      <c r="H2013" t="s">
        <v>2686</v>
      </c>
      <c r="I2013" t="s">
        <v>2701</v>
      </c>
      <c r="J2013" t="str">
        <f t="shared" si="128"/>
        <v>Gym Spin Bike</v>
      </c>
      <c r="K2013">
        <v>7.6639999999999997</v>
      </c>
      <c r="L2013">
        <f t="shared" si="127"/>
        <v>17.143908159999999</v>
      </c>
      <c r="M2013">
        <v>0</v>
      </c>
    </row>
    <row r="2014" spans="1:14" hidden="1" x14ac:dyDescent="0.45">
      <c r="A2014" t="s">
        <v>1791</v>
      </c>
      <c r="B2014">
        <v>4989</v>
      </c>
      <c r="C2014">
        <f t="shared" si="125"/>
        <v>3.1000208780720593</v>
      </c>
      <c r="D2014">
        <v>1590</v>
      </c>
      <c r="E2014">
        <v>1590</v>
      </c>
      <c r="F2014">
        <v>0</v>
      </c>
      <c r="G2014">
        <f t="shared" si="126"/>
        <v>0</v>
      </c>
      <c r="H2014" t="s">
        <v>2691</v>
      </c>
      <c r="I2014" t="s">
        <v>2716</v>
      </c>
      <c r="J2014" t="str">
        <f t="shared" si="128"/>
        <v>No Match</v>
      </c>
      <c r="K2014">
        <v>3.1379999999999999</v>
      </c>
      <c r="L2014">
        <f t="shared" si="127"/>
        <v>7.0195177200000005</v>
      </c>
      <c r="M2014">
        <v>0</v>
      </c>
    </row>
    <row r="2015" spans="1:14" hidden="1" x14ac:dyDescent="0.45">
      <c r="A2015" t="s">
        <v>1792</v>
      </c>
      <c r="B2015">
        <v>12070.1</v>
      </c>
      <c r="C2015">
        <f t="shared" si="125"/>
        <v>7.5000124274238447</v>
      </c>
      <c r="D2015">
        <v>1800</v>
      </c>
      <c r="E2015">
        <v>1800</v>
      </c>
      <c r="F2015">
        <v>0</v>
      </c>
      <c r="G2015">
        <f t="shared" si="126"/>
        <v>0</v>
      </c>
      <c r="H2015" t="s">
        <v>2686</v>
      </c>
      <c r="I2015" t="s">
        <v>2700</v>
      </c>
      <c r="J2015" t="str">
        <f t="shared" si="128"/>
        <v>Gym Recumbent</v>
      </c>
      <c r="K2015">
        <v>6.7060000000000004</v>
      </c>
      <c r="L2015">
        <f t="shared" si="127"/>
        <v>15.000919640000001</v>
      </c>
      <c r="M2015">
        <v>0</v>
      </c>
    </row>
    <row r="2016" spans="1:14" hidden="1" x14ac:dyDescent="0.45">
      <c r="A2016" t="s">
        <v>1793</v>
      </c>
      <c r="B2016">
        <v>11265.4</v>
      </c>
      <c r="C2016">
        <f t="shared" si="125"/>
        <v>6.9999950290304618</v>
      </c>
      <c r="D2016">
        <v>3600</v>
      </c>
      <c r="E2016">
        <v>3600</v>
      </c>
      <c r="F2016">
        <v>0</v>
      </c>
      <c r="G2016">
        <f t="shared" si="126"/>
        <v>0</v>
      </c>
      <c r="H2016" t="s">
        <v>2691</v>
      </c>
      <c r="I2016" t="s">
        <v>2716</v>
      </c>
      <c r="J2016" t="str">
        <f t="shared" si="128"/>
        <v>No Match</v>
      </c>
      <c r="K2016">
        <v>3.129</v>
      </c>
      <c r="L2016">
        <f t="shared" si="127"/>
        <v>6.9993852600000004</v>
      </c>
      <c r="M2016">
        <v>0</v>
      </c>
    </row>
    <row r="2017" spans="1:13" hidden="1" x14ac:dyDescent="0.45">
      <c r="A2017" t="s">
        <v>1794</v>
      </c>
      <c r="B2017">
        <v>6839.7</v>
      </c>
      <c r="C2017">
        <f t="shared" si="125"/>
        <v>4.2499925435456936</v>
      </c>
      <c r="D2017">
        <v>900</v>
      </c>
      <c r="E2017">
        <v>900</v>
      </c>
      <c r="F2017">
        <v>0</v>
      </c>
      <c r="G2017">
        <f t="shared" si="126"/>
        <v>0</v>
      </c>
      <c r="H2017" t="s">
        <v>2686</v>
      </c>
      <c r="I2017" t="s">
        <v>2700</v>
      </c>
      <c r="J2017" t="str">
        <f t="shared" si="128"/>
        <v>Gym Recumbent</v>
      </c>
      <c r="K2017">
        <v>7.6</v>
      </c>
      <c r="L2017">
        <f t="shared" si="127"/>
        <v>17.000744000000001</v>
      </c>
      <c r="M2017">
        <v>0</v>
      </c>
    </row>
    <row r="2018" spans="1:13" hidden="1" x14ac:dyDescent="0.45">
      <c r="A2018" t="s">
        <v>1795</v>
      </c>
      <c r="B2018">
        <v>5133.8</v>
      </c>
      <c r="C2018">
        <f t="shared" si="125"/>
        <v>3.1899954267080251</v>
      </c>
      <c r="D2018">
        <v>1571</v>
      </c>
      <c r="E2018">
        <v>1571</v>
      </c>
      <c r="F2018">
        <v>0</v>
      </c>
      <c r="G2018">
        <f t="shared" si="126"/>
        <v>0</v>
      </c>
      <c r="H2018" t="s">
        <v>2691</v>
      </c>
      <c r="I2018" t="s">
        <v>2716</v>
      </c>
      <c r="J2018" t="str">
        <f t="shared" si="128"/>
        <v>No Match</v>
      </c>
      <c r="K2018">
        <v>3.2679999999999998</v>
      </c>
      <c r="L2018">
        <f t="shared" si="127"/>
        <v>7.3103199200000004</v>
      </c>
      <c r="M2018">
        <v>0</v>
      </c>
    </row>
    <row r="2019" spans="1:13" hidden="1" x14ac:dyDescent="0.45">
      <c r="A2019" t="s">
        <v>1796</v>
      </c>
      <c r="B2019">
        <v>4989</v>
      </c>
      <c r="C2019">
        <f t="shared" si="125"/>
        <v>3.1000208780720593</v>
      </c>
      <c r="D2019">
        <v>1372</v>
      </c>
      <c r="E2019">
        <v>1372</v>
      </c>
      <c r="F2019">
        <v>0</v>
      </c>
      <c r="G2019">
        <f t="shared" si="126"/>
        <v>0</v>
      </c>
      <c r="H2019" t="s">
        <v>2691</v>
      </c>
      <c r="I2019" t="s">
        <v>2721</v>
      </c>
      <c r="J2019" t="str">
        <f t="shared" si="128"/>
        <v>No Match</v>
      </c>
      <c r="K2019">
        <v>3.6360000000000001</v>
      </c>
      <c r="L2019">
        <f t="shared" si="127"/>
        <v>8.1335138400000009</v>
      </c>
      <c r="M2019">
        <v>0</v>
      </c>
    </row>
    <row r="2020" spans="1:13" hidden="1" x14ac:dyDescent="0.45">
      <c r="A2020" t="s">
        <v>1797</v>
      </c>
      <c r="B2020">
        <v>17702.8</v>
      </c>
      <c r="C2020">
        <f t="shared" si="125"/>
        <v>11.000009941939076</v>
      </c>
      <c r="D2020">
        <v>2280</v>
      </c>
      <c r="E2020">
        <v>2280</v>
      </c>
      <c r="F2020">
        <v>0</v>
      </c>
      <c r="G2020">
        <f t="shared" si="126"/>
        <v>0</v>
      </c>
      <c r="H2020" t="s">
        <v>2686</v>
      </c>
      <c r="I2020" t="s">
        <v>2700</v>
      </c>
      <c r="J2020" t="str">
        <f t="shared" si="128"/>
        <v>Gym Recumbent</v>
      </c>
      <c r="K2020">
        <v>7.7640000000000002</v>
      </c>
      <c r="L2020">
        <f t="shared" si="127"/>
        <v>17.367602160000001</v>
      </c>
      <c r="M2020">
        <v>0</v>
      </c>
    </row>
    <row r="2021" spans="1:13" hidden="1" x14ac:dyDescent="0.45">
      <c r="A2021" t="s">
        <v>1798</v>
      </c>
      <c r="B2021">
        <v>5632.7</v>
      </c>
      <c r="C2021">
        <f t="shared" si="125"/>
        <v>3.4999975145152309</v>
      </c>
      <c r="D2021">
        <v>1800</v>
      </c>
      <c r="E2021">
        <v>1800</v>
      </c>
      <c r="F2021">
        <v>0</v>
      </c>
      <c r="G2021">
        <f t="shared" si="126"/>
        <v>0</v>
      </c>
      <c r="H2021" t="s">
        <v>2691</v>
      </c>
      <c r="I2021" t="s">
        <v>2721</v>
      </c>
      <c r="J2021" t="str">
        <f t="shared" si="128"/>
        <v>No Match</v>
      </c>
      <c r="K2021">
        <v>3.129</v>
      </c>
      <c r="L2021">
        <f t="shared" si="127"/>
        <v>6.9993852600000004</v>
      </c>
      <c r="M2021">
        <v>0</v>
      </c>
    </row>
    <row r="2022" spans="1:13" hidden="1" x14ac:dyDescent="0.45">
      <c r="A2022" t="s">
        <v>1799</v>
      </c>
      <c r="B2022">
        <v>27358.9</v>
      </c>
      <c r="C2022">
        <f t="shared" si="125"/>
        <v>17.000032311301997</v>
      </c>
      <c r="D2022">
        <v>3600</v>
      </c>
      <c r="E2022">
        <v>3600</v>
      </c>
      <c r="F2022">
        <v>0</v>
      </c>
      <c r="G2022">
        <f t="shared" si="126"/>
        <v>0</v>
      </c>
      <c r="H2022" t="s">
        <v>2686</v>
      </c>
      <c r="I2022" t="s">
        <v>2701</v>
      </c>
      <c r="J2022" t="str">
        <f t="shared" si="128"/>
        <v>Gym Spin Bike</v>
      </c>
      <c r="K2022">
        <v>7.6</v>
      </c>
      <c r="L2022">
        <f t="shared" si="127"/>
        <v>17.000744000000001</v>
      </c>
      <c r="M2022">
        <v>0</v>
      </c>
    </row>
    <row r="2023" spans="1:13" hidden="1" x14ac:dyDescent="0.45">
      <c r="A2023" t="s">
        <v>1800</v>
      </c>
      <c r="B2023">
        <v>1609.4</v>
      </c>
      <c r="C2023">
        <f t="shared" si="125"/>
        <v>1.0000347967867653</v>
      </c>
      <c r="D2023">
        <v>1020</v>
      </c>
      <c r="E2023">
        <v>1020</v>
      </c>
      <c r="F2023">
        <v>0</v>
      </c>
      <c r="G2023">
        <f t="shared" si="126"/>
        <v>0</v>
      </c>
      <c r="H2023" t="s">
        <v>2689</v>
      </c>
      <c r="I2023" t="s">
        <v>2721</v>
      </c>
      <c r="J2023" t="str">
        <f t="shared" si="128"/>
        <v>No Match</v>
      </c>
      <c r="K2023">
        <v>1.5780000000000001</v>
      </c>
      <c r="L2023">
        <f t="shared" si="127"/>
        <v>3.5298913200000004</v>
      </c>
      <c r="M2023">
        <v>0</v>
      </c>
    </row>
    <row r="2024" spans="1:13" hidden="1" x14ac:dyDescent="0.45">
      <c r="A2024" t="s">
        <v>1801</v>
      </c>
      <c r="B2024">
        <v>9978</v>
      </c>
      <c r="C2024">
        <f t="shared" si="125"/>
        <v>6.2000417561441186</v>
      </c>
      <c r="D2024">
        <v>2585</v>
      </c>
      <c r="E2024">
        <v>2585</v>
      </c>
      <c r="F2024">
        <v>0</v>
      </c>
      <c r="G2024">
        <f t="shared" si="126"/>
        <v>0</v>
      </c>
      <c r="H2024" t="s">
        <v>2691</v>
      </c>
      <c r="I2024" t="s">
        <v>2721</v>
      </c>
      <c r="J2024" t="str">
        <f t="shared" si="128"/>
        <v>No Match</v>
      </c>
      <c r="K2024">
        <v>3.86</v>
      </c>
      <c r="L2024">
        <f t="shared" si="127"/>
        <v>8.6345884000000002</v>
      </c>
      <c r="M2024">
        <v>0</v>
      </c>
    </row>
    <row r="2025" spans="1:13" hidden="1" x14ac:dyDescent="0.45">
      <c r="A2025" t="s">
        <v>1802</v>
      </c>
      <c r="B2025">
        <v>16093.5</v>
      </c>
      <c r="C2025">
        <f t="shared" si="125"/>
        <v>10.000037282271535</v>
      </c>
      <c r="D2025">
        <v>2100</v>
      </c>
      <c r="E2025">
        <v>2100</v>
      </c>
      <c r="F2025">
        <v>0</v>
      </c>
      <c r="G2025">
        <f t="shared" si="126"/>
        <v>0</v>
      </c>
      <c r="H2025" t="s">
        <v>2686</v>
      </c>
      <c r="I2025" t="s">
        <v>2701</v>
      </c>
      <c r="J2025" t="str">
        <f t="shared" si="128"/>
        <v>Gym Spin Bike</v>
      </c>
      <c r="K2025">
        <v>7.6639999999999997</v>
      </c>
      <c r="L2025">
        <f t="shared" si="127"/>
        <v>17.143908159999999</v>
      </c>
      <c r="M2025">
        <v>0</v>
      </c>
    </row>
    <row r="2026" spans="1:13" hidden="1" x14ac:dyDescent="0.45">
      <c r="A2026" t="s">
        <v>1803</v>
      </c>
      <c r="B2026">
        <v>4989</v>
      </c>
      <c r="C2026">
        <f t="shared" si="125"/>
        <v>3.1000208780720593</v>
      </c>
      <c r="D2026">
        <v>1575</v>
      </c>
      <c r="E2026">
        <v>1575</v>
      </c>
      <c r="F2026">
        <v>0</v>
      </c>
      <c r="G2026">
        <f t="shared" si="126"/>
        <v>0</v>
      </c>
      <c r="H2026" t="s">
        <v>2691</v>
      </c>
      <c r="I2026" t="s">
        <v>2721</v>
      </c>
      <c r="J2026" t="str">
        <f t="shared" si="128"/>
        <v>No Match</v>
      </c>
      <c r="K2026">
        <v>3.1680000000000001</v>
      </c>
      <c r="L2026">
        <f t="shared" si="127"/>
        <v>7.0866259200000012</v>
      </c>
      <c r="M2026">
        <v>0</v>
      </c>
    </row>
    <row r="2027" spans="1:13" hidden="1" x14ac:dyDescent="0.45">
      <c r="A2027" t="s">
        <v>1804</v>
      </c>
      <c r="B2027">
        <v>6759.3</v>
      </c>
      <c r="C2027">
        <f t="shared" si="125"/>
        <v>4.2000342996898112</v>
      </c>
      <c r="D2027">
        <v>900</v>
      </c>
      <c r="E2027">
        <v>900</v>
      </c>
      <c r="F2027">
        <v>0</v>
      </c>
      <c r="G2027">
        <f t="shared" si="126"/>
        <v>0</v>
      </c>
      <c r="H2027" t="s">
        <v>2686</v>
      </c>
      <c r="I2027" t="s">
        <v>2701</v>
      </c>
      <c r="J2027" t="str">
        <f t="shared" si="128"/>
        <v>Gym Spin Bike</v>
      </c>
      <c r="K2027">
        <v>7.51</v>
      </c>
      <c r="L2027">
        <f t="shared" si="127"/>
        <v>16.799419400000001</v>
      </c>
      <c r="M2027">
        <v>0</v>
      </c>
    </row>
    <row r="2028" spans="1:13" hidden="1" x14ac:dyDescent="0.45">
      <c r="A2028" t="s">
        <v>1805</v>
      </c>
      <c r="B2028">
        <v>4989</v>
      </c>
      <c r="C2028">
        <f t="shared" si="125"/>
        <v>3.1000208780720593</v>
      </c>
      <c r="D2028">
        <v>1179</v>
      </c>
      <c r="E2028">
        <v>1179</v>
      </c>
      <c r="F2028">
        <v>0</v>
      </c>
      <c r="G2028">
        <f t="shared" si="126"/>
        <v>0</v>
      </c>
      <c r="H2028" t="s">
        <v>2691</v>
      </c>
      <c r="I2028" t="s">
        <v>2716</v>
      </c>
      <c r="J2028" t="str">
        <f t="shared" si="128"/>
        <v>No Match</v>
      </c>
      <c r="K2028">
        <v>4.2320000000000002</v>
      </c>
      <c r="L2028">
        <f t="shared" si="127"/>
        <v>9.4667300800000014</v>
      </c>
      <c r="M2028">
        <v>0</v>
      </c>
    </row>
    <row r="2029" spans="1:13" hidden="1" x14ac:dyDescent="0.45">
      <c r="A2029" t="s">
        <v>1806</v>
      </c>
      <c r="B2029">
        <v>4989</v>
      </c>
      <c r="C2029">
        <f t="shared" si="125"/>
        <v>3.1000208780720593</v>
      </c>
      <c r="D2029">
        <v>1648</v>
      </c>
      <c r="E2029">
        <v>1648</v>
      </c>
      <c r="F2029">
        <v>0</v>
      </c>
      <c r="G2029">
        <f t="shared" si="126"/>
        <v>0</v>
      </c>
      <c r="H2029" t="s">
        <v>2691</v>
      </c>
      <c r="I2029" t="s">
        <v>2716</v>
      </c>
      <c r="J2029" t="str">
        <f t="shared" si="128"/>
        <v>No Match</v>
      </c>
      <c r="K2029">
        <v>3.0270000000000001</v>
      </c>
      <c r="L2029">
        <f t="shared" si="127"/>
        <v>6.7712173800000004</v>
      </c>
      <c r="M2029">
        <v>0</v>
      </c>
    </row>
    <row r="2030" spans="1:13" hidden="1" x14ac:dyDescent="0.45">
      <c r="A2030" t="s">
        <v>1807</v>
      </c>
      <c r="B2030">
        <v>4989</v>
      </c>
      <c r="C2030">
        <f t="shared" si="125"/>
        <v>3.1000208780720593</v>
      </c>
      <c r="D2030">
        <v>1464</v>
      </c>
      <c r="E2030">
        <v>1464</v>
      </c>
      <c r="F2030">
        <v>0</v>
      </c>
      <c r="G2030">
        <f t="shared" si="126"/>
        <v>0</v>
      </c>
      <c r="H2030" t="s">
        <v>2691</v>
      </c>
      <c r="I2030" t="s">
        <v>2716</v>
      </c>
      <c r="J2030" t="str">
        <f t="shared" si="128"/>
        <v>No Match</v>
      </c>
      <c r="K2030">
        <v>3.4079999999999999</v>
      </c>
      <c r="L2030">
        <f t="shared" si="127"/>
        <v>7.62349152</v>
      </c>
      <c r="M2030">
        <v>0</v>
      </c>
    </row>
    <row r="2031" spans="1:13" hidden="1" x14ac:dyDescent="0.45">
      <c r="A2031" t="s">
        <v>1808</v>
      </c>
      <c r="B2031">
        <v>4989</v>
      </c>
      <c r="C2031">
        <f t="shared" si="125"/>
        <v>3.1000208780720593</v>
      </c>
      <c r="D2031">
        <v>1598</v>
      </c>
      <c r="E2031">
        <v>1598</v>
      </c>
      <c r="F2031">
        <v>0</v>
      </c>
      <c r="G2031">
        <f t="shared" si="126"/>
        <v>0</v>
      </c>
      <c r="H2031" t="s">
        <v>2691</v>
      </c>
      <c r="I2031" t="s">
        <v>2721</v>
      </c>
      <c r="J2031" t="str">
        <f t="shared" si="128"/>
        <v>No Match</v>
      </c>
      <c r="K2031">
        <v>3.1219999999999999</v>
      </c>
      <c r="L2031">
        <f t="shared" si="127"/>
        <v>6.9837266800000002</v>
      </c>
      <c r="M2031">
        <v>0</v>
      </c>
    </row>
    <row r="2032" spans="1:13" hidden="1" x14ac:dyDescent="0.45">
      <c r="A2032" t="s">
        <v>1809</v>
      </c>
      <c r="B2032">
        <v>4023.4</v>
      </c>
      <c r="C2032">
        <f t="shared" si="125"/>
        <v>2.5000248548476893</v>
      </c>
      <c r="D2032">
        <v>1117</v>
      </c>
      <c r="E2032">
        <v>1117</v>
      </c>
      <c r="F2032">
        <v>0</v>
      </c>
      <c r="G2032">
        <f t="shared" si="126"/>
        <v>0</v>
      </c>
      <c r="H2032" t="s">
        <v>2691</v>
      </c>
      <c r="I2032" t="s">
        <v>2721</v>
      </c>
      <c r="J2032" t="str">
        <f t="shared" si="128"/>
        <v>No Match</v>
      </c>
      <c r="K2032">
        <v>3.6019999999999999</v>
      </c>
      <c r="L2032">
        <f t="shared" si="127"/>
        <v>8.0574578799999994</v>
      </c>
      <c r="M2032">
        <v>0</v>
      </c>
    </row>
    <row r="2033" spans="1:13" hidden="1" x14ac:dyDescent="0.45">
      <c r="A2033" t="s">
        <v>1783</v>
      </c>
      <c r="B2033">
        <v>27358.9</v>
      </c>
      <c r="C2033">
        <f t="shared" si="125"/>
        <v>17.000032311301997</v>
      </c>
      <c r="D2033">
        <v>3600</v>
      </c>
      <c r="E2033">
        <v>3600</v>
      </c>
      <c r="F2033">
        <v>0</v>
      </c>
      <c r="G2033">
        <f t="shared" si="126"/>
        <v>0</v>
      </c>
      <c r="H2033" t="s">
        <v>2686</v>
      </c>
      <c r="I2033" t="s">
        <v>2701</v>
      </c>
      <c r="J2033" t="str">
        <f t="shared" si="128"/>
        <v>Gym Spin Bike</v>
      </c>
      <c r="K2033">
        <v>7.6</v>
      </c>
      <c r="L2033">
        <f t="shared" si="127"/>
        <v>17.000744000000001</v>
      </c>
      <c r="M2033">
        <v>0</v>
      </c>
    </row>
    <row r="2034" spans="1:13" hidden="1" x14ac:dyDescent="0.45">
      <c r="A2034" t="s">
        <v>1810</v>
      </c>
      <c r="B2034">
        <v>4989</v>
      </c>
      <c r="C2034">
        <f t="shared" si="125"/>
        <v>3.1000208780720593</v>
      </c>
      <c r="D2034">
        <v>1209</v>
      </c>
      <c r="E2034">
        <v>1209</v>
      </c>
      <c r="F2034">
        <v>0</v>
      </c>
      <c r="G2034">
        <f t="shared" si="126"/>
        <v>0</v>
      </c>
      <c r="H2034" t="s">
        <v>2691</v>
      </c>
      <c r="I2034" t="s">
        <v>2721</v>
      </c>
      <c r="J2034" t="str">
        <f t="shared" si="128"/>
        <v>No Match</v>
      </c>
      <c r="K2034">
        <v>4.1269999999999998</v>
      </c>
      <c r="L2034">
        <f t="shared" si="127"/>
        <v>9.2318513800000002</v>
      </c>
      <c r="M2034">
        <v>0</v>
      </c>
    </row>
    <row r="2035" spans="1:13" hidden="1" x14ac:dyDescent="0.45">
      <c r="A2035" t="s">
        <v>1811</v>
      </c>
      <c r="B2035">
        <v>4989</v>
      </c>
      <c r="C2035">
        <f t="shared" si="125"/>
        <v>3.1000208780720593</v>
      </c>
      <c r="D2035">
        <v>1475</v>
      </c>
      <c r="E2035">
        <v>1475</v>
      </c>
      <c r="F2035">
        <v>0</v>
      </c>
      <c r="G2035">
        <f t="shared" si="126"/>
        <v>0</v>
      </c>
      <c r="H2035" t="s">
        <v>2691</v>
      </c>
      <c r="I2035" t="s">
        <v>2721</v>
      </c>
      <c r="J2035" t="str">
        <f t="shared" si="128"/>
        <v>No Match</v>
      </c>
      <c r="K2035">
        <v>3.3820000000000001</v>
      </c>
      <c r="L2035">
        <f t="shared" si="127"/>
        <v>7.5653310800000009</v>
      </c>
      <c r="M2035">
        <v>0</v>
      </c>
    </row>
    <row r="2036" spans="1:13" hidden="1" x14ac:dyDescent="0.45">
      <c r="A2036" t="s">
        <v>1812</v>
      </c>
      <c r="B2036">
        <v>20921.5</v>
      </c>
      <c r="C2036">
        <f t="shared" si="125"/>
        <v>13.000017398393382</v>
      </c>
      <c r="D2036">
        <v>2700</v>
      </c>
      <c r="E2036">
        <v>2700</v>
      </c>
      <c r="F2036">
        <v>0</v>
      </c>
      <c r="G2036">
        <f t="shared" si="126"/>
        <v>0</v>
      </c>
      <c r="H2036" t="s">
        <v>2686</v>
      </c>
      <c r="I2036" t="s">
        <v>2722</v>
      </c>
      <c r="J2036" t="str">
        <f t="shared" si="128"/>
        <v>Kona King Mahuna 29er</v>
      </c>
      <c r="K2036">
        <v>7.7489999999999997</v>
      </c>
      <c r="L2036">
        <f t="shared" si="127"/>
        <v>17.334048060000001</v>
      </c>
      <c r="M2036">
        <v>0</v>
      </c>
    </row>
    <row r="2037" spans="1:13" hidden="1" x14ac:dyDescent="0.45">
      <c r="A2037" t="s">
        <v>1813</v>
      </c>
      <c r="B2037">
        <v>13679.4</v>
      </c>
      <c r="C2037">
        <f t="shared" si="125"/>
        <v>8.4999850870913871</v>
      </c>
      <c r="D2037">
        <v>1800</v>
      </c>
      <c r="E2037">
        <v>1800</v>
      </c>
      <c r="F2037">
        <v>0</v>
      </c>
      <c r="G2037">
        <f t="shared" si="126"/>
        <v>0</v>
      </c>
      <c r="H2037" t="s">
        <v>2686</v>
      </c>
      <c r="I2037" t="s">
        <v>2700</v>
      </c>
      <c r="J2037" t="str">
        <f t="shared" si="128"/>
        <v>Gym Recumbent</v>
      </c>
      <c r="K2037">
        <v>7.6</v>
      </c>
      <c r="L2037">
        <f t="shared" si="127"/>
        <v>17.000744000000001</v>
      </c>
      <c r="M2037">
        <v>0</v>
      </c>
    </row>
    <row r="2038" spans="1:13" hidden="1" x14ac:dyDescent="0.45">
      <c r="A2038" t="s">
        <v>1814</v>
      </c>
      <c r="B2038">
        <v>4989</v>
      </c>
      <c r="C2038">
        <f t="shared" si="125"/>
        <v>3.1000208780720593</v>
      </c>
      <c r="D2038">
        <v>1289</v>
      </c>
      <c r="E2038">
        <v>1289</v>
      </c>
      <c r="F2038">
        <v>0</v>
      </c>
      <c r="G2038">
        <f t="shared" si="126"/>
        <v>0</v>
      </c>
      <c r="H2038" t="s">
        <v>2691</v>
      </c>
      <c r="I2038" t="s">
        <v>2716</v>
      </c>
      <c r="J2038" t="str">
        <f t="shared" si="128"/>
        <v>No Match</v>
      </c>
      <c r="K2038">
        <v>3.87</v>
      </c>
      <c r="L2038">
        <f t="shared" si="127"/>
        <v>8.6569578000000007</v>
      </c>
      <c r="M2038">
        <v>0</v>
      </c>
    </row>
    <row r="2039" spans="1:13" hidden="1" x14ac:dyDescent="0.45">
      <c r="A2039" t="s">
        <v>1815</v>
      </c>
      <c r="B2039">
        <v>4990.5</v>
      </c>
      <c r="C2039">
        <f t="shared" si="125"/>
        <v>3.1009529348604152</v>
      </c>
      <c r="D2039">
        <v>2359</v>
      </c>
      <c r="E2039">
        <v>2449</v>
      </c>
      <c r="F2039">
        <v>0</v>
      </c>
      <c r="G2039">
        <f t="shared" si="126"/>
        <v>0</v>
      </c>
      <c r="H2039" t="s">
        <v>2691</v>
      </c>
      <c r="I2039" t="s">
        <v>2721</v>
      </c>
      <c r="J2039" t="str">
        <f t="shared" si="128"/>
        <v>No Match</v>
      </c>
      <c r="K2039">
        <v>2.1160000000000001</v>
      </c>
      <c r="L2039">
        <f t="shared" si="127"/>
        <v>4.7333650400000007</v>
      </c>
      <c r="M2039">
        <v>5.2</v>
      </c>
    </row>
    <row r="2040" spans="1:13" hidden="1" x14ac:dyDescent="0.45">
      <c r="A2040" t="s">
        <v>1816</v>
      </c>
      <c r="B2040">
        <v>4989</v>
      </c>
      <c r="C2040">
        <f t="shared" si="125"/>
        <v>3.1000208780720593</v>
      </c>
      <c r="D2040">
        <v>1644</v>
      </c>
      <c r="E2040">
        <v>1644</v>
      </c>
      <c r="F2040">
        <v>0</v>
      </c>
      <c r="G2040">
        <f t="shared" si="126"/>
        <v>0</v>
      </c>
      <c r="H2040" t="s">
        <v>2691</v>
      </c>
      <c r="I2040" t="s">
        <v>2721</v>
      </c>
      <c r="J2040" t="str">
        <f t="shared" si="128"/>
        <v>No Match</v>
      </c>
      <c r="K2040">
        <v>3.0350000000000001</v>
      </c>
      <c r="L2040">
        <f t="shared" si="127"/>
        <v>6.789112900000001</v>
      </c>
      <c r="M2040">
        <v>0</v>
      </c>
    </row>
    <row r="2041" spans="1:13" hidden="1" x14ac:dyDescent="0.45">
      <c r="A2041" t="s">
        <v>1817</v>
      </c>
      <c r="B2041">
        <v>22530.9</v>
      </c>
      <c r="C2041">
        <f t="shared" si="125"/>
        <v>14.000052195180148</v>
      </c>
      <c r="D2041">
        <v>3000</v>
      </c>
      <c r="E2041">
        <v>3000</v>
      </c>
      <c r="F2041">
        <v>0</v>
      </c>
      <c r="G2041">
        <f t="shared" si="126"/>
        <v>0</v>
      </c>
      <c r="H2041" t="s">
        <v>2686</v>
      </c>
      <c r="I2041" t="s">
        <v>2701</v>
      </c>
      <c r="J2041" t="str">
        <f t="shared" si="128"/>
        <v>Gym Spin Bike</v>
      </c>
      <c r="K2041">
        <v>7.51</v>
      </c>
      <c r="L2041">
        <f t="shared" si="127"/>
        <v>16.799419400000001</v>
      </c>
      <c r="M2041">
        <v>0</v>
      </c>
    </row>
    <row r="2042" spans="1:13" hidden="1" x14ac:dyDescent="0.45">
      <c r="A2042" t="s">
        <v>1818</v>
      </c>
      <c r="B2042">
        <v>3218.7</v>
      </c>
      <c r="C2042">
        <f t="shared" si="125"/>
        <v>2.0000074564543069</v>
      </c>
      <c r="D2042">
        <v>889</v>
      </c>
      <c r="E2042">
        <v>889</v>
      </c>
      <c r="F2042">
        <v>0</v>
      </c>
      <c r="G2042">
        <f t="shared" si="126"/>
        <v>0</v>
      </c>
      <c r="H2042" t="s">
        <v>2691</v>
      </c>
      <c r="I2042" t="s">
        <v>2721</v>
      </c>
      <c r="J2042" t="str">
        <f t="shared" si="128"/>
        <v>No Match</v>
      </c>
      <c r="K2042">
        <v>3.621</v>
      </c>
      <c r="L2042">
        <f t="shared" si="127"/>
        <v>8.099959740000001</v>
      </c>
      <c r="M2042">
        <v>0</v>
      </c>
    </row>
    <row r="2043" spans="1:13" hidden="1" x14ac:dyDescent="0.45">
      <c r="A2043" t="s">
        <v>1819</v>
      </c>
      <c r="B2043">
        <v>33796.300000000003</v>
      </c>
      <c r="C2043">
        <f t="shared" si="125"/>
        <v>21.000047224210611</v>
      </c>
      <c r="D2043">
        <v>4500</v>
      </c>
      <c r="E2043">
        <v>4500</v>
      </c>
      <c r="F2043">
        <v>0</v>
      </c>
      <c r="G2043">
        <f t="shared" si="126"/>
        <v>0</v>
      </c>
      <c r="H2043" t="s">
        <v>2686</v>
      </c>
      <c r="I2043" t="s">
        <v>2722</v>
      </c>
      <c r="J2043" t="str">
        <f t="shared" si="128"/>
        <v>Kona King Mahuna 29er</v>
      </c>
      <c r="K2043">
        <v>7.51</v>
      </c>
      <c r="L2043">
        <f t="shared" si="127"/>
        <v>16.799419400000001</v>
      </c>
      <c r="M2043">
        <v>0</v>
      </c>
    </row>
    <row r="2044" spans="1:13" hidden="1" x14ac:dyDescent="0.45">
      <c r="A2044" t="s">
        <v>1820</v>
      </c>
      <c r="B2044">
        <v>4989</v>
      </c>
      <c r="C2044">
        <f t="shared" si="125"/>
        <v>3.1000208780720593</v>
      </c>
      <c r="D2044">
        <v>1645</v>
      </c>
      <c r="E2044">
        <v>1645</v>
      </c>
      <c r="F2044">
        <v>0</v>
      </c>
      <c r="G2044">
        <f t="shared" si="126"/>
        <v>0</v>
      </c>
      <c r="H2044" t="s">
        <v>2691</v>
      </c>
      <c r="I2044" t="s">
        <v>2721</v>
      </c>
      <c r="J2044" t="str">
        <f t="shared" si="128"/>
        <v>No Match</v>
      </c>
      <c r="K2044">
        <v>3.0329999999999999</v>
      </c>
      <c r="L2044">
        <f t="shared" si="127"/>
        <v>6.7846390200000002</v>
      </c>
      <c r="M2044">
        <v>0</v>
      </c>
    </row>
    <row r="2045" spans="1:13" hidden="1" x14ac:dyDescent="0.45">
      <c r="A2045" t="s">
        <v>1821</v>
      </c>
      <c r="B2045">
        <v>4989</v>
      </c>
      <c r="C2045">
        <f t="shared" si="125"/>
        <v>3.1000208780720593</v>
      </c>
      <c r="D2045">
        <v>1663</v>
      </c>
      <c r="E2045">
        <v>1663</v>
      </c>
      <c r="F2045">
        <v>0</v>
      </c>
      <c r="G2045">
        <f t="shared" si="126"/>
        <v>0</v>
      </c>
      <c r="H2045" t="s">
        <v>2691</v>
      </c>
      <c r="I2045" t="s">
        <v>2721</v>
      </c>
      <c r="J2045" t="str">
        <f t="shared" si="128"/>
        <v>No Match</v>
      </c>
      <c r="K2045">
        <v>3</v>
      </c>
      <c r="L2045">
        <f t="shared" si="127"/>
        <v>6.71082</v>
      </c>
      <c r="M2045">
        <v>0</v>
      </c>
    </row>
    <row r="2046" spans="1:13" hidden="1" x14ac:dyDescent="0.45">
      <c r="A2046" t="s">
        <v>1822</v>
      </c>
      <c r="B2046">
        <v>27358.9</v>
      </c>
      <c r="C2046">
        <f t="shared" si="125"/>
        <v>17.000032311301997</v>
      </c>
      <c r="D2046">
        <v>3600</v>
      </c>
      <c r="E2046">
        <v>3600</v>
      </c>
      <c r="F2046">
        <v>0</v>
      </c>
      <c r="G2046">
        <f t="shared" si="126"/>
        <v>0</v>
      </c>
      <c r="H2046" t="s">
        <v>2686</v>
      </c>
      <c r="I2046" t="s">
        <v>2701</v>
      </c>
      <c r="J2046" t="str">
        <f t="shared" si="128"/>
        <v>Gym Spin Bike</v>
      </c>
      <c r="K2046">
        <v>7.6</v>
      </c>
      <c r="L2046">
        <f t="shared" si="127"/>
        <v>17.000744000000001</v>
      </c>
      <c r="M2046">
        <v>0</v>
      </c>
    </row>
    <row r="2047" spans="1:13" hidden="1" x14ac:dyDescent="0.45">
      <c r="A2047" t="s">
        <v>1823</v>
      </c>
      <c r="B2047">
        <v>4989</v>
      </c>
      <c r="C2047">
        <f t="shared" si="125"/>
        <v>3.1000208780720593</v>
      </c>
      <c r="D2047">
        <v>2002</v>
      </c>
      <c r="E2047">
        <v>2002</v>
      </c>
      <c r="F2047">
        <v>0</v>
      </c>
      <c r="G2047">
        <f t="shared" si="126"/>
        <v>0</v>
      </c>
      <c r="H2047" t="s">
        <v>2691</v>
      </c>
      <c r="I2047" t="s">
        <v>2721</v>
      </c>
      <c r="J2047" t="str">
        <f t="shared" si="128"/>
        <v>No Match</v>
      </c>
      <c r="K2047">
        <v>2.492</v>
      </c>
      <c r="L2047">
        <f t="shared" si="127"/>
        <v>5.57445448</v>
      </c>
      <c r="M2047">
        <v>0</v>
      </c>
    </row>
    <row r="2048" spans="1:13" hidden="1" x14ac:dyDescent="0.45">
      <c r="A2048" t="s">
        <v>1824</v>
      </c>
      <c r="B2048">
        <v>6920.2</v>
      </c>
      <c r="C2048">
        <f t="shared" si="125"/>
        <v>4.3000129245207983</v>
      </c>
      <c r="D2048">
        <v>2430</v>
      </c>
      <c r="E2048">
        <v>2430</v>
      </c>
      <c r="F2048">
        <v>0</v>
      </c>
      <c r="G2048">
        <f t="shared" si="126"/>
        <v>0</v>
      </c>
      <c r="H2048" t="s">
        <v>2691</v>
      </c>
      <c r="I2048" t="s">
        <v>2716</v>
      </c>
      <c r="J2048" t="str">
        <f t="shared" si="128"/>
        <v>No Match</v>
      </c>
      <c r="K2048">
        <v>2.8479999999999999</v>
      </c>
      <c r="L2048">
        <f t="shared" si="127"/>
        <v>6.37080512</v>
      </c>
      <c r="M2048">
        <v>0</v>
      </c>
    </row>
    <row r="2049" spans="1:13" hidden="1" x14ac:dyDescent="0.45">
      <c r="A2049" t="s">
        <v>1825</v>
      </c>
      <c r="B2049">
        <v>6389.1</v>
      </c>
      <c r="C2049">
        <f t="shared" si="125"/>
        <v>3.9700026843235503</v>
      </c>
      <c r="D2049">
        <v>1855</v>
      </c>
      <c r="E2049">
        <v>1855</v>
      </c>
      <c r="F2049">
        <v>0</v>
      </c>
      <c r="G2049">
        <f t="shared" si="126"/>
        <v>0</v>
      </c>
      <c r="H2049" t="s">
        <v>2691</v>
      </c>
      <c r="I2049" t="s">
        <v>2721</v>
      </c>
      <c r="J2049" t="str">
        <f t="shared" si="128"/>
        <v>No Match</v>
      </c>
      <c r="K2049">
        <v>3.444</v>
      </c>
      <c r="L2049">
        <f t="shared" si="127"/>
        <v>7.7040213600000005</v>
      </c>
      <c r="M2049">
        <v>0</v>
      </c>
    </row>
    <row r="2050" spans="1:13" hidden="1" x14ac:dyDescent="0.45">
      <c r="A2050" t="s">
        <v>1826</v>
      </c>
      <c r="B2050">
        <v>11997</v>
      </c>
      <c r="C2050">
        <f t="shared" si="125"/>
        <v>7.4545901932712955</v>
      </c>
      <c r="D2050">
        <v>3606</v>
      </c>
      <c r="E2050">
        <v>3606</v>
      </c>
      <c r="F2050">
        <v>0</v>
      </c>
      <c r="G2050">
        <f t="shared" si="126"/>
        <v>0</v>
      </c>
      <c r="H2050" t="s">
        <v>2691</v>
      </c>
      <c r="I2050" t="s">
        <v>2721</v>
      </c>
      <c r="J2050" t="str">
        <f t="shared" si="128"/>
        <v>No Match</v>
      </c>
      <c r="K2050">
        <v>3.327</v>
      </c>
      <c r="L2050">
        <f t="shared" si="127"/>
        <v>7.4422993800000006</v>
      </c>
      <c r="M2050">
        <v>10.7</v>
      </c>
    </row>
    <row r="2051" spans="1:13" hidden="1" x14ac:dyDescent="0.45">
      <c r="A2051" t="s">
        <v>1827</v>
      </c>
      <c r="B2051">
        <v>4989</v>
      </c>
      <c r="C2051">
        <f t="shared" ref="C2051:C2114" si="129">CONVERT(B2051, "m", "mi")</f>
        <v>3.1000208780720593</v>
      </c>
      <c r="D2051">
        <v>1288</v>
      </c>
      <c r="E2051">
        <v>1288</v>
      </c>
      <c r="F2051">
        <v>0</v>
      </c>
      <c r="G2051">
        <f t="shared" ref="G2051:G2114" si="130">F2051 * 3.28084</f>
        <v>0</v>
      </c>
      <c r="H2051" t="s">
        <v>2691</v>
      </c>
      <c r="I2051" t="s">
        <v>2721</v>
      </c>
      <c r="J2051" t="str">
        <f t="shared" si="128"/>
        <v>No Match</v>
      </c>
      <c r="K2051">
        <v>3.8730000000000002</v>
      </c>
      <c r="L2051">
        <f t="shared" ref="L2051:L2114" si="131">K2051 * 2.23694</f>
        <v>8.663668620000001</v>
      </c>
      <c r="M2051">
        <v>0</v>
      </c>
    </row>
    <row r="2052" spans="1:13" hidden="1" x14ac:dyDescent="0.45">
      <c r="A2052" t="s">
        <v>1828</v>
      </c>
      <c r="B2052">
        <v>16898.099999999999</v>
      </c>
      <c r="C2052">
        <f t="shared" si="129"/>
        <v>10.499992543545693</v>
      </c>
      <c r="D2052">
        <v>2340</v>
      </c>
      <c r="E2052">
        <v>2340</v>
      </c>
      <c r="F2052">
        <v>0</v>
      </c>
      <c r="G2052">
        <f t="shared" si="130"/>
        <v>0</v>
      </c>
      <c r="H2052" t="s">
        <v>2686</v>
      </c>
      <c r="I2052" t="s">
        <v>2700</v>
      </c>
      <c r="J2052" t="str">
        <f t="shared" si="128"/>
        <v>Gym Recumbent</v>
      </c>
      <c r="K2052">
        <v>7.2210000000000001</v>
      </c>
      <c r="L2052">
        <f t="shared" si="131"/>
        <v>16.152943740000001</v>
      </c>
      <c r="M2052">
        <v>0</v>
      </c>
    </row>
    <row r="2053" spans="1:13" hidden="1" x14ac:dyDescent="0.45">
      <c r="A2053" t="s">
        <v>1829</v>
      </c>
      <c r="B2053">
        <v>5536.7</v>
      </c>
      <c r="C2053">
        <f t="shared" si="129"/>
        <v>3.4403458800604469</v>
      </c>
      <c r="D2053">
        <v>1557</v>
      </c>
      <c r="E2053">
        <v>1557</v>
      </c>
      <c r="F2053">
        <v>22.6</v>
      </c>
      <c r="G2053">
        <f t="shared" si="130"/>
        <v>74.146984000000003</v>
      </c>
      <c r="H2053" t="s">
        <v>2691</v>
      </c>
      <c r="I2053" t="s">
        <v>2721</v>
      </c>
      <c r="J2053" t="str">
        <f t="shared" si="128"/>
        <v>No Match</v>
      </c>
      <c r="K2053">
        <v>3.556</v>
      </c>
      <c r="L2053">
        <f t="shared" si="131"/>
        <v>7.954558640000001</v>
      </c>
      <c r="M2053">
        <v>8.4</v>
      </c>
    </row>
    <row r="2054" spans="1:13" hidden="1" x14ac:dyDescent="0.45">
      <c r="A2054" t="s">
        <v>1830</v>
      </c>
      <c r="B2054">
        <v>4989</v>
      </c>
      <c r="C2054">
        <f t="shared" si="129"/>
        <v>3.1000208780720593</v>
      </c>
      <c r="D2054">
        <v>1722</v>
      </c>
      <c r="E2054">
        <v>1722</v>
      </c>
      <c r="F2054">
        <v>0</v>
      </c>
      <c r="G2054">
        <f t="shared" si="130"/>
        <v>0</v>
      </c>
      <c r="H2054" t="s">
        <v>2691</v>
      </c>
      <c r="I2054" t="s">
        <v>2721</v>
      </c>
      <c r="J2054" t="str">
        <f t="shared" si="128"/>
        <v>No Match</v>
      </c>
      <c r="K2054">
        <v>2.8969999999999998</v>
      </c>
      <c r="L2054">
        <f t="shared" si="131"/>
        <v>6.4804151799999996</v>
      </c>
      <c r="M2054">
        <v>0</v>
      </c>
    </row>
    <row r="2055" spans="1:13" hidden="1" x14ac:dyDescent="0.45">
      <c r="A2055" t="s">
        <v>1831</v>
      </c>
      <c r="B2055">
        <v>15288.8</v>
      </c>
      <c r="C2055">
        <f t="shared" si="129"/>
        <v>9.5000198838781511</v>
      </c>
      <c r="D2055">
        <v>2100</v>
      </c>
      <c r="E2055">
        <v>2100</v>
      </c>
      <c r="F2055">
        <v>0</v>
      </c>
      <c r="G2055">
        <f t="shared" si="130"/>
        <v>0</v>
      </c>
      <c r="H2055" t="s">
        <v>2686</v>
      </c>
      <c r="I2055" t="s">
        <v>2701</v>
      </c>
      <c r="J2055" t="str">
        <f t="shared" si="128"/>
        <v>Gym Spin Bike</v>
      </c>
      <c r="K2055">
        <v>7.28</v>
      </c>
      <c r="L2055">
        <f t="shared" si="131"/>
        <v>16.284923200000001</v>
      </c>
      <c r="M2055">
        <v>0</v>
      </c>
    </row>
    <row r="2056" spans="1:13" hidden="1" x14ac:dyDescent="0.45">
      <c r="A2056" t="s">
        <v>1832</v>
      </c>
      <c r="B2056">
        <v>9678.9</v>
      </c>
      <c r="C2056">
        <f t="shared" si="129"/>
        <v>6.0141896325459321</v>
      </c>
      <c r="D2056">
        <v>2873</v>
      </c>
      <c r="E2056">
        <v>2881</v>
      </c>
      <c r="F2056">
        <v>74.2</v>
      </c>
      <c r="G2056">
        <f t="shared" si="130"/>
        <v>243.43832800000001</v>
      </c>
      <c r="H2056" t="s">
        <v>2691</v>
      </c>
      <c r="I2056" t="s">
        <v>2716</v>
      </c>
      <c r="J2056" t="str">
        <f t="shared" si="128"/>
        <v>No Match</v>
      </c>
      <c r="K2056">
        <v>3.3690000000000002</v>
      </c>
      <c r="L2056">
        <f t="shared" si="131"/>
        <v>7.5362508600000009</v>
      </c>
      <c r="M2056">
        <v>4.7</v>
      </c>
    </row>
    <row r="2057" spans="1:13" hidden="1" x14ac:dyDescent="0.45">
      <c r="A2057" t="s">
        <v>1833</v>
      </c>
      <c r="B2057">
        <v>321.89999999999998</v>
      </c>
      <c r="C2057">
        <f t="shared" si="129"/>
        <v>0.20001938678119779</v>
      </c>
      <c r="D2057">
        <v>312</v>
      </c>
      <c r="E2057">
        <v>312</v>
      </c>
      <c r="F2057">
        <v>0</v>
      </c>
      <c r="G2057">
        <f t="shared" si="130"/>
        <v>0</v>
      </c>
      <c r="H2057" t="s">
        <v>2689</v>
      </c>
      <c r="I2057" t="s">
        <v>2721</v>
      </c>
      <c r="J2057" t="str">
        <f t="shared" si="128"/>
        <v>No Match</v>
      </c>
      <c r="K2057">
        <v>1.032</v>
      </c>
      <c r="L2057">
        <f t="shared" si="131"/>
        <v>2.3085220800000004</v>
      </c>
      <c r="M2057">
        <v>0</v>
      </c>
    </row>
    <row r="2058" spans="1:13" hidden="1" x14ac:dyDescent="0.45">
      <c r="A2058" t="s">
        <v>1834</v>
      </c>
      <c r="B2058">
        <v>4989</v>
      </c>
      <c r="C2058">
        <f t="shared" si="129"/>
        <v>3.1000208780720593</v>
      </c>
      <c r="D2058">
        <v>1488</v>
      </c>
      <c r="E2058">
        <v>1488</v>
      </c>
      <c r="F2058">
        <v>0</v>
      </c>
      <c r="G2058">
        <f t="shared" si="130"/>
        <v>0</v>
      </c>
      <c r="H2058" t="s">
        <v>2691</v>
      </c>
      <c r="I2058" t="s">
        <v>2716</v>
      </c>
      <c r="J2058" t="str">
        <f t="shared" si="128"/>
        <v>No Match</v>
      </c>
      <c r="K2058">
        <v>3.3530000000000002</v>
      </c>
      <c r="L2058">
        <f t="shared" si="131"/>
        <v>7.5004598200000006</v>
      </c>
      <c r="M2058">
        <v>0</v>
      </c>
    </row>
    <row r="2059" spans="1:13" hidden="1" x14ac:dyDescent="0.45">
      <c r="A2059" t="s">
        <v>1835</v>
      </c>
      <c r="B2059">
        <v>13679.5</v>
      </c>
      <c r="C2059">
        <f t="shared" si="129"/>
        <v>8.5000472242106095</v>
      </c>
      <c r="D2059">
        <v>1800</v>
      </c>
      <c r="E2059">
        <v>1800</v>
      </c>
      <c r="F2059">
        <v>0</v>
      </c>
      <c r="G2059">
        <f t="shared" si="130"/>
        <v>0</v>
      </c>
      <c r="H2059" t="s">
        <v>2686</v>
      </c>
      <c r="I2059" t="s">
        <v>2701</v>
      </c>
      <c r="J2059" t="str">
        <f t="shared" ref="J2059:J2122" si="132">_xlfn.SWITCH(I2059,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059">
        <v>7.6</v>
      </c>
      <c r="L2059">
        <f t="shared" si="131"/>
        <v>17.000744000000001</v>
      </c>
      <c r="M2059">
        <v>0</v>
      </c>
    </row>
    <row r="2060" spans="1:13" hidden="1" x14ac:dyDescent="0.45">
      <c r="A2060" t="s">
        <v>1836</v>
      </c>
      <c r="B2060">
        <v>4989</v>
      </c>
      <c r="C2060">
        <f t="shared" si="129"/>
        <v>3.1000208780720593</v>
      </c>
      <c r="D2060">
        <v>1659</v>
      </c>
      <c r="E2060">
        <v>1659</v>
      </c>
      <c r="F2060">
        <v>0</v>
      </c>
      <c r="G2060">
        <f t="shared" si="130"/>
        <v>0</v>
      </c>
      <c r="H2060" t="s">
        <v>2691</v>
      </c>
      <c r="I2060" t="s">
        <v>2716</v>
      </c>
      <c r="J2060" t="str">
        <f t="shared" si="132"/>
        <v>No Match</v>
      </c>
      <c r="K2060">
        <v>3.0070000000000001</v>
      </c>
      <c r="L2060">
        <f t="shared" si="131"/>
        <v>6.7264785800000011</v>
      </c>
      <c r="M2060">
        <v>0</v>
      </c>
    </row>
    <row r="2061" spans="1:13" hidden="1" x14ac:dyDescent="0.45">
      <c r="A2061" t="s">
        <v>1837</v>
      </c>
      <c r="B2061">
        <v>27358.9</v>
      </c>
      <c r="C2061">
        <f t="shared" si="129"/>
        <v>17.000032311301997</v>
      </c>
      <c r="D2061">
        <v>3600</v>
      </c>
      <c r="E2061">
        <v>3600</v>
      </c>
      <c r="F2061">
        <v>0</v>
      </c>
      <c r="G2061">
        <f t="shared" si="130"/>
        <v>0</v>
      </c>
      <c r="H2061" t="s">
        <v>2686</v>
      </c>
      <c r="I2061" t="s">
        <v>2722</v>
      </c>
      <c r="J2061" t="str">
        <f t="shared" si="132"/>
        <v>Kona King Mahuna 29er</v>
      </c>
      <c r="K2061">
        <v>7.6</v>
      </c>
      <c r="L2061">
        <f t="shared" si="131"/>
        <v>17.000744000000001</v>
      </c>
      <c r="M2061">
        <v>0</v>
      </c>
    </row>
    <row r="2062" spans="1:13" hidden="1" x14ac:dyDescent="0.45">
      <c r="A2062" t="s">
        <v>1838</v>
      </c>
      <c r="B2062">
        <v>12070.1</v>
      </c>
      <c r="C2062">
        <f t="shared" si="129"/>
        <v>7.5000124274238447</v>
      </c>
      <c r="D2062">
        <v>1800</v>
      </c>
      <c r="E2062">
        <v>1800</v>
      </c>
      <c r="F2062">
        <v>0</v>
      </c>
      <c r="G2062">
        <f t="shared" si="130"/>
        <v>0</v>
      </c>
      <c r="H2062" t="s">
        <v>2686</v>
      </c>
      <c r="I2062" t="s">
        <v>2700</v>
      </c>
      <c r="J2062" t="str">
        <f t="shared" si="132"/>
        <v>Gym Recumbent</v>
      </c>
      <c r="K2062">
        <v>6.7060000000000004</v>
      </c>
      <c r="L2062">
        <f t="shared" si="131"/>
        <v>15.000919640000001</v>
      </c>
      <c r="M2062">
        <v>0</v>
      </c>
    </row>
    <row r="2063" spans="1:13" hidden="1" x14ac:dyDescent="0.45">
      <c r="A2063" t="s">
        <v>1839</v>
      </c>
      <c r="B2063">
        <v>5310.9</v>
      </c>
      <c r="C2063">
        <f t="shared" si="129"/>
        <v>3.3000402648532572</v>
      </c>
      <c r="D2063">
        <v>1555</v>
      </c>
      <c r="E2063">
        <v>1555</v>
      </c>
      <c r="F2063">
        <v>0</v>
      </c>
      <c r="G2063">
        <f t="shared" si="130"/>
        <v>0</v>
      </c>
      <c r="H2063" t="s">
        <v>2691</v>
      </c>
      <c r="I2063" t="s">
        <v>2716</v>
      </c>
      <c r="J2063" t="str">
        <f t="shared" si="132"/>
        <v>No Match</v>
      </c>
      <c r="K2063">
        <v>3.415</v>
      </c>
      <c r="L2063">
        <f t="shared" si="131"/>
        <v>7.6391501000000002</v>
      </c>
      <c r="M2063">
        <v>0</v>
      </c>
    </row>
    <row r="2064" spans="1:13" hidden="1" x14ac:dyDescent="0.45">
      <c r="A2064" t="s">
        <v>1840</v>
      </c>
      <c r="B2064">
        <v>11158.4</v>
      </c>
      <c r="C2064">
        <f t="shared" si="129"/>
        <v>6.9335083114610674</v>
      </c>
      <c r="D2064">
        <v>3516</v>
      </c>
      <c r="E2064">
        <v>3665</v>
      </c>
      <c r="F2064">
        <v>0</v>
      </c>
      <c r="G2064">
        <f t="shared" si="130"/>
        <v>0</v>
      </c>
      <c r="H2064" t="s">
        <v>2691</v>
      </c>
      <c r="I2064" t="s">
        <v>2716</v>
      </c>
      <c r="J2064" t="str">
        <f t="shared" si="132"/>
        <v>No Match</v>
      </c>
      <c r="K2064">
        <v>3.1739999999999999</v>
      </c>
      <c r="L2064">
        <f t="shared" si="131"/>
        <v>7.1000475600000001</v>
      </c>
      <c r="M2064">
        <v>6.6</v>
      </c>
    </row>
    <row r="2065" spans="1:13" hidden="1" x14ac:dyDescent="0.45">
      <c r="A2065" t="s">
        <v>1841</v>
      </c>
      <c r="B2065">
        <v>6437.4</v>
      </c>
      <c r="C2065">
        <f t="shared" si="129"/>
        <v>4.0000149129086138</v>
      </c>
      <c r="D2065">
        <v>2158</v>
      </c>
      <c r="E2065">
        <v>2158</v>
      </c>
      <c r="F2065">
        <v>0</v>
      </c>
      <c r="G2065">
        <f t="shared" si="130"/>
        <v>0</v>
      </c>
      <c r="H2065" t="s">
        <v>2691</v>
      </c>
      <c r="I2065" t="s">
        <v>2716</v>
      </c>
      <c r="J2065" t="str">
        <f t="shared" si="132"/>
        <v>No Match</v>
      </c>
      <c r="K2065">
        <v>2.9830000000000001</v>
      </c>
      <c r="L2065">
        <f t="shared" si="131"/>
        <v>6.672792020000001</v>
      </c>
      <c r="M2065">
        <v>0</v>
      </c>
    </row>
    <row r="2066" spans="1:13" hidden="1" x14ac:dyDescent="0.45">
      <c r="A2066" t="s">
        <v>1842</v>
      </c>
      <c r="B2066">
        <v>5018.3999999999996</v>
      </c>
      <c r="C2066">
        <f t="shared" si="129"/>
        <v>3.1182891911238366</v>
      </c>
      <c r="D2066">
        <v>1321</v>
      </c>
      <c r="E2066">
        <v>1321</v>
      </c>
      <c r="F2066">
        <v>37.799999999999997</v>
      </c>
      <c r="G2066">
        <f t="shared" si="130"/>
        <v>124.01575199999999</v>
      </c>
      <c r="H2066" t="s">
        <v>2691</v>
      </c>
      <c r="I2066" t="s">
        <v>2724</v>
      </c>
      <c r="J2066" t="str">
        <f t="shared" si="132"/>
        <v>No Match</v>
      </c>
      <c r="K2066">
        <v>3.7989999999999999</v>
      </c>
      <c r="L2066">
        <f t="shared" si="131"/>
        <v>8.498135060000001</v>
      </c>
      <c r="M2066">
        <v>5.2</v>
      </c>
    </row>
    <row r="2067" spans="1:13" hidden="1" x14ac:dyDescent="0.45">
      <c r="A2067" t="s">
        <v>1843</v>
      </c>
      <c r="B2067">
        <v>16898.099999999999</v>
      </c>
      <c r="C2067">
        <f t="shared" si="129"/>
        <v>10.499992543545693</v>
      </c>
      <c r="D2067">
        <v>2220</v>
      </c>
      <c r="E2067">
        <v>2220</v>
      </c>
      <c r="F2067">
        <v>0</v>
      </c>
      <c r="G2067">
        <f t="shared" si="130"/>
        <v>0</v>
      </c>
      <c r="H2067" t="s">
        <v>2686</v>
      </c>
      <c r="I2067" t="s">
        <v>2722</v>
      </c>
      <c r="J2067" t="str">
        <f t="shared" si="132"/>
        <v>Kona King Mahuna 29er</v>
      </c>
      <c r="K2067">
        <v>7.6120000000000001</v>
      </c>
      <c r="L2067">
        <f t="shared" si="131"/>
        <v>17.027587280000002</v>
      </c>
      <c r="M2067">
        <v>0</v>
      </c>
    </row>
    <row r="2068" spans="1:13" hidden="1" x14ac:dyDescent="0.45">
      <c r="A2068" t="s">
        <v>1844</v>
      </c>
      <c r="B2068">
        <v>9978</v>
      </c>
      <c r="C2068">
        <f t="shared" si="129"/>
        <v>6.2000417561441186</v>
      </c>
      <c r="D2068">
        <v>3188</v>
      </c>
      <c r="E2068">
        <v>3188</v>
      </c>
      <c r="F2068">
        <v>0</v>
      </c>
      <c r="G2068">
        <f t="shared" si="130"/>
        <v>0</v>
      </c>
      <c r="H2068" t="s">
        <v>2691</v>
      </c>
      <c r="I2068" t="s">
        <v>2724</v>
      </c>
      <c r="J2068" t="str">
        <f t="shared" si="132"/>
        <v>No Match</v>
      </c>
      <c r="K2068">
        <v>3.13</v>
      </c>
      <c r="L2068">
        <f t="shared" si="131"/>
        <v>7.0016221999999999</v>
      </c>
      <c r="M2068">
        <v>0</v>
      </c>
    </row>
    <row r="2069" spans="1:13" hidden="1" x14ac:dyDescent="0.45">
      <c r="A2069" t="s">
        <v>1845</v>
      </c>
      <c r="B2069">
        <v>5632.7</v>
      </c>
      <c r="C2069">
        <f t="shared" si="129"/>
        <v>3.4999975145152309</v>
      </c>
      <c r="D2069">
        <v>1800</v>
      </c>
      <c r="E2069">
        <v>1800</v>
      </c>
      <c r="F2069">
        <v>0</v>
      </c>
      <c r="G2069">
        <f t="shared" si="130"/>
        <v>0</v>
      </c>
      <c r="H2069" t="s">
        <v>2691</v>
      </c>
      <c r="I2069" t="s">
        <v>2721</v>
      </c>
      <c r="J2069" t="str">
        <f t="shared" si="132"/>
        <v>No Match</v>
      </c>
      <c r="K2069">
        <v>3.129</v>
      </c>
      <c r="L2069">
        <f t="shared" si="131"/>
        <v>6.9993852600000004</v>
      </c>
      <c r="M2069">
        <v>0</v>
      </c>
    </row>
    <row r="2070" spans="1:13" hidden="1" x14ac:dyDescent="0.45">
      <c r="A2070" t="s">
        <v>1846</v>
      </c>
      <c r="B2070">
        <v>4989</v>
      </c>
      <c r="C2070">
        <f t="shared" si="129"/>
        <v>3.1000208780720593</v>
      </c>
      <c r="D2070">
        <v>1381</v>
      </c>
      <c r="E2070">
        <v>1381</v>
      </c>
      <c r="F2070">
        <v>0</v>
      </c>
      <c r="G2070">
        <f t="shared" si="130"/>
        <v>0</v>
      </c>
      <c r="H2070" t="s">
        <v>2691</v>
      </c>
      <c r="I2070" t="s">
        <v>2721</v>
      </c>
      <c r="J2070" t="str">
        <f t="shared" si="132"/>
        <v>No Match</v>
      </c>
      <c r="K2070">
        <v>3.613</v>
      </c>
      <c r="L2070">
        <f t="shared" si="131"/>
        <v>8.0820642200000012</v>
      </c>
      <c r="M2070">
        <v>0</v>
      </c>
    </row>
    <row r="2071" spans="1:13" hidden="1" x14ac:dyDescent="0.45">
      <c r="A2071" t="s">
        <v>1847</v>
      </c>
      <c r="B2071">
        <v>9978</v>
      </c>
      <c r="C2071">
        <f t="shared" si="129"/>
        <v>6.2000417561441186</v>
      </c>
      <c r="D2071">
        <v>3169</v>
      </c>
      <c r="E2071">
        <v>3169</v>
      </c>
      <c r="F2071">
        <v>0</v>
      </c>
      <c r="G2071">
        <f t="shared" si="130"/>
        <v>0</v>
      </c>
      <c r="H2071" t="s">
        <v>2691</v>
      </c>
      <c r="I2071" t="s">
        <v>2721</v>
      </c>
      <c r="J2071" t="str">
        <f t="shared" si="132"/>
        <v>No Match</v>
      </c>
      <c r="K2071">
        <v>3.149</v>
      </c>
      <c r="L2071">
        <f t="shared" si="131"/>
        <v>7.0441240600000006</v>
      </c>
      <c r="M2071">
        <v>0</v>
      </c>
    </row>
    <row r="2072" spans="1:13" hidden="1" x14ac:dyDescent="0.45">
      <c r="A2072" t="s">
        <v>1848</v>
      </c>
      <c r="B2072">
        <v>4989</v>
      </c>
      <c r="C2072">
        <f t="shared" si="129"/>
        <v>3.1000208780720593</v>
      </c>
      <c r="D2072">
        <v>1294</v>
      </c>
      <c r="E2072">
        <v>1294</v>
      </c>
      <c r="F2072">
        <v>0</v>
      </c>
      <c r="G2072">
        <f t="shared" si="130"/>
        <v>0</v>
      </c>
      <c r="H2072" t="s">
        <v>2691</v>
      </c>
      <c r="I2072" t="s">
        <v>2721</v>
      </c>
      <c r="J2072" t="str">
        <f t="shared" si="132"/>
        <v>No Match</v>
      </c>
      <c r="K2072">
        <v>3.855</v>
      </c>
      <c r="L2072">
        <f t="shared" si="131"/>
        <v>8.6234037000000008</v>
      </c>
      <c r="M2072">
        <v>0</v>
      </c>
    </row>
    <row r="2073" spans="1:13" hidden="1" x14ac:dyDescent="0.45">
      <c r="A2073" t="s">
        <v>1849</v>
      </c>
      <c r="B2073">
        <v>4989</v>
      </c>
      <c r="C2073">
        <f t="shared" si="129"/>
        <v>3.1000208780720593</v>
      </c>
      <c r="D2073">
        <v>1673</v>
      </c>
      <c r="E2073">
        <v>1673</v>
      </c>
      <c r="F2073">
        <v>0</v>
      </c>
      <c r="G2073">
        <f t="shared" si="130"/>
        <v>0</v>
      </c>
      <c r="H2073" t="s">
        <v>2691</v>
      </c>
      <c r="I2073" t="s">
        <v>2721</v>
      </c>
      <c r="J2073" t="str">
        <f t="shared" si="132"/>
        <v>No Match</v>
      </c>
      <c r="K2073">
        <v>2.9820000000000002</v>
      </c>
      <c r="L2073">
        <f t="shared" si="131"/>
        <v>6.6705550800000006</v>
      </c>
      <c r="M2073">
        <v>0</v>
      </c>
    </row>
    <row r="2074" spans="1:13" hidden="1" x14ac:dyDescent="0.45">
      <c r="A2074" t="s">
        <v>1850</v>
      </c>
      <c r="B2074">
        <v>8046.7</v>
      </c>
      <c r="C2074">
        <f t="shared" si="129"/>
        <v>4.9999875725761553</v>
      </c>
      <c r="D2074">
        <v>2474</v>
      </c>
      <c r="E2074">
        <v>2474</v>
      </c>
      <c r="F2074">
        <v>0</v>
      </c>
      <c r="G2074">
        <f t="shared" si="130"/>
        <v>0</v>
      </c>
      <c r="H2074" t="s">
        <v>2691</v>
      </c>
      <c r="I2074" t="s">
        <v>2721</v>
      </c>
      <c r="J2074" t="str">
        <f t="shared" si="132"/>
        <v>No Match</v>
      </c>
      <c r="K2074">
        <v>3.2530000000000001</v>
      </c>
      <c r="L2074">
        <f t="shared" si="131"/>
        <v>7.2767658200000005</v>
      </c>
      <c r="M2074">
        <v>0</v>
      </c>
    </row>
    <row r="2075" spans="1:13" hidden="1" x14ac:dyDescent="0.45">
      <c r="A2075" t="s">
        <v>1851</v>
      </c>
      <c r="B2075">
        <v>13679.5</v>
      </c>
      <c r="C2075">
        <f t="shared" si="129"/>
        <v>8.5000472242106095</v>
      </c>
      <c r="D2075">
        <v>1800</v>
      </c>
      <c r="E2075">
        <v>1800</v>
      </c>
      <c r="F2075">
        <v>0</v>
      </c>
      <c r="G2075">
        <f t="shared" si="130"/>
        <v>0</v>
      </c>
      <c r="H2075" t="s">
        <v>2686</v>
      </c>
      <c r="I2075" t="s">
        <v>2701</v>
      </c>
      <c r="J2075" t="str">
        <f t="shared" si="132"/>
        <v>Gym Spin Bike</v>
      </c>
      <c r="K2075">
        <v>7.6</v>
      </c>
      <c r="L2075">
        <f t="shared" si="131"/>
        <v>17.000744000000001</v>
      </c>
      <c r="M2075">
        <v>0</v>
      </c>
    </row>
    <row r="2076" spans="1:13" hidden="1" x14ac:dyDescent="0.45">
      <c r="A2076" t="s">
        <v>1852</v>
      </c>
      <c r="B2076">
        <v>8046.7</v>
      </c>
      <c r="C2076">
        <f t="shared" si="129"/>
        <v>4.9999875725761553</v>
      </c>
      <c r="D2076">
        <v>2234</v>
      </c>
      <c r="E2076">
        <v>2234</v>
      </c>
      <c r="F2076">
        <v>0</v>
      </c>
      <c r="G2076">
        <f t="shared" si="130"/>
        <v>0</v>
      </c>
      <c r="H2076" t="s">
        <v>2691</v>
      </c>
      <c r="I2076" t="s">
        <v>2721</v>
      </c>
      <c r="J2076" t="str">
        <f t="shared" si="132"/>
        <v>No Match</v>
      </c>
      <c r="K2076">
        <v>3.6019999999999999</v>
      </c>
      <c r="L2076">
        <f t="shared" si="131"/>
        <v>8.0574578799999994</v>
      </c>
      <c r="M2076">
        <v>0</v>
      </c>
    </row>
    <row r="2077" spans="1:13" hidden="1" x14ac:dyDescent="0.45">
      <c r="A2077" t="s">
        <v>1853</v>
      </c>
      <c r="B2077">
        <v>5003.3</v>
      </c>
      <c r="C2077">
        <f t="shared" si="129"/>
        <v>3.1089064861210529</v>
      </c>
      <c r="D2077">
        <v>1512</v>
      </c>
      <c r="E2077">
        <v>1516</v>
      </c>
      <c r="F2077">
        <v>25.6</v>
      </c>
      <c r="G2077">
        <f t="shared" si="130"/>
        <v>83.989504000000011</v>
      </c>
      <c r="H2077" t="s">
        <v>2691</v>
      </c>
      <c r="I2077" t="s">
        <v>2724</v>
      </c>
      <c r="J2077" t="str">
        <f t="shared" si="132"/>
        <v>No Match</v>
      </c>
      <c r="K2077">
        <v>3.3090000000000002</v>
      </c>
      <c r="L2077">
        <f t="shared" si="131"/>
        <v>7.4020344600000012</v>
      </c>
      <c r="M2077">
        <v>5.0999999999999996</v>
      </c>
    </row>
    <row r="2078" spans="1:13" hidden="1" x14ac:dyDescent="0.45">
      <c r="A2078" t="s">
        <v>1854</v>
      </c>
      <c r="B2078">
        <v>5004.2</v>
      </c>
      <c r="C2078">
        <f t="shared" si="129"/>
        <v>3.1094657201940668</v>
      </c>
      <c r="D2078">
        <v>1502</v>
      </c>
      <c r="E2078">
        <v>1502</v>
      </c>
      <c r="F2078">
        <v>11.3</v>
      </c>
      <c r="G2078">
        <f t="shared" si="130"/>
        <v>37.073492000000002</v>
      </c>
      <c r="H2078" t="s">
        <v>2691</v>
      </c>
      <c r="I2078" t="s">
        <v>2724</v>
      </c>
      <c r="J2078" t="str">
        <f t="shared" si="132"/>
        <v>No Match</v>
      </c>
      <c r="K2078">
        <v>3.3319999999999999</v>
      </c>
      <c r="L2078">
        <f t="shared" si="131"/>
        <v>7.45348408</v>
      </c>
      <c r="M2078">
        <v>9.1</v>
      </c>
    </row>
    <row r="2079" spans="1:13" hidden="1" x14ac:dyDescent="0.45">
      <c r="A2079" t="s">
        <v>1855</v>
      </c>
      <c r="B2079">
        <v>5793.7</v>
      </c>
      <c r="C2079">
        <f t="shared" si="129"/>
        <v>3.6000382764654417</v>
      </c>
      <c r="D2079">
        <v>1611</v>
      </c>
      <c r="E2079">
        <v>1611</v>
      </c>
      <c r="F2079">
        <v>0</v>
      </c>
      <c r="G2079">
        <f t="shared" si="130"/>
        <v>0</v>
      </c>
      <c r="H2079" t="s">
        <v>2691</v>
      </c>
      <c r="I2079" t="s">
        <v>2721</v>
      </c>
      <c r="J2079" t="str">
        <f t="shared" si="132"/>
        <v>No Match</v>
      </c>
      <c r="K2079">
        <v>3.5960000000000001</v>
      </c>
      <c r="L2079">
        <f t="shared" si="131"/>
        <v>8.0440362400000005</v>
      </c>
      <c r="M2079">
        <v>0</v>
      </c>
    </row>
    <row r="2080" spans="1:13" hidden="1" x14ac:dyDescent="0.45">
      <c r="A2080" t="s">
        <v>1856</v>
      </c>
      <c r="B2080">
        <v>4989</v>
      </c>
      <c r="C2080">
        <f t="shared" si="129"/>
        <v>3.1000208780720593</v>
      </c>
      <c r="D2080">
        <v>1663</v>
      </c>
      <c r="E2080">
        <v>1663</v>
      </c>
      <c r="F2080">
        <v>0</v>
      </c>
      <c r="G2080">
        <f t="shared" si="130"/>
        <v>0</v>
      </c>
      <c r="H2080" t="s">
        <v>2691</v>
      </c>
      <c r="I2080" t="s">
        <v>2721</v>
      </c>
      <c r="J2080" t="str">
        <f t="shared" si="132"/>
        <v>No Match</v>
      </c>
      <c r="K2080">
        <v>3</v>
      </c>
      <c r="L2080">
        <f t="shared" si="131"/>
        <v>6.71082</v>
      </c>
      <c r="M2080">
        <v>0</v>
      </c>
    </row>
    <row r="2081" spans="1:13" hidden="1" x14ac:dyDescent="0.45">
      <c r="A2081" t="s">
        <v>1857</v>
      </c>
      <c r="B2081">
        <v>9978</v>
      </c>
      <c r="C2081">
        <f t="shared" si="129"/>
        <v>6.2000417561441186</v>
      </c>
      <c r="D2081">
        <v>2487</v>
      </c>
      <c r="E2081">
        <v>2487</v>
      </c>
      <c r="F2081">
        <v>0</v>
      </c>
      <c r="G2081">
        <f t="shared" si="130"/>
        <v>0</v>
      </c>
      <c r="H2081" t="s">
        <v>2691</v>
      </c>
      <c r="I2081" t="s">
        <v>2721</v>
      </c>
      <c r="J2081" t="str">
        <f t="shared" si="132"/>
        <v>No Match</v>
      </c>
      <c r="K2081">
        <v>4.0119999999999996</v>
      </c>
      <c r="L2081">
        <f t="shared" si="131"/>
        <v>8.9746032800000002</v>
      </c>
      <c r="M2081">
        <v>0</v>
      </c>
    </row>
    <row r="2082" spans="1:13" hidden="1" x14ac:dyDescent="0.45">
      <c r="A2082" t="s">
        <v>1858</v>
      </c>
      <c r="B2082">
        <v>4989</v>
      </c>
      <c r="C2082">
        <f t="shared" si="129"/>
        <v>3.1000208780720593</v>
      </c>
      <c r="D2082">
        <v>1425</v>
      </c>
      <c r="E2082">
        <v>1425</v>
      </c>
      <c r="F2082">
        <v>0</v>
      </c>
      <c r="G2082">
        <f t="shared" si="130"/>
        <v>0</v>
      </c>
      <c r="H2082" t="s">
        <v>2691</v>
      </c>
      <c r="I2082" t="s">
        <v>2721</v>
      </c>
      <c r="J2082" t="str">
        <f t="shared" si="132"/>
        <v>No Match</v>
      </c>
      <c r="K2082">
        <v>3.5009999999999999</v>
      </c>
      <c r="L2082">
        <f t="shared" si="131"/>
        <v>7.8315269400000007</v>
      </c>
      <c r="M2082">
        <v>0</v>
      </c>
    </row>
    <row r="2083" spans="1:13" hidden="1" x14ac:dyDescent="0.45">
      <c r="A2083" t="s">
        <v>1859</v>
      </c>
      <c r="B2083">
        <v>4989</v>
      </c>
      <c r="C2083">
        <f t="shared" si="129"/>
        <v>3.1000208780720593</v>
      </c>
      <c r="D2083">
        <v>1605</v>
      </c>
      <c r="E2083">
        <v>1605</v>
      </c>
      <c r="F2083">
        <v>0</v>
      </c>
      <c r="G2083">
        <f t="shared" si="130"/>
        <v>0</v>
      </c>
      <c r="H2083" t="s">
        <v>2691</v>
      </c>
      <c r="I2083" t="s">
        <v>2721</v>
      </c>
      <c r="J2083" t="str">
        <f t="shared" si="132"/>
        <v>No Match</v>
      </c>
      <c r="K2083">
        <v>3.1080000000000001</v>
      </c>
      <c r="L2083">
        <f t="shared" si="131"/>
        <v>6.9524095200000007</v>
      </c>
      <c r="M2083">
        <v>0</v>
      </c>
    </row>
    <row r="2084" spans="1:13" hidden="1" x14ac:dyDescent="0.45">
      <c r="A2084" t="s">
        <v>1860</v>
      </c>
      <c r="B2084">
        <v>20921.5</v>
      </c>
      <c r="C2084">
        <f t="shared" si="129"/>
        <v>13.000017398393382</v>
      </c>
      <c r="D2084">
        <v>2700</v>
      </c>
      <c r="E2084">
        <v>2700</v>
      </c>
      <c r="F2084">
        <v>0</v>
      </c>
      <c r="G2084">
        <f t="shared" si="130"/>
        <v>0</v>
      </c>
      <c r="H2084" t="s">
        <v>2686</v>
      </c>
      <c r="I2084" t="s">
        <v>2701</v>
      </c>
      <c r="J2084" t="str">
        <f t="shared" si="132"/>
        <v>Gym Spin Bike</v>
      </c>
      <c r="K2084">
        <v>7.7489999999999997</v>
      </c>
      <c r="L2084">
        <f t="shared" si="131"/>
        <v>17.334048060000001</v>
      </c>
      <c r="M2084">
        <v>0</v>
      </c>
    </row>
    <row r="2085" spans="1:13" hidden="1" x14ac:dyDescent="0.45">
      <c r="A2085" t="s">
        <v>1861</v>
      </c>
      <c r="B2085">
        <v>9978</v>
      </c>
      <c r="C2085">
        <f t="shared" si="129"/>
        <v>6.2000417561441186</v>
      </c>
      <c r="D2085">
        <v>2742</v>
      </c>
      <c r="E2085">
        <v>2742</v>
      </c>
      <c r="F2085">
        <v>0</v>
      </c>
      <c r="G2085">
        <f t="shared" si="130"/>
        <v>0</v>
      </c>
      <c r="H2085" t="s">
        <v>2691</v>
      </c>
      <c r="I2085" t="s">
        <v>2721</v>
      </c>
      <c r="J2085" t="str">
        <f t="shared" si="132"/>
        <v>No Match</v>
      </c>
      <c r="K2085">
        <v>3.6389999999999998</v>
      </c>
      <c r="L2085">
        <f t="shared" si="131"/>
        <v>8.1402246599999994</v>
      </c>
      <c r="M2085">
        <v>0</v>
      </c>
    </row>
    <row r="2086" spans="1:13" hidden="1" x14ac:dyDescent="0.45">
      <c r="A2086" t="s">
        <v>1862</v>
      </c>
      <c r="B2086">
        <v>4989</v>
      </c>
      <c r="C2086">
        <f t="shared" si="129"/>
        <v>3.1000208780720593</v>
      </c>
      <c r="D2086">
        <v>1484</v>
      </c>
      <c r="E2086">
        <v>1484</v>
      </c>
      <c r="F2086">
        <v>0</v>
      </c>
      <c r="G2086">
        <f t="shared" si="130"/>
        <v>0</v>
      </c>
      <c r="H2086" t="s">
        <v>2691</v>
      </c>
      <c r="I2086" t="s">
        <v>2724</v>
      </c>
      <c r="J2086" t="str">
        <f t="shared" si="132"/>
        <v>No Match</v>
      </c>
      <c r="K2086">
        <v>3.3620000000000001</v>
      </c>
      <c r="L2086">
        <f t="shared" si="131"/>
        <v>7.5205922800000007</v>
      </c>
      <c r="M2086">
        <v>0</v>
      </c>
    </row>
    <row r="2087" spans="1:13" hidden="1" x14ac:dyDescent="0.45">
      <c r="A2087" t="s">
        <v>1863</v>
      </c>
      <c r="B2087">
        <v>27358.9</v>
      </c>
      <c r="C2087">
        <f t="shared" si="129"/>
        <v>17.000032311301997</v>
      </c>
      <c r="D2087">
        <v>3600</v>
      </c>
      <c r="E2087">
        <v>3600</v>
      </c>
      <c r="F2087">
        <v>0</v>
      </c>
      <c r="G2087">
        <f t="shared" si="130"/>
        <v>0</v>
      </c>
      <c r="H2087" t="s">
        <v>2686</v>
      </c>
      <c r="I2087" t="s">
        <v>2701</v>
      </c>
      <c r="J2087" t="str">
        <f t="shared" si="132"/>
        <v>Gym Spin Bike</v>
      </c>
      <c r="K2087">
        <v>7.6</v>
      </c>
      <c r="L2087">
        <f t="shared" si="131"/>
        <v>17.000744000000001</v>
      </c>
      <c r="M2087">
        <v>0</v>
      </c>
    </row>
    <row r="2088" spans="1:13" hidden="1" x14ac:dyDescent="0.45">
      <c r="A2088" t="s">
        <v>1864</v>
      </c>
      <c r="B2088">
        <v>4989</v>
      </c>
      <c r="C2088">
        <f t="shared" si="129"/>
        <v>3.1000208780720593</v>
      </c>
      <c r="D2088">
        <v>1668</v>
      </c>
      <c r="E2088">
        <v>1668</v>
      </c>
      <c r="F2088">
        <v>0</v>
      </c>
      <c r="G2088">
        <f t="shared" si="130"/>
        <v>0</v>
      </c>
      <c r="H2088" t="s">
        <v>2691</v>
      </c>
      <c r="I2088" t="s">
        <v>2724</v>
      </c>
      <c r="J2088" t="str">
        <f t="shared" si="132"/>
        <v>No Match</v>
      </c>
      <c r="K2088">
        <v>2.9910000000000001</v>
      </c>
      <c r="L2088">
        <f t="shared" si="131"/>
        <v>6.6906875400000008</v>
      </c>
      <c r="M2088">
        <v>0</v>
      </c>
    </row>
    <row r="2089" spans="1:13" hidden="1" x14ac:dyDescent="0.45">
      <c r="A2089" t="s">
        <v>1865</v>
      </c>
      <c r="B2089">
        <v>13679.5</v>
      </c>
      <c r="C2089">
        <f t="shared" si="129"/>
        <v>8.5000472242106095</v>
      </c>
      <c r="D2089">
        <v>1800</v>
      </c>
      <c r="E2089">
        <v>1800</v>
      </c>
      <c r="F2089">
        <v>0</v>
      </c>
      <c r="G2089">
        <f t="shared" si="130"/>
        <v>0</v>
      </c>
      <c r="H2089" t="s">
        <v>2686</v>
      </c>
      <c r="I2089" t="s">
        <v>2701</v>
      </c>
      <c r="J2089" t="str">
        <f t="shared" si="132"/>
        <v>Gym Spin Bike</v>
      </c>
      <c r="K2089">
        <v>7.6</v>
      </c>
      <c r="L2089">
        <f t="shared" si="131"/>
        <v>17.000744000000001</v>
      </c>
      <c r="M2089">
        <v>0</v>
      </c>
    </row>
    <row r="2090" spans="1:13" hidden="1" x14ac:dyDescent="0.45">
      <c r="A2090" t="s">
        <v>1866</v>
      </c>
      <c r="B2090">
        <v>4989</v>
      </c>
      <c r="C2090">
        <f t="shared" si="129"/>
        <v>3.1000208780720593</v>
      </c>
      <c r="D2090">
        <v>1425</v>
      </c>
      <c r="E2090">
        <v>1425</v>
      </c>
      <c r="F2090">
        <v>0</v>
      </c>
      <c r="G2090">
        <f t="shared" si="130"/>
        <v>0</v>
      </c>
      <c r="H2090" t="s">
        <v>2691</v>
      </c>
      <c r="I2090" t="s">
        <v>2724</v>
      </c>
      <c r="J2090" t="str">
        <f t="shared" si="132"/>
        <v>No Match</v>
      </c>
      <c r="K2090">
        <v>3.5009999999999999</v>
      </c>
      <c r="L2090">
        <f t="shared" si="131"/>
        <v>7.8315269400000007</v>
      </c>
      <c r="M2090">
        <v>0</v>
      </c>
    </row>
    <row r="2091" spans="1:13" hidden="1" x14ac:dyDescent="0.45">
      <c r="A2091" t="s">
        <v>1867</v>
      </c>
      <c r="B2091">
        <v>10489.7</v>
      </c>
      <c r="C2091">
        <f t="shared" si="129"/>
        <v>6.5179973952119621</v>
      </c>
      <c r="D2091">
        <v>3323</v>
      </c>
      <c r="E2091">
        <v>3339</v>
      </c>
      <c r="F2091">
        <v>320.5</v>
      </c>
      <c r="G2091">
        <f t="shared" si="130"/>
        <v>1051.5092199999999</v>
      </c>
      <c r="H2091" t="s">
        <v>2691</v>
      </c>
      <c r="I2091" t="s">
        <v>2724</v>
      </c>
      <c r="J2091" t="str">
        <f t="shared" si="132"/>
        <v>No Match</v>
      </c>
      <c r="K2091">
        <v>3.157</v>
      </c>
      <c r="L2091">
        <f t="shared" si="131"/>
        <v>7.0620195800000003</v>
      </c>
      <c r="M2091">
        <v>9.6</v>
      </c>
    </row>
    <row r="2092" spans="1:13" hidden="1" x14ac:dyDescent="0.45">
      <c r="A2092" t="s">
        <v>1868</v>
      </c>
      <c r="B2092">
        <v>6150.8</v>
      </c>
      <c r="C2092">
        <f t="shared" si="129"/>
        <v>3.8219299292133937</v>
      </c>
      <c r="D2092">
        <v>1906</v>
      </c>
      <c r="E2092">
        <v>1906</v>
      </c>
      <c r="F2092">
        <v>84.5</v>
      </c>
      <c r="G2092">
        <f t="shared" si="130"/>
        <v>277.23097999999999</v>
      </c>
      <c r="H2092" t="s">
        <v>2691</v>
      </c>
      <c r="I2092" t="s">
        <v>2724</v>
      </c>
      <c r="J2092" t="str">
        <f t="shared" si="132"/>
        <v>No Match</v>
      </c>
      <c r="K2092">
        <v>3.2269999999999999</v>
      </c>
      <c r="L2092">
        <f t="shared" si="131"/>
        <v>7.2186053800000005</v>
      </c>
      <c r="M2092">
        <v>5.6</v>
      </c>
    </row>
    <row r="2093" spans="1:13" hidden="1" x14ac:dyDescent="0.45">
      <c r="A2093" t="s">
        <v>1869</v>
      </c>
      <c r="B2093">
        <v>10020.5</v>
      </c>
      <c r="C2093">
        <f t="shared" si="129"/>
        <v>6.2264500318142053</v>
      </c>
      <c r="D2093">
        <v>3121</v>
      </c>
      <c r="E2093">
        <v>3121</v>
      </c>
      <c r="F2093">
        <v>218.5</v>
      </c>
      <c r="G2093">
        <f t="shared" si="130"/>
        <v>716.86353999999994</v>
      </c>
      <c r="H2093" t="s">
        <v>2691</v>
      </c>
      <c r="I2093" t="s">
        <v>2724</v>
      </c>
      <c r="J2093" t="str">
        <f t="shared" si="132"/>
        <v>No Match</v>
      </c>
      <c r="K2093">
        <v>3.2109999999999999</v>
      </c>
      <c r="L2093">
        <f t="shared" si="131"/>
        <v>7.1828143400000002</v>
      </c>
      <c r="M2093">
        <v>10.199999999999999</v>
      </c>
    </row>
    <row r="2094" spans="1:13" hidden="1" x14ac:dyDescent="0.45">
      <c r="A2094" t="s">
        <v>1870</v>
      </c>
      <c r="B2094">
        <v>13437.2</v>
      </c>
      <c r="C2094">
        <f t="shared" si="129"/>
        <v>8.3494889843315043</v>
      </c>
      <c r="D2094">
        <v>3855</v>
      </c>
      <c r="E2094">
        <v>4031</v>
      </c>
      <c r="F2094">
        <v>123.6</v>
      </c>
      <c r="G2094">
        <f t="shared" si="130"/>
        <v>405.51182399999999</v>
      </c>
      <c r="H2094" t="s">
        <v>2691</v>
      </c>
      <c r="I2094" t="s">
        <v>2724</v>
      </c>
      <c r="J2094" t="str">
        <f t="shared" si="132"/>
        <v>No Match</v>
      </c>
      <c r="K2094">
        <v>3.4860000000000002</v>
      </c>
      <c r="L2094">
        <f t="shared" si="131"/>
        <v>7.7979728400000008</v>
      </c>
      <c r="M2094">
        <v>7.7</v>
      </c>
    </row>
    <row r="2095" spans="1:13" hidden="1" x14ac:dyDescent="0.45">
      <c r="A2095" t="s">
        <v>1871</v>
      </c>
      <c r="B2095">
        <v>6626.7</v>
      </c>
      <c r="C2095">
        <f t="shared" si="129"/>
        <v>4.1176404795991406</v>
      </c>
      <c r="D2095">
        <v>2089</v>
      </c>
      <c r="E2095">
        <v>2120</v>
      </c>
      <c r="F2095">
        <v>185.3</v>
      </c>
      <c r="G2095">
        <f t="shared" si="130"/>
        <v>607.93965200000002</v>
      </c>
      <c r="H2095" t="s">
        <v>2691</v>
      </c>
      <c r="I2095" t="s">
        <v>2724</v>
      </c>
      <c r="J2095" t="str">
        <f t="shared" si="132"/>
        <v>No Match</v>
      </c>
      <c r="K2095">
        <v>3.1720000000000002</v>
      </c>
      <c r="L2095">
        <f t="shared" si="131"/>
        <v>7.0955736800000011</v>
      </c>
      <c r="M2095">
        <v>7.5</v>
      </c>
    </row>
    <row r="2096" spans="1:13" hidden="1" x14ac:dyDescent="0.45">
      <c r="A2096" t="s">
        <v>1872</v>
      </c>
      <c r="B2096">
        <v>2896.8</v>
      </c>
      <c r="C2096">
        <f t="shared" si="129"/>
        <v>1.799988069673109</v>
      </c>
      <c r="D2096">
        <v>1440</v>
      </c>
      <c r="E2096">
        <v>1440</v>
      </c>
      <c r="F2096">
        <v>0</v>
      </c>
      <c r="G2096">
        <f t="shared" si="130"/>
        <v>0</v>
      </c>
      <c r="H2096" t="s">
        <v>2691</v>
      </c>
      <c r="I2096" t="s">
        <v>2724</v>
      </c>
      <c r="J2096" t="str">
        <f t="shared" si="132"/>
        <v>No Match</v>
      </c>
      <c r="K2096">
        <v>2.012</v>
      </c>
      <c r="L2096">
        <f t="shared" si="131"/>
        <v>4.5007232800000008</v>
      </c>
      <c r="M2096">
        <v>0</v>
      </c>
    </row>
    <row r="2097" spans="1:13" hidden="1" x14ac:dyDescent="0.45">
      <c r="A2097" t="s">
        <v>1873</v>
      </c>
      <c r="B2097">
        <v>2154.8000000000002</v>
      </c>
      <c r="C2097">
        <f t="shared" si="129"/>
        <v>1.3389306450330072</v>
      </c>
      <c r="D2097">
        <v>906</v>
      </c>
      <c r="E2097">
        <v>6144</v>
      </c>
      <c r="F2097">
        <v>15.7</v>
      </c>
      <c r="G2097">
        <f t="shared" si="130"/>
        <v>51.509187999999995</v>
      </c>
      <c r="H2097" t="s">
        <v>2691</v>
      </c>
      <c r="I2097" t="s">
        <v>2724</v>
      </c>
      <c r="J2097" t="str">
        <f t="shared" si="132"/>
        <v>No Match</v>
      </c>
      <c r="K2097">
        <v>2.3780000000000001</v>
      </c>
      <c r="L2097">
        <f t="shared" si="131"/>
        <v>5.3194433200000004</v>
      </c>
      <c r="M2097">
        <v>4.2</v>
      </c>
    </row>
    <row r="2098" spans="1:13" hidden="1" x14ac:dyDescent="0.45">
      <c r="A2098" t="s">
        <v>483</v>
      </c>
      <c r="B2098">
        <v>13679.5</v>
      </c>
      <c r="C2098">
        <f t="shared" si="129"/>
        <v>8.5000472242106095</v>
      </c>
      <c r="D2098">
        <v>1800</v>
      </c>
      <c r="E2098">
        <v>1800</v>
      </c>
      <c r="F2098">
        <v>0</v>
      </c>
      <c r="G2098">
        <f t="shared" si="130"/>
        <v>0</v>
      </c>
      <c r="H2098" t="s">
        <v>2686</v>
      </c>
      <c r="I2098" t="s">
        <v>2700</v>
      </c>
      <c r="J2098" t="str">
        <f t="shared" si="132"/>
        <v>Gym Recumbent</v>
      </c>
      <c r="K2098">
        <v>7.6</v>
      </c>
      <c r="L2098">
        <f t="shared" si="131"/>
        <v>17.000744000000001</v>
      </c>
      <c r="M2098">
        <v>0</v>
      </c>
    </row>
    <row r="2099" spans="1:13" hidden="1" x14ac:dyDescent="0.45">
      <c r="A2099" t="s">
        <v>1874</v>
      </c>
      <c r="B2099">
        <v>4989</v>
      </c>
      <c r="C2099">
        <f t="shared" si="129"/>
        <v>3.1000208780720593</v>
      </c>
      <c r="D2099">
        <v>1432</v>
      </c>
      <c r="E2099">
        <v>1432</v>
      </c>
      <c r="F2099">
        <v>0</v>
      </c>
      <c r="G2099">
        <f t="shared" si="130"/>
        <v>0</v>
      </c>
      <c r="H2099" t="s">
        <v>2691</v>
      </c>
      <c r="I2099" t="s">
        <v>2724</v>
      </c>
      <c r="J2099" t="str">
        <f t="shared" si="132"/>
        <v>No Match</v>
      </c>
      <c r="K2099">
        <v>3.484</v>
      </c>
      <c r="L2099">
        <f t="shared" si="131"/>
        <v>7.7934989600000009</v>
      </c>
      <c r="M2099">
        <v>0</v>
      </c>
    </row>
    <row r="2100" spans="1:13" hidden="1" x14ac:dyDescent="0.45">
      <c r="A2100" t="s">
        <v>1875</v>
      </c>
      <c r="B2100">
        <v>9978</v>
      </c>
      <c r="C2100">
        <f t="shared" si="129"/>
        <v>6.2000417561441186</v>
      </c>
      <c r="D2100">
        <v>2933</v>
      </c>
      <c r="E2100">
        <v>2933</v>
      </c>
      <c r="F2100">
        <v>0</v>
      </c>
      <c r="G2100">
        <f t="shared" si="130"/>
        <v>0</v>
      </c>
      <c r="H2100" t="s">
        <v>2691</v>
      </c>
      <c r="I2100" t="s">
        <v>2721</v>
      </c>
      <c r="J2100" t="str">
        <f t="shared" si="132"/>
        <v>No Match</v>
      </c>
      <c r="K2100">
        <v>3.4020000000000001</v>
      </c>
      <c r="L2100">
        <f t="shared" si="131"/>
        <v>7.6100698800000011</v>
      </c>
      <c r="M2100">
        <v>0</v>
      </c>
    </row>
    <row r="2101" spans="1:13" hidden="1" x14ac:dyDescent="0.45">
      <c r="A2101" t="s">
        <v>1876</v>
      </c>
      <c r="B2101">
        <v>4989</v>
      </c>
      <c r="C2101">
        <f t="shared" si="129"/>
        <v>3.1000208780720593</v>
      </c>
      <c r="D2101">
        <v>1234</v>
      </c>
      <c r="E2101">
        <v>1234</v>
      </c>
      <c r="F2101">
        <v>0</v>
      </c>
      <c r="G2101">
        <f t="shared" si="130"/>
        <v>0</v>
      </c>
      <c r="H2101" t="s">
        <v>2691</v>
      </c>
      <c r="I2101" t="s">
        <v>2724</v>
      </c>
      <c r="J2101" t="str">
        <f t="shared" si="132"/>
        <v>No Match</v>
      </c>
      <c r="K2101">
        <v>4.0430000000000001</v>
      </c>
      <c r="L2101">
        <f t="shared" si="131"/>
        <v>9.0439484200000013</v>
      </c>
      <c r="M2101">
        <v>0</v>
      </c>
    </row>
    <row r="2102" spans="1:13" hidden="1" x14ac:dyDescent="0.45">
      <c r="A2102" t="s">
        <v>1877</v>
      </c>
      <c r="B2102">
        <v>27358.9</v>
      </c>
      <c r="C2102">
        <f t="shared" si="129"/>
        <v>17.000032311301997</v>
      </c>
      <c r="D2102">
        <v>3600</v>
      </c>
      <c r="E2102">
        <v>3600</v>
      </c>
      <c r="F2102">
        <v>0</v>
      </c>
      <c r="G2102">
        <f t="shared" si="130"/>
        <v>0</v>
      </c>
      <c r="H2102" t="s">
        <v>2686</v>
      </c>
      <c r="I2102" t="s">
        <v>2700</v>
      </c>
      <c r="J2102" t="str">
        <f t="shared" si="132"/>
        <v>Gym Recumbent</v>
      </c>
      <c r="K2102">
        <v>7.6</v>
      </c>
      <c r="L2102">
        <f t="shared" si="131"/>
        <v>17.000744000000001</v>
      </c>
      <c r="M2102">
        <v>0</v>
      </c>
    </row>
    <row r="2103" spans="1:13" hidden="1" x14ac:dyDescent="0.45">
      <c r="A2103" t="s">
        <v>1878</v>
      </c>
      <c r="B2103">
        <v>11961.9</v>
      </c>
      <c r="C2103">
        <f t="shared" si="129"/>
        <v>7.4327800644237652</v>
      </c>
      <c r="D2103">
        <v>3548</v>
      </c>
      <c r="E2103">
        <v>3558</v>
      </c>
      <c r="F2103">
        <v>47</v>
      </c>
      <c r="G2103">
        <f t="shared" si="130"/>
        <v>154.19947999999999</v>
      </c>
      <c r="H2103" t="s">
        <v>2691</v>
      </c>
      <c r="I2103" t="s">
        <v>2724</v>
      </c>
      <c r="J2103" t="str">
        <f t="shared" si="132"/>
        <v>No Match</v>
      </c>
      <c r="K2103">
        <v>3.371</v>
      </c>
      <c r="L2103">
        <f t="shared" si="131"/>
        <v>7.5407247400000008</v>
      </c>
      <c r="M2103">
        <v>10.9</v>
      </c>
    </row>
    <row r="2104" spans="1:13" hidden="1" x14ac:dyDescent="0.45">
      <c r="A2104" t="s">
        <v>1879</v>
      </c>
      <c r="B2104">
        <v>8046.7</v>
      </c>
      <c r="C2104">
        <f t="shared" si="129"/>
        <v>4.9999875725761553</v>
      </c>
      <c r="D2104">
        <v>2245</v>
      </c>
      <c r="E2104">
        <v>2245</v>
      </c>
      <c r="F2104">
        <v>0</v>
      </c>
      <c r="G2104">
        <f t="shared" si="130"/>
        <v>0</v>
      </c>
      <c r="H2104" t="s">
        <v>2691</v>
      </c>
      <c r="I2104" t="s">
        <v>2724</v>
      </c>
      <c r="J2104" t="str">
        <f t="shared" si="132"/>
        <v>No Match</v>
      </c>
      <c r="K2104">
        <v>3.5840000000000001</v>
      </c>
      <c r="L2104">
        <f t="shared" si="131"/>
        <v>8.0171929600000009</v>
      </c>
      <c r="M2104">
        <v>0</v>
      </c>
    </row>
    <row r="2105" spans="1:13" hidden="1" x14ac:dyDescent="0.45">
      <c r="A2105" t="s">
        <v>1880</v>
      </c>
      <c r="B2105">
        <v>10824.2</v>
      </c>
      <c r="C2105">
        <f t="shared" si="129"/>
        <v>6.7258460590153506</v>
      </c>
      <c r="D2105">
        <v>3351</v>
      </c>
      <c r="E2105">
        <v>3364</v>
      </c>
      <c r="F2105">
        <v>0</v>
      </c>
      <c r="G2105">
        <f t="shared" si="130"/>
        <v>0</v>
      </c>
      <c r="H2105" t="s">
        <v>2691</v>
      </c>
      <c r="I2105" t="s">
        <v>2724</v>
      </c>
      <c r="J2105" t="str">
        <f t="shared" si="132"/>
        <v>No Match</v>
      </c>
      <c r="K2105">
        <v>3.23</v>
      </c>
      <c r="L2105">
        <f t="shared" si="131"/>
        <v>7.2253162000000009</v>
      </c>
      <c r="M2105">
        <v>5.9</v>
      </c>
    </row>
    <row r="2106" spans="1:13" hidden="1" x14ac:dyDescent="0.45">
      <c r="A2106" t="s">
        <v>1881</v>
      </c>
      <c r="B2106">
        <v>6437.4</v>
      </c>
      <c r="C2106">
        <f t="shared" si="129"/>
        <v>4.0000149129086138</v>
      </c>
      <c r="D2106">
        <v>1660</v>
      </c>
      <c r="E2106">
        <v>1660</v>
      </c>
      <c r="F2106">
        <v>0</v>
      </c>
      <c r="G2106">
        <f t="shared" si="130"/>
        <v>0</v>
      </c>
      <c r="H2106" t="s">
        <v>2691</v>
      </c>
      <c r="I2106" t="s">
        <v>2724</v>
      </c>
      <c r="J2106" t="str">
        <f t="shared" si="132"/>
        <v>No Match</v>
      </c>
      <c r="K2106">
        <v>3.8780000000000001</v>
      </c>
      <c r="L2106">
        <f t="shared" si="131"/>
        <v>8.6748533200000004</v>
      </c>
      <c r="M2106">
        <v>0</v>
      </c>
    </row>
    <row r="2107" spans="1:13" hidden="1" x14ac:dyDescent="0.45">
      <c r="A2107" t="s">
        <v>1882</v>
      </c>
      <c r="B2107">
        <v>9656.1</v>
      </c>
      <c r="C2107">
        <f t="shared" si="129"/>
        <v>6.0000223693629202</v>
      </c>
      <c r="D2107">
        <v>3190</v>
      </c>
      <c r="E2107">
        <v>3190</v>
      </c>
      <c r="F2107">
        <v>0</v>
      </c>
      <c r="G2107">
        <f t="shared" si="130"/>
        <v>0</v>
      </c>
      <c r="H2107" t="s">
        <v>2691</v>
      </c>
      <c r="I2107" t="s">
        <v>2724</v>
      </c>
      <c r="J2107" t="str">
        <f t="shared" si="132"/>
        <v>No Match</v>
      </c>
      <c r="K2107">
        <v>3.0270000000000001</v>
      </c>
      <c r="L2107">
        <f t="shared" si="131"/>
        <v>6.7712173800000004</v>
      </c>
      <c r="M2107">
        <v>0</v>
      </c>
    </row>
    <row r="2108" spans="1:13" hidden="1" x14ac:dyDescent="0.45">
      <c r="A2108" t="s">
        <v>1883</v>
      </c>
      <c r="B2108">
        <v>10458.9</v>
      </c>
      <c r="C2108">
        <f t="shared" si="129"/>
        <v>6.4988591624910521</v>
      </c>
      <c r="D2108">
        <v>3337</v>
      </c>
      <c r="E2108">
        <v>3829</v>
      </c>
      <c r="F2108">
        <v>0</v>
      </c>
      <c r="G2108">
        <f t="shared" si="130"/>
        <v>0</v>
      </c>
      <c r="H2108" t="s">
        <v>2691</v>
      </c>
      <c r="I2108" t="s">
        <v>2724</v>
      </c>
      <c r="J2108" t="str">
        <f t="shared" si="132"/>
        <v>No Match</v>
      </c>
      <c r="K2108">
        <v>3.1339999999999999</v>
      </c>
      <c r="L2108">
        <f t="shared" si="131"/>
        <v>7.0105699600000007</v>
      </c>
      <c r="M2108">
        <v>6.5</v>
      </c>
    </row>
    <row r="2109" spans="1:13" hidden="1" x14ac:dyDescent="0.45">
      <c r="A2109" t="s">
        <v>1884</v>
      </c>
      <c r="B2109">
        <v>7980.9</v>
      </c>
      <c r="C2109">
        <f t="shared" si="129"/>
        <v>4.9591013481269384</v>
      </c>
      <c r="D2109">
        <v>2255</v>
      </c>
      <c r="E2109">
        <v>2281</v>
      </c>
      <c r="F2109">
        <v>0</v>
      </c>
      <c r="G2109">
        <f t="shared" si="130"/>
        <v>0</v>
      </c>
      <c r="H2109" t="s">
        <v>2691</v>
      </c>
      <c r="I2109" t="s">
        <v>2724</v>
      </c>
      <c r="J2109" t="str">
        <f t="shared" si="132"/>
        <v>No Match</v>
      </c>
      <c r="K2109">
        <v>3.5390000000000001</v>
      </c>
      <c r="L2109">
        <f t="shared" si="131"/>
        <v>7.9165306600000012</v>
      </c>
      <c r="M2109">
        <v>8.4</v>
      </c>
    </row>
    <row r="2110" spans="1:13" hidden="1" x14ac:dyDescent="0.45">
      <c r="A2110" t="s">
        <v>1885</v>
      </c>
      <c r="B2110">
        <v>13679.5</v>
      </c>
      <c r="C2110">
        <f t="shared" si="129"/>
        <v>8.5000472242106095</v>
      </c>
      <c r="D2110">
        <v>1800</v>
      </c>
      <c r="E2110">
        <v>1800</v>
      </c>
      <c r="F2110">
        <v>0</v>
      </c>
      <c r="G2110">
        <f t="shared" si="130"/>
        <v>0</v>
      </c>
      <c r="H2110" t="s">
        <v>2686</v>
      </c>
      <c r="I2110" t="s">
        <v>2701</v>
      </c>
      <c r="J2110" t="str">
        <f t="shared" si="132"/>
        <v>Gym Spin Bike</v>
      </c>
      <c r="K2110">
        <v>7.6</v>
      </c>
      <c r="L2110">
        <f t="shared" si="131"/>
        <v>17.000744000000001</v>
      </c>
      <c r="M2110">
        <v>0</v>
      </c>
    </row>
    <row r="2111" spans="1:13" hidden="1" x14ac:dyDescent="0.45">
      <c r="A2111" t="s">
        <v>1886</v>
      </c>
      <c r="B2111">
        <v>8207.7000000000007</v>
      </c>
      <c r="C2111">
        <f t="shared" si="129"/>
        <v>5.1000283345263657</v>
      </c>
      <c r="D2111">
        <v>2437</v>
      </c>
      <c r="E2111">
        <v>2437</v>
      </c>
      <c r="F2111">
        <v>0</v>
      </c>
      <c r="G2111">
        <f t="shared" si="130"/>
        <v>0</v>
      </c>
      <c r="H2111" t="s">
        <v>2691</v>
      </c>
      <c r="I2111" t="s">
        <v>2721</v>
      </c>
      <c r="J2111" t="str">
        <f t="shared" si="132"/>
        <v>No Match</v>
      </c>
      <c r="K2111">
        <v>3.3679999999999999</v>
      </c>
      <c r="L2111">
        <f t="shared" si="131"/>
        <v>7.5340139200000005</v>
      </c>
      <c r="M2111">
        <v>0</v>
      </c>
    </row>
    <row r="2112" spans="1:13" hidden="1" x14ac:dyDescent="0.45">
      <c r="A2112" t="s">
        <v>1887</v>
      </c>
      <c r="B2112">
        <v>8046.7</v>
      </c>
      <c r="C2112">
        <f t="shared" si="129"/>
        <v>4.9999875725761553</v>
      </c>
      <c r="D2112">
        <v>2691</v>
      </c>
      <c r="E2112">
        <v>2691</v>
      </c>
      <c r="F2112">
        <v>0</v>
      </c>
      <c r="G2112">
        <f t="shared" si="130"/>
        <v>0</v>
      </c>
      <c r="H2112" t="s">
        <v>2691</v>
      </c>
      <c r="I2112" t="s">
        <v>2721</v>
      </c>
      <c r="J2112" t="str">
        <f t="shared" si="132"/>
        <v>No Match</v>
      </c>
      <c r="K2112">
        <v>2.99</v>
      </c>
      <c r="L2112">
        <f t="shared" si="131"/>
        <v>6.6884506000000012</v>
      </c>
      <c r="M2112">
        <v>0</v>
      </c>
    </row>
    <row r="2113" spans="1:14" hidden="1" x14ac:dyDescent="0.45">
      <c r="A2113" t="s">
        <v>1888</v>
      </c>
      <c r="B2113">
        <v>20921.5</v>
      </c>
      <c r="C2113">
        <f t="shared" si="129"/>
        <v>13.000017398393382</v>
      </c>
      <c r="D2113">
        <v>2700</v>
      </c>
      <c r="E2113">
        <v>2700</v>
      </c>
      <c r="F2113">
        <v>0</v>
      </c>
      <c r="G2113">
        <f t="shared" si="130"/>
        <v>0</v>
      </c>
      <c r="H2113" t="s">
        <v>2686</v>
      </c>
      <c r="I2113" t="s">
        <v>2722</v>
      </c>
      <c r="J2113" t="str">
        <f t="shared" si="132"/>
        <v>Kona King Mahuna 29er</v>
      </c>
      <c r="K2113">
        <v>7.7489999999999997</v>
      </c>
      <c r="L2113">
        <f t="shared" si="131"/>
        <v>17.334048060000001</v>
      </c>
      <c r="M2113">
        <v>0</v>
      </c>
    </row>
    <row r="2114" spans="1:14" hidden="1" x14ac:dyDescent="0.45">
      <c r="A2114" t="s">
        <v>1889</v>
      </c>
      <c r="B2114">
        <v>4989</v>
      </c>
      <c r="C2114">
        <f t="shared" si="129"/>
        <v>3.1000208780720593</v>
      </c>
      <c r="D2114">
        <v>1186</v>
      </c>
      <c r="E2114">
        <v>1186</v>
      </c>
      <c r="F2114">
        <v>0</v>
      </c>
      <c r="G2114">
        <f t="shared" si="130"/>
        <v>0</v>
      </c>
      <c r="H2114" t="s">
        <v>2691</v>
      </c>
      <c r="I2114" t="s">
        <v>2721</v>
      </c>
      <c r="J2114" t="str">
        <f t="shared" si="132"/>
        <v>No Match</v>
      </c>
      <c r="K2114">
        <v>4.2069999999999999</v>
      </c>
      <c r="L2114">
        <f t="shared" si="131"/>
        <v>9.4108065800000009</v>
      </c>
      <c r="M2114">
        <v>0</v>
      </c>
    </row>
    <row r="2115" spans="1:14" hidden="1" x14ac:dyDescent="0.45">
      <c r="A2115" t="s">
        <v>1890</v>
      </c>
      <c r="B2115">
        <v>10161.700000000001</v>
      </c>
      <c r="C2115">
        <f t="shared" ref="C2115:C2178" si="133">CONVERT(B2115, "m", "mi")</f>
        <v>6.3141876441581166</v>
      </c>
      <c r="D2115">
        <v>3091</v>
      </c>
      <c r="E2115">
        <v>3140</v>
      </c>
      <c r="F2115">
        <v>0</v>
      </c>
      <c r="G2115">
        <f t="shared" ref="G2115:G2178" si="134">F2115 * 3.28084</f>
        <v>0</v>
      </c>
      <c r="H2115" t="s">
        <v>2691</v>
      </c>
      <c r="I2115" t="s">
        <v>2721</v>
      </c>
      <c r="J2115" t="str">
        <f t="shared" si="132"/>
        <v>No Match</v>
      </c>
      <c r="K2115">
        <v>3.2879999999999998</v>
      </c>
      <c r="L2115">
        <f t="shared" ref="L2115:L2178" si="135">K2115 * 2.23694</f>
        <v>7.3550587199999997</v>
      </c>
      <c r="M2115">
        <v>6.4</v>
      </c>
    </row>
    <row r="2116" spans="1:14" hidden="1" x14ac:dyDescent="0.45">
      <c r="A2116" t="s">
        <v>1891</v>
      </c>
      <c r="B2116">
        <v>8208.6</v>
      </c>
      <c r="C2116">
        <f t="shared" si="133"/>
        <v>5.10058756859938</v>
      </c>
      <c r="D2116">
        <v>2441</v>
      </c>
      <c r="E2116">
        <v>2445</v>
      </c>
      <c r="F2116">
        <v>55.2</v>
      </c>
      <c r="G2116">
        <f t="shared" si="134"/>
        <v>181.10236800000001</v>
      </c>
      <c r="H2116" t="s">
        <v>2691</v>
      </c>
      <c r="I2116" t="s">
        <v>2721</v>
      </c>
      <c r="J2116" t="str">
        <f t="shared" si="132"/>
        <v>No Match</v>
      </c>
      <c r="K2116">
        <v>3.363</v>
      </c>
      <c r="L2116">
        <f t="shared" si="135"/>
        <v>7.5228292200000002</v>
      </c>
      <c r="M2116">
        <v>7.8</v>
      </c>
    </row>
    <row r="2117" spans="1:14" hidden="1" x14ac:dyDescent="0.45">
      <c r="A2117" t="s">
        <v>1892</v>
      </c>
      <c r="B2117">
        <v>8709.2000000000007</v>
      </c>
      <c r="C2117">
        <f t="shared" si="133"/>
        <v>5.4116459874333893</v>
      </c>
      <c r="D2117">
        <v>2647</v>
      </c>
      <c r="E2117">
        <v>2647</v>
      </c>
      <c r="F2117">
        <v>0</v>
      </c>
      <c r="G2117">
        <f t="shared" si="134"/>
        <v>0</v>
      </c>
      <c r="H2117" t="s">
        <v>2691</v>
      </c>
      <c r="I2117" t="s">
        <v>2721</v>
      </c>
      <c r="J2117" t="str">
        <f t="shared" si="132"/>
        <v>No Match</v>
      </c>
      <c r="K2117">
        <v>3.29</v>
      </c>
      <c r="L2117">
        <f t="shared" si="135"/>
        <v>7.3595326000000005</v>
      </c>
      <c r="M2117">
        <v>8.1999999999999993</v>
      </c>
    </row>
    <row r="2118" spans="1:14" hidden="1" x14ac:dyDescent="0.45">
      <c r="A2118" t="s">
        <v>1893</v>
      </c>
      <c r="B2118">
        <v>8046.7</v>
      </c>
      <c r="C2118">
        <f t="shared" si="133"/>
        <v>4.9999875725761553</v>
      </c>
      <c r="D2118">
        <v>2909</v>
      </c>
      <c r="E2118">
        <v>2909</v>
      </c>
      <c r="F2118">
        <v>0</v>
      </c>
      <c r="G2118">
        <f t="shared" si="134"/>
        <v>0</v>
      </c>
      <c r="H2118" t="s">
        <v>2691</v>
      </c>
      <c r="I2118" t="s">
        <v>2721</v>
      </c>
      <c r="J2118" t="str">
        <f t="shared" si="132"/>
        <v>No Match</v>
      </c>
      <c r="K2118">
        <v>2.766</v>
      </c>
      <c r="L2118">
        <f t="shared" si="135"/>
        <v>6.1873760400000002</v>
      </c>
      <c r="M2118">
        <v>0</v>
      </c>
    </row>
    <row r="2119" spans="1:14" hidden="1" x14ac:dyDescent="0.45">
      <c r="A2119" t="s">
        <v>1894</v>
      </c>
      <c r="B2119">
        <v>20493.599999999999</v>
      </c>
      <c r="C2119">
        <f t="shared" si="133"/>
        <v>12.734132665235027</v>
      </c>
      <c r="D2119">
        <v>2467</v>
      </c>
      <c r="E2119">
        <v>2487</v>
      </c>
      <c r="F2119">
        <v>82</v>
      </c>
      <c r="G2119">
        <f t="shared" si="134"/>
        <v>269.02888000000002</v>
      </c>
      <c r="H2119" t="s">
        <v>2686</v>
      </c>
      <c r="I2119" t="s">
        <v>2722</v>
      </c>
      <c r="J2119" t="str">
        <f t="shared" si="132"/>
        <v>Kona King Mahuna 29er</v>
      </c>
      <c r="K2119">
        <v>8.3070000000000004</v>
      </c>
      <c r="L2119">
        <f t="shared" si="135"/>
        <v>18.582260580000003</v>
      </c>
      <c r="M2119">
        <v>12.1</v>
      </c>
      <c r="N2119">
        <v>316.8</v>
      </c>
    </row>
    <row r="2120" spans="1:14" hidden="1" x14ac:dyDescent="0.45">
      <c r="A2120" t="s">
        <v>1895</v>
      </c>
      <c r="B2120">
        <v>11265.4</v>
      </c>
      <c r="C2120">
        <f t="shared" si="133"/>
        <v>6.9999950290304618</v>
      </c>
      <c r="D2120">
        <v>2795</v>
      </c>
      <c r="E2120">
        <v>2795</v>
      </c>
      <c r="F2120">
        <v>0</v>
      </c>
      <c r="G2120">
        <f t="shared" si="134"/>
        <v>0</v>
      </c>
      <c r="H2120" t="s">
        <v>2691</v>
      </c>
      <c r="I2120" t="s">
        <v>2721</v>
      </c>
      <c r="J2120" t="str">
        <f t="shared" si="132"/>
        <v>No Match</v>
      </c>
      <c r="K2120">
        <v>4.0309999999999997</v>
      </c>
      <c r="L2120">
        <f t="shared" si="135"/>
        <v>9.01710514</v>
      </c>
      <c r="M2120">
        <v>0</v>
      </c>
    </row>
    <row r="2121" spans="1:14" hidden="1" x14ac:dyDescent="0.45">
      <c r="A2121" t="s">
        <v>1896</v>
      </c>
      <c r="B2121">
        <v>28968.2</v>
      </c>
      <c r="C2121">
        <f t="shared" si="133"/>
        <v>18.000004970969538</v>
      </c>
      <c r="D2121">
        <v>3720</v>
      </c>
      <c r="E2121">
        <v>3720</v>
      </c>
      <c r="F2121">
        <v>0</v>
      </c>
      <c r="G2121">
        <f t="shared" si="134"/>
        <v>0</v>
      </c>
      <c r="H2121" t="s">
        <v>2686</v>
      </c>
      <c r="I2121" t="s">
        <v>2701</v>
      </c>
      <c r="J2121" t="str">
        <f t="shared" si="132"/>
        <v>Gym Spin Bike</v>
      </c>
      <c r="K2121">
        <v>7.7869999999999999</v>
      </c>
      <c r="L2121">
        <f t="shared" si="135"/>
        <v>17.41905178</v>
      </c>
      <c r="M2121">
        <v>0</v>
      </c>
    </row>
    <row r="2122" spans="1:14" hidden="1" x14ac:dyDescent="0.45">
      <c r="A2122" t="s">
        <v>1897</v>
      </c>
      <c r="B2122">
        <v>17702.8</v>
      </c>
      <c r="C2122">
        <f t="shared" si="133"/>
        <v>11.000009941939076</v>
      </c>
      <c r="D2122">
        <v>3600</v>
      </c>
      <c r="E2122">
        <v>3600</v>
      </c>
      <c r="F2122">
        <v>0</v>
      </c>
      <c r="G2122">
        <f t="shared" si="134"/>
        <v>0</v>
      </c>
      <c r="H2122" t="s">
        <v>2686</v>
      </c>
      <c r="I2122" t="s">
        <v>2701</v>
      </c>
      <c r="J2122" t="str">
        <f t="shared" si="132"/>
        <v>Gym Spin Bike</v>
      </c>
      <c r="K2122">
        <v>4.9169999999999998</v>
      </c>
      <c r="L2122">
        <f t="shared" si="135"/>
        <v>10.99903398</v>
      </c>
      <c r="M2122">
        <v>0</v>
      </c>
    </row>
    <row r="2123" spans="1:14" hidden="1" x14ac:dyDescent="0.45">
      <c r="A2123" t="s">
        <v>1898</v>
      </c>
      <c r="B2123">
        <v>6437.4</v>
      </c>
      <c r="C2123">
        <f t="shared" si="133"/>
        <v>4.0000149129086138</v>
      </c>
      <c r="D2123">
        <v>1666</v>
      </c>
      <c r="E2123">
        <v>1666</v>
      </c>
      <c r="F2123">
        <v>0</v>
      </c>
      <c r="G2123">
        <f t="shared" si="134"/>
        <v>0</v>
      </c>
      <c r="H2123" t="s">
        <v>2691</v>
      </c>
      <c r="I2123" t="s">
        <v>2721</v>
      </c>
      <c r="J2123" t="str">
        <f t="shared" ref="J2123:J2186" si="136">_xlfn.SWITCH(I2123,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123">
        <v>3.8639999999999999</v>
      </c>
      <c r="L2123">
        <f t="shared" si="135"/>
        <v>8.64353616</v>
      </c>
      <c r="M2123">
        <v>0</v>
      </c>
    </row>
    <row r="2124" spans="1:14" hidden="1" x14ac:dyDescent="0.45">
      <c r="A2124" t="s">
        <v>1899</v>
      </c>
      <c r="B2124">
        <v>6437.4</v>
      </c>
      <c r="C2124">
        <f t="shared" si="133"/>
        <v>4.0000149129086138</v>
      </c>
      <c r="D2124">
        <v>2328</v>
      </c>
      <c r="E2124">
        <v>2328</v>
      </c>
      <c r="F2124">
        <v>0</v>
      </c>
      <c r="G2124">
        <f t="shared" si="134"/>
        <v>0</v>
      </c>
      <c r="H2124" t="s">
        <v>2691</v>
      </c>
      <c r="I2124" t="s">
        <v>2721</v>
      </c>
      <c r="J2124" t="str">
        <f t="shared" si="136"/>
        <v>No Match</v>
      </c>
      <c r="K2124">
        <v>2.7650000000000001</v>
      </c>
      <c r="L2124">
        <f t="shared" si="135"/>
        <v>6.1851391000000007</v>
      </c>
      <c r="M2124">
        <v>0</v>
      </c>
    </row>
    <row r="2125" spans="1:14" hidden="1" x14ac:dyDescent="0.45">
      <c r="A2125" t="s">
        <v>1900</v>
      </c>
      <c r="B2125">
        <v>12070.1</v>
      </c>
      <c r="C2125">
        <f t="shared" si="133"/>
        <v>7.5000124274238447</v>
      </c>
      <c r="D2125">
        <v>3660</v>
      </c>
      <c r="E2125">
        <v>3660</v>
      </c>
      <c r="F2125">
        <v>0</v>
      </c>
      <c r="G2125">
        <f t="shared" si="134"/>
        <v>0</v>
      </c>
      <c r="H2125" t="s">
        <v>2691</v>
      </c>
      <c r="I2125" t="s">
        <v>2721</v>
      </c>
      <c r="J2125" t="str">
        <f t="shared" si="136"/>
        <v>No Match</v>
      </c>
      <c r="K2125">
        <v>3.298</v>
      </c>
      <c r="L2125">
        <f t="shared" si="135"/>
        <v>7.3774281200000003</v>
      </c>
      <c r="M2125">
        <v>0</v>
      </c>
    </row>
    <row r="2126" spans="1:14" hidden="1" x14ac:dyDescent="0.45">
      <c r="A2126" t="s">
        <v>1901</v>
      </c>
      <c r="B2126">
        <v>27358.9</v>
      </c>
      <c r="C2126">
        <f t="shared" si="133"/>
        <v>17.000032311301997</v>
      </c>
      <c r="D2126">
        <v>3600</v>
      </c>
      <c r="E2126">
        <v>3600</v>
      </c>
      <c r="F2126">
        <v>0</v>
      </c>
      <c r="G2126">
        <f t="shared" si="134"/>
        <v>0</v>
      </c>
      <c r="H2126" t="s">
        <v>2686</v>
      </c>
      <c r="I2126" t="s">
        <v>2701</v>
      </c>
      <c r="J2126" t="str">
        <f t="shared" si="136"/>
        <v>Gym Spin Bike</v>
      </c>
      <c r="K2126">
        <v>7.6</v>
      </c>
      <c r="L2126">
        <f t="shared" si="135"/>
        <v>17.000744000000001</v>
      </c>
      <c r="M2126">
        <v>0</v>
      </c>
    </row>
    <row r="2127" spans="1:14" hidden="1" x14ac:dyDescent="0.45">
      <c r="A2127" t="s">
        <v>1902</v>
      </c>
      <c r="B2127">
        <v>1287.5</v>
      </c>
      <c r="C2127">
        <f t="shared" si="133"/>
        <v>0.80001541000556753</v>
      </c>
      <c r="D2127">
        <v>279</v>
      </c>
      <c r="E2127">
        <v>279</v>
      </c>
      <c r="F2127">
        <v>0</v>
      </c>
      <c r="G2127">
        <f t="shared" si="134"/>
        <v>0</v>
      </c>
      <c r="H2127" t="s">
        <v>2691</v>
      </c>
      <c r="I2127" t="s">
        <v>2721</v>
      </c>
      <c r="J2127" t="str">
        <f t="shared" si="136"/>
        <v>No Match</v>
      </c>
      <c r="K2127">
        <v>4.6150000000000002</v>
      </c>
      <c r="L2127">
        <f t="shared" si="135"/>
        <v>10.323478100000001</v>
      </c>
      <c r="M2127">
        <v>0</v>
      </c>
    </row>
    <row r="2128" spans="1:14" hidden="1" x14ac:dyDescent="0.45">
      <c r="A2128" t="s">
        <v>1903</v>
      </c>
      <c r="B2128">
        <v>3057.8</v>
      </c>
      <c r="C2128">
        <f t="shared" si="133"/>
        <v>1.9000288316233198</v>
      </c>
      <c r="D2128">
        <v>1059</v>
      </c>
      <c r="E2128">
        <v>1059</v>
      </c>
      <c r="F2128">
        <v>0</v>
      </c>
      <c r="G2128">
        <f t="shared" si="134"/>
        <v>0</v>
      </c>
      <c r="H2128" t="s">
        <v>2691</v>
      </c>
      <c r="I2128" t="s">
        <v>2721</v>
      </c>
      <c r="J2128" t="str">
        <f t="shared" si="136"/>
        <v>No Match</v>
      </c>
      <c r="K2128">
        <v>2.887</v>
      </c>
      <c r="L2128">
        <f t="shared" si="135"/>
        <v>6.4580457800000008</v>
      </c>
      <c r="M2128">
        <v>0</v>
      </c>
    </row>
    <row r="2129" spans="1:13" hidden="1" x14ac:dyDescent="0.45">
      <c r="A2129" t="s">
        <v>1904</v>
      </c>
      <c r="B2129">
        <v>3379.6</v>
      </c>
      <c r="C2129">
        <f t="shared" si="133"/>
        <v>2.099986081285294</v>
      </c>
      <c r="D2129">
        <v>819</v>
      </c>
      <c r="E2129">
        <v>819</v>
      </c>
      <c r="F2129">
        <v>0</v>
      </c>
      <c r="G2129">
        <f t="shared" si="134"/>
        <v>0</v>
      </c>
      <c r="H2129" t="s">
        <v>2691</v>
      </c>
      <c r="I2129" t="s">
        <v>2721</v>
      </c>
      <c r="J2129" t="str">
        <f t="shared" si="136"/>
        <v>No Match</v>
      </c>
      <c r="K2129">
        <v>4.1269999999999998</v>
      </c>
      <c r="L2129">
        <f t="shared" si="135"/>
        <v>9.2318513800000002</v>
      </c>
      <c r="M2129">
        <v>0</v>
      </c>
    </row>
    <row r="2130" spans="1:13" hidden="1" x14ac:dyDescent="0.45">
      <c r="A2130" t="s">
        <v>1905</v>
      </c>
      <c r="B2130">
        <v>17702.8</v>
      </c>
      <c r="C2130">
        <f t="shared" si="133"/>
        <v>11.000009941939076</v>
      </c>
      <c r="D2130">
        <v>2400</v>
      </c>
      <c r="E2130">
        <v>2400</v>
      </c>
      <c r="F2130">
        <v>0</v>
      </c>
      <c r="G2130">
        <f t="shared" si="134"/>
        <v>0</v>
      </c>
      <c r="H2130" t="s">
        <v>2686</v>
      </c>
      <c r="I2130" t="s">
        <v>2701</v>
      </c>
      <c r="J2130" t="str">
        <f t="shared" si="136"/>
        <v>Gym Spin Bike</v>
      </c>
      <c r="K2130">
        <v>7.3760000000000003</v>
      </c>
      <c r="L2130">
        <f t="shared" si="135"/>
        <v>16.499669440000002</v>
      </c>
      <c r="M2130">
        <v>0</v>
      </c>
    </row>
    <row r="2131" spans="1:13" hidden="1" x14ac:dyDescent="0.45">
      <c r="A2131" t="s">
        <v>1906</v>
      </c>
      <c r="B2131">
        <v>11236.8</v>
      </c>
      <c r="C2131">
        <f t="shared" si="133"/>
        <v>6.9822238129324745</v>
      </c>
      <c r="D2131">
        <v>3159</v>
      </c>
      <c r="E2131">
        <v>3171</v>
      </c>
      <c r="F2131">
        <v>55.6</v>
      </c>
      <c r="G2131">
        <f t="shared" si="134"/>
        <v>182.414704</v>
      </c>
      <c r="H2131" t="s">
        <v>2691</v>
      </c>
      <c r="I2131" t="s">
        <v>2721</v>
      </c>
      <c r="J2131" t="str">
        <f t="shared" si="136"/>
        <v>No Match</v>
      </c>
      <c r="K2131">
        <v>3.5569999999999999</v>
      </c>
      <c r="L2131">
        <f t="shared" si="135"/>
        <v>7.9567955800000005</v>
      </c>
      <c r="M2131">
        <v>10.9</v>
      </c>
    </row>
    <row r="2132" spans="1:13" hidden="1" x14ac:dyDescent="0.45">
      <c r="A2132" t="s">
        <v>1907</v>
      </c>
      <c r="B2132">
        <v>10014.5</v>
      </c>
      <c r="C2132">
        <f t="shared" si="133"/>
        <v>6.2227218046607806</v>
      </c>
      <c r="D2132">
        <v>2980</v>
      </c>
      <c r="E2132">
        <v>2980</v>
      </c>
      <c r="F2132">
        <v>55.3</v>
      </c>
      <c r="G2132">
        <f t="shared" si="134"/>
        <v>181.430452</v>
      </c>
      <c r="H2132" t="s">
        <v>2691</v>
      </c>
      <c r="I2132" t="s">
        <v>2724</v>
      </c>
      <c r="J2132" t="str">
        <f t="shared" si="136"/>
        <v>No Match</v>
      </c>
      <c r="K2132">
        <v>3.3610000000000002</v>
      </c>
      <c r="L2132">
        <f t="shared" si="135"/>
        <v>7.5183553400000012</v>
      </c>
      <c r="M2132">
        <v>5.7</v>
      </c>
    </row>
    <row r="2133" spans="1:13" hidden="1" x14ac:dyDescent="0.45">
      <c r="A2133" t="s">
        <v>1908</v>
      </c>
      <c r="B2133">
        <v>20921.5</v>
      </c>
      <c r="C2133">
        <f t="shared" si="133"/>
        <v>13.000017398393382</v>
      </c>
      <c r="D2133">
        <v>2700</v>
      </c>
      <c r="E2133">
        <v>2700</v>
      </c>
      <c r="F2133">
        <v>0</v>
      </c>
      <c r="G2133">
        <f t="shared" si="134"/>
        <v>0</v>
      </c>
      <c r="H2133" t="s">
        <v>2686</v>
      </c>
      <c r="I2133" t="s">
        <v>2701</v>
      </c>
      <c r="J2133" t="str">
        <f t="shared" si="136"/>
        <v>Gym Spin Bike</v>
      </c>
      <c r="K2133">
        <v>7.7489999999999997</v>
      </c>
      <c r="L2133">
        <f t="shared" si="135"/>
        <v>17.334048060000001</v>
      </c>
      <c r="M2133">
        <v>0</v>
      </c>
    </row>
    <row r="2134" spans="1:13" hidden="1" x14ac:dyDescent="0.45">
      <c r="A2134" t="s">
        <v>1909</v>
      </c>
      <c r="B2134">
        <v>10674.2</v>
      </c>
      <c r="C2134">
        <f t="shared" si="133"/>
        <v>6.6326403801797502</v>
      </c>
      <c r="D2134">
        <v>3079</v>
      </c>
      <c r="E2134">
        <v>3083</v>
      </c>
      <c r="F2134">
        <v>27.9</v>
      </c>
      <c r="G2134">
        <f t="shared" si="134"/>
        <v>91.53543599999999</v>
      </c>
      <c r="H2134" t="s">
        <v>2691</v>
      </c>
      <c r="I2134" t="s">
        <v>2721</v>
      </c>
      <c r="J2134" t="str">
        <f t="shared" si="136"/>
        <v>No Match</v>
      </c>
      <c r="K2134">
        <v>3.4670000000000001</v>
      </c>
      <c r="L2134">
        <f t="shared" si="135"/>
        <v>7.755470980000001</v>
      </c>
      <c r="M2134">
        <v>9.3000000000000007</v>
      </c>
    </row>
    <row r="2135" spans="1:13" hidden="1" x14ac:dyDescent="0.45">
      <c r="A2135" t="s">
        <v>1910</v>
      </c>
      <c r="B2135">
        <v>9955.2000000000007</v>
      </c>
      <c r="C2135">
        <f t="shared" si="133"/>
        <v>6.1858744929611067</v>
      </c>
      <c r="D2135">
        <v>2988</v>
      </c>
      <c r="E2135">
        <v>3003</v>
      </c>
      <c r="F2135">
        <v>0</v>
      </c>
      <c r="G2135">
        <f t="shared" si="134"/>
        <v>0</v>
      </c>
      <c r="H2135" t="s">
        <v>2691</v>
      </c>
      <c r="I2135" t="s">
        <v>2721</v>
      </c>
      <c r="J2135" t="str">
        <f t="shared" si="136"/>
        <v>No Match</v>
      </c>
      <c r="K2135">
        <v>3.3319999999999999</v>
      </c>
      <c r="L2135">
        <f t="shared" si="135"/>
        <v>7.45348408</v>
      </c>
      <c r="M2135">
        <v>10</v>
      </c>
    </row>
    <row r="2136" spans="1:13" hidden="1" x14ac:dyDescent="0.45">
      <c r="A2136" t="s">
        <v>1911</v>
      </c>
      <c r="B2136">
        <v>10548</v>
      </c>
      <c r="C2136">
        <f t="shared" si="133"/>
        <v>6.5542233357193984</v>
      </c>
      <c r="D2136">
        <v>3144</v>
      </c>
      <c r="E2136">
        <v>3144</v>
      </c>
      <c r="F2136">
        <v>0</v>
      </c>
      <c r="G2136">
        <f t="shared" si="134"/>
        <v>0</v>
      </c>
      <c r="H2136" t="s">
        <v>2691</v>
      </c>
      <c r="I2136" t="s">
        <v>2721</v>
      </c>
      <c r="J2136" t="str">
        <f t="shared" si="136"/>
        <v>No Match</v>
      </c>
      <c r="K2136">
        <v>3.355</v>
      </c>
      <c r="L2136">
        <f t="shared" si="135"/>
        <v>7.5049337000000005</v>
      </c>
      <c r="M2136">
        <v>11.3</v>
      </c>
    </row>
    <row r="2137" spans="1:13" hidden="1" x14ac:dyDescent="0.45">
      <c r="A2137" t="s">
        <v>1912</v>
      </c>
      <c r="B2137">
        <v>10091.299999999999</v>
      </c>
      <c r="C2137">
        <f t="shared" si="133"/>
        <v>6.2704431122246085</v>
      </c>
      <c r="D2137">
        <v>3213</v>
      </c>
      <c r="E2137">
        <v>3217</v>
      </c>
      <c r="F2137">
        <v>0</v>
      </c>
      <c r="G2137">
        <f t="shared" si="134"/>
        <v>0</v>
      </c>
      <c r="H2137" t="s">
        <v>2691</v>
      </c>
      <c r="I2137" t="s">
        <v>2721</v>
      </c>
      <c r="J2137" t="str">
        <f t="shared" si="136"/>
        <v>No Match</v>
      </c>
      <c r="K2137">
        <v>3.141</v>
      </c>
      <c r="L2137">
        <f t="shared" si="135"/>
        <v>7.0262285400000009</v>
      </c>
      <c r="M2137">
        <v>7.6</v>
      </c>
    </row>
    <row r="2138" spans="1:13" hidden="1" x14ac:dyDescent="0.45">
      <c r="A2138" t="s">
        <v>1913</v>
      </c>
      <c r="B2138">
        <v>7794.3</v>
      </c>
      <c r="C2138">
        <f t="shared" si="133"/>
        <v>4.8431534836554517</v>
      </c>
      <c r="D2138">
        <v>2590</v>
      </c>
      <c r="E2138">
        <v>2611</v>
      </c>
      <c r="F2138">
        <v>0</v>
      </c>
      <c r="G2138">
        <f t="shared" si="134"/>
        <v>0</v>
      </c>
      <c r="H2138" t="s">
        <v>2691</v>
      </c>
      <c r="I2138" t="s">
        <v>2721</v>
      </c>
      <c r="J2138" t="str">
        <f t="shared" si="136"/>
        <v>No Match</v>
      </c>
      <c r="K2138">
        <v>3.0089999999999999</v>
      </c>
      <c r="L2138">
        <f t="shared" si="135"/>
        <v>6.7309524600000001</v>
      </c>
      <c r="M2138">
        <v>7.4</v>
      </c>
    </row>
    <row r="2139" spans="1:13" hidden="1" x14ac:dyDescent="0.45">
      <c r="A2139" t="s">
        <v>1914</v>
      </c>
      <c r="B2139">
        <v>12260.5</v>
      </c>
      <c r="C2139">
        <f t="shared" si="133"/>
        <v>7.6183215024258333</v>
      </c>
      <c r="D2139">
        <v>3400</v>
      </c>
      <c r="E2139">
        <v>3405</v>
      </c>
      <c r="F2139">
        <v>35.4</v>
      </c>
      <c r="G2139">
        <f t="shared" si="134"/>
        <v>116.14173599999999</v>
      </c>
      <c r="H2139" t="s">
        <v>2691</v>
      </c>
      <c r="I2139" t="s">
        <v>2721</v>
      </c>
      <c r="J2139" t="str">
        <f t="shared" si="136"/>
        <v>No Match</v>
      </c>
      <c r="K2139">
        <v>3.6059999999999999</v>
      </c>
      <c r="L2139">
        <f t="shared" si="135"/>
        <v>8.066405640000001</v>
      </c>
      <c r="M2139">
        <v>6.6</v>
      </c>
    </row>
    <row r="2140" spans="1:13" hidden="1" x14ac:dyDescent="0.45">
      <c r="A2140" t="s">
        <v>1915</v>
      </c>
      <c r="B2140">
        <v>4989</v>
      </c>
      <c r="C2140">
        <f t="shared" si="133"/>
        <v>3.1000208780720593</v>
      </c>
      <c r="D2140">
        <v>1800</v>
      </c>
      <c r="E2140">
        <v>1800</v>
      </c>
      <c r="F2140">
        <v>0</v>
      </c>
      <c r="G2140">
        <f t="shared" si="134"/>
        <v>0</v>
      </c>
      <c r="H2140" t="s">
        <v>2691</v>
      </c>
      <c r="I2140" t="s">
        <v>2724</v>
      </c>
      <c r="J2140" t="str">
        <f t="shared" si="136"/>
        <v>No Match</v>
      </c>
      <c r="K2140">
        <v>2.7719999999999998</v>
      </c>
      <c r="L2140">
        <f t="shared" si="135"/>
        <v>6.20079768</v>
      </c>
      <c r="M2140">
        <v>0</v>
      </c>
    </row>
    <row r="2141" spans="1:13" hidden="1" x14ac:dyDescent="0.45">
      <c r="A2141" t="s">
        <v>1916</v>
      </c>
      <c r="B2141">
        <v>13679.5</v>
      </c>
      <c r="C2141">
        <f t="shared" si="133"/>
        <v>8.5000472242106095</v>
      </c>
      <c r="D2141">
        <v>1800</v>
      </c>
      <c r="E2141">
        <v>1800</v>
      </c>
      <c r="F2141">
        <v>0</v>
      </c>
      <c r="G2141">
        <f t="shared" si="134"/>
        <v>0</v>
      </c>
      <c r="H2141" t="s">
        <v>2686</v>
      </c>
      <c r="I2141" t="s">
        <v>2701</v>
      </c>
      <c r="J2141" t="str">
        <f t="shared" si="136"/>
        <v>Gym Spin Bike</v>
      </c>
      <c r="K2141">
        <v>7.6</v>
      </c>
      <c r="L2141">
        <f t="shared" si="135"/>
        <v>17.000744000000001</v>
      </c>
      <c r="M2141">
        <v>0</v>
      </c>
    </row>
    <row r="2142" spans="1:13" hidden="1" x14ac:dyDescent="0.45">
      <c r="A2142" t="s">
        <v>1917</v>
      </c>
      <c r="B2142">
        <v>9323.9</v>
      </c>
      <c r="C2142">
        <f t="shared" si="133"/>
        <v>5.7936028593016786</v>
      </c>
      <c r="D2142">
        <v>2448</v>
      </c>
      <c r="E2142">
        <v>2453</v>
      </c>
      <c r="F2142">
        <v>0</v>
      </c>
      <c r="G2142">
        <f t="shared" si="134"/>
        <v>0</v>
      </c>
      <c r="H2142" t="s">
        <v>2691</v>
      </c>
      <c r="I2142" t="s">
        <v>2724</v>
      </c>
      <c r="J2142" t="str">
        <f t="shared" si="136"/>
        <v>No Match</v>
      </c>
      <c r="K2142">
        <v>3.8090000000000002</v>
      </c>
      <c r="L2142">
        <f t="shared" si="135"/>
        <v>8.5205044600000015</v>
      </c>
      <c r="M2142">
        <v>6.2</v>
      </c>
    </row>
    <row r="2143" spans="1:13" hidden="1" x14ac:dyDescent="0.45">
      <c r="A2143" t="s">
        <v>1918</v>
      </c>
      <c r="B2143">
        <v>4989</v>
      </c>
      <c r="C2143">
        <f t="shared" si="133"/>
        <v>3.1000208780720593</v>
      </c>
      <c r="D2143">
        <v>1439</v>
      </c>
      <c r="E2143">
        <v>1439</v>
      </c>
      <c r="F2143">
        <v>0</v>
      </c>
      <c r="G2143">
        <f t="shared" si="134"/>
        <v>0</v>
      </c>
      <c r="H2143" t="s">
        <v>2691</v>
      </c>
      <c r="I2143" t="s">
        <v>2724</v>
      </c>
      <c r="J2143" t="str">
        <f t="shared" si="136"/>
        <v>No Match</v>
      </c>
      <c r="K2143">
        <v>3.4670000000000001</v>
      </c>
      <c r="L2143">
        <f t="shared" si="135"/>
        <v>7.755470980000001</v>
      </c>
      <c r="M2143">
        <v>0</v>
      </c>
    </row>
    <row r="2144" spans="1:13" hidden="1" x14ac:dyDescent="0.45">
      <c r="A2144" t="s">
        <v>1919</v>
      </c>
      <c r="B2144">
        <v>8207.7000000000007</v>
      </c>
      <c r="C2144">
        <f t="shared" si="133"/>
        <v>5.1000283345263657</v>
      </c>
      <c r="D2144">
        <v>2561</v>
      </c>
      <c r="E2144">
        <v>2561</v>
      </c>
      <c r="F2144">
        <v>0</v>
      </c>
      <c r="G2144">
        <f t="shared" si="134"/>
        <v>0</v>
      </c>
      <c r="H2144" t="s">
        <v>2691</v>
      </c>
      <c r="I2144" t="s">
        <v>2724</v>
      </c>
      <c r="J2144" t="str">
        <f t="shared" si="136"/>
        <v>No Match</v>
      </c>
      <c r="K2144">
        <v>3.2050000000000001</v>
      </c>
      <c r="L2144">
        <f t="shared" si="135"/>
        <v>7.1693927000000004</v>
      </c>
      <c r="M2144">
        <v>0</v>
      </c>
    </row>
    <row r="2145" spans="1:16" hidden="1" x14ac:dyDescent="0.45">
      <c r="A2145" t="s">
        <v>1920</v>
      </c>
      <c r="B2145">
        <v>2896.8</v>
      </c>
      <c r="C2145">
        <f t="shared" si="133"/>
        <v>1.799988069673109</v>
      </c>
      <c r="D2145">
        <v>1025</v>
      </c>
      <c r="E2145">
        <v>1025</v>
      </c>
      <c r="F2145">
        <v>0</v>
      </c>
      <c r="G2145">
        <f t="shared" si="134"/>
        <v>0</v>
      </c>
      <c r="H2145" t="s">
        <v>2691</v>
      </c>
      <c r="I2145" t="s">
        <v>2724</v>
      </c>
      <c r="J2145" t="str">
        <f t="shared" si="136"/>
        <v>No Match</v>
      </c>
      <c r="K2145">
        <v>2.8260000000000001</v>
      </c>
      <c r="L2145">
        <f t="shared" si="135"/>
        <v>6.3215924400000008</v>
      </c>
      <c r="M2145">
        <v>0</v>
      </c>
    </row>
    <row r="2146" spans="1:16" hidden="1" x14ac:dyDescent="0.45">
      <c r="A2146" t="s">
        <v>1921</v>
      </c>
      <c r="B2146">
        <v>12874.8</v>
      </c>
      <c r="C2146">
        <f t="shared" si="133"/>
        <v>8.0000298258172275</v>
      </c>
      <c r="D2146">
        <v>1800</v>
      </c>
      <c r="E2146">
        <v>1800</v>
      </c>
      <c r="F2146">
        <v>0</v>
      </c>
      <c r="G2146">
        <f t="shared" si="134"/>
        <v>0</v>
      </c>
      <c r="H2146" t="s">
        <v>2686</v>
      </c>
      <c r="I2146" t="s">
        <v>2701</v>
      </c>
      <c r="J2146" t="str">
        <f t="shared" si="136"/>
        <v>Gym Spin Bike</v>
      </c>
      <c r="K2146">
        <v>7.1529999999999996</v>
      </c>
      <c r="L2146">
        <f t="shared" si="135"/>
        <v>16.000831819999998</v>
      </c>
      <c r="M2146">
        <v>0</v>
      </c>
    </row>
    <row r="2147" spans="1:16" hidden="1" x14ac:dyDescent="0.45">
      <c r="A2147" t="s">
        <v>1922</v>
      </c>
      <c r="B2147">
        <v>4989</v>
      </c>
      <c r="C2147">
        <f t="shared" si="133"/>
        <v>3.1000208780720593</v>
      </c>
      <c r="D2147">
        <v>1250</v>
      </c>
      <c r="E2147">
        <v>1250</v>
      </c>
      <c r="F2147">
        <v>0</v>
      </c>
      <c r="G2147">
        <f t="shared" si="134"/>
        <v>0</v>
      </c>
      <c r="H2147" t="s">
        <v>2691</v>
      </c>
      <c r="I2147" t="s">
        <v>2724</v>
      </c>
      <c r="J2147" t="str">
        <f t="shared" si="136"/>
        <v>No Match</v>
      </c>
      <c r="K2147">
        <v>3.9910000000000001</v>
      </c>
      <c r="L2147">
        <f t="shared" si="135"/>
        <v>8.9276275400000014</v>
      </c>
      <c r="M2147">
        <v>0</v>
      </c>
    </row>
    <row r="2148" spans="1:16" hidden="1" x14ac:dyDescent="0.45">
      <c r="A2148" t="s">
        <v>1923</v>
      </c>
      <c r="B2148">
        <v>25749.599999999999</v>
      </c>
      <c r="C2148">
        <f t="shared" si="133"/>
        <v>16.000059651634455</v>
      </c>
      <c r="D2148">
        <v>3300</v>
      </c>
      <c r="E2148">
        <v>3300</v>
      </c>
      <c r="F2148">
        <v>0</v>
      </c>
      <c r="G2148">
        <f t="shared" si="134"/>
        <v>0</v>
      </c>
      <c r="H2148" t="s">
        <v>2686</v>
      </c>
      <c r="I2148" t="s">
        <v>2701</v>
      </c>
      <c r="J2148" t="str">
        <f t="shared" si="136"/>
        <v>Gym Spin Bike</v>
      </c>
      <c r="K2148">
        <v>7.8029999999999999</v>
      </c>
      <c r="L2148">
        <f t="shared" si="135"/>
        <v>17.45484282</v>
      </c>
      <c r="M2148">
        <v>0</v>
      </c>
    </row>
    <row r="2149" spans="1:16" hidden="1" x14ac:dyDescent="0.45">
      <c r="A2149" t="s">
        <v>1924</v>
      </c>
      <c r="B2149">
        <v>3218.7</v>
      </c>
      <c r="C2149">
        <f t="shared" si="133"/>
        <v>2.0000074564543069</v>
      </c>
      <c r="D2149">
        <v>1020</v>
      </c>
      <c r="E2149">
        <v>1020</v>
      </c>
      <c r="F2149">
        <v>0</v>
      </c>
      <c r="G2149">
        <f t="shared" si="134"/>
        <v>0</v>
      </c>
      <c r="H2149" t="s">
        <v>2691</v>
      </c>
      <c r="I2149" t="s">
        <v>2724</v>
      </c>
      <c r="J2149" t="str">
        <f t="shared" si="136"/>
        <v>No Match</v>
      </c>
      <c r="K2149">
        <v>3.1560000000000001</v>
      </c>
      <c r="L2149">
        <f t="shared" si="135"/>
        <v>7.0597826400000008</v>
      </c>
      <c r="M2149">
        <v>0</v>
      </c>
    </row>
    <row r="2150" spans="1:16" hidden="1" x14ac:dyDescent="0.45">
      <c r="A2150" t="s">
        <v>1925</v>
      </c>
      <c r="B2150">
        <v>8618.1</v>
      </c>
      <c r="C2150">
        <f t="shared" si="133"/>
        <v>5.3550390718205678</v>
      </c>
      <c r="D2150">
        <v>2921</v>
      </c>
      <c r="E2150">
        <v>2946</v>
      </c>
      <c r="F2150">
        <v>65</v>
      </c>
      <c r="G2150">
        <f t="shared" si="134"/>
        <v>213.25460000000001</v>
      </c>
      <c r="H2150" t="s">
        <v>2691</v>
      </c>
      <c r="I2150" t="s">
        <v>2724</v>
      </c>
      <c r="J2150" t="str">
        <f t="shared" si="136"/>
        <v>No Match</v>
      </c>
      <c r="K2150">
        <v>2.95</v>
      </c>
      <c r="L2150">
        <f t="shared" si="135"/>
        <v>6.5989730000000009</v>
      </c>
      <c r="M2150">
        <v>5.9</v>
      </c>
      <c r="O2150">
        <v>155.19999999999999</v>
      </c>
      <c r="P2150">
        <v>176</v>
      </c>
    </row>
    <row r="2151" spans="1:16" hidden="1" x14ac:dyDescent="0.45">
      <c r="A2151" t="s">
        <v>1926</v>
      </c>
      <c r="B2151">
        <v>4989</v>
      </c>
      <c r="C2151">
        <f t="shared" si="133"/>
        <v>3.1000208780720593</v>
      </c>
      <c r="D2151">
        <v>1274</v>
      </c>
      <c r="E2151">
        <v>1274</v>
      </c>
      <c r="F2151">
        <v>0</v>
      </c>
      <c r="G2151">
        <f t="shared" si="134"/>
        <v>0</v>
      </c>
      <c r="H2151" t="s">
        <v>2691</v>
      </c>
      <c r="I2151" t="s">
        <v>2724</v>
      </c>
      <c r="J2151" t="str">
        <f t="shared" si="136"/>
        <v>No Match</v>
      </c>
      <c r="K2151">
        <v>3.9159999999999999</v>
      </c>
      <c r="L2151">
        <f t="shared" si="135"/>
        <v>8.75985704</v>
      </c>
      <c r="M2151">
        <v>0</v>
      </c>
    </row>
    <row r="2152" spans="1:16" hidden="1" x14ac:dyDescent="0.45">
      <c r="A2152" t="s">
        <v>1927</v>
      </c>
      <c r="B2152">
        <v>24140.2</v>
      </c>
      <c r="C2152">
        <f t="shared" si="133"/>
        <v>15.000024854847689</v>
      </c>
      <c r="D2152">
        <v>3600</v>
      </c>
      <c r="E2152">
        <v>3600</v>
      </c>
      <c r="F2152">
        <v>0</v>
      </c>
      <c r="G2152">
        <f t="shared" si="134"/>
        <v>0</v>
      </c>
      <c r="H2152" t="s">
        <v>2686</v>
      </c>
      <c r="I2152" t="s">
        <v>2701</v>
      </c>
      <c r="J2152" t="str">
        <f t="shared" si="136"/>
        <v>Gym Spin Bike</v>
      </c>
      <c r="K2152">
        <v>6.7060000000000004</v>
      </c>
      <c r="L2152">
        <f t="shared" si="135"/>
        <v>15.000919640000001</v>
      </c>
      <c r="M2152">
        <v>0</v>
      </c>
    </row>
    <row r="2153" spans="1:16" hidden="1" x14ac:dyDescent="0.45">
      <c r="A2153" t="s">
        <v>1928</v>
      </c>
      <c r="B2153">
        <v>11725</v>
      </c>
      <c r="C2153">
        <f t="shared" si="133"/>
        <v>7.2855772289827412</v>
      </c>
      <c r="D2153">
        <v>3737</v>
      </c>
      <c r="E2153">
        <v>3741</v>
      </c>
      <c r="F2153">
        <v>0</v>
      </c>
      <c r="G2153">
        <f t="shared" si="134"/>
        <v>0</v>
      </c>
      <c r="H2153" t="s">
        <v>2691</v>
      </c>
      <c r="I2153" t="s">
        <v>2724</v>
      </c>
      <c r="J2153" t="str">
        <f t="shared" si="136"/>
        <v>No Match</v>
      </c>
      <c r="K2153">
        <v>3.1379999999999999</v>
      </c>
      <c r="L2153">
        <f t="shared" si="135"/>
        <v>7.0195177200000005</v>
      </c>
      <c r="M2153">
        <v>5.6</v>
      </c>
    </row>
    <row r="2154" spans="1:16" hidden="1" x14ac:dyDescent="0.45">
      <c r="A2154" t="s">
        <v>1929</v>
      </c>
      <c r="B2154">
        <v>8181.4</v>
      </c>
      <c r="C2154">
        <f t="shared" si="133"/>
        <v>5.0836862721705245</v>
      </c>
      <c r="D2154">
        <v>2530</v>
      </c>
      <c r="E2154">
        <v>2530</v>
      </c>
      <c r="F2154">
        <v>69.900000000000006</v>
      </c>
      <c r="G2154">
        <f t="shared" si="134"/>
        <v>229.33071600000002</v>
      </c>
      <c r="H2154" t="s">
        <v>2691</v>
      </c>
      <c r="I2154" t="s">
        <v>2724</v>
      </c>
      <c r="J2154" t="str">
        <f t="shared" si="136"/>
        <v>No Match</v>
      </c>
      <c r="K2154">
        <v>3.234</v>
      </c>
      <c r="L2154">
        <f t="shared" si="135"/>
        <v>7.2342639600000007</v>
      </c>
      <c r="M2154">
        <v>5.8</v>
      </c>
    </row>
    <row r="2155" spans="1:16" hidden="1" x14ac:dyDescent="0.45">
      <c r="A2155" t="s">
        <v>1930</v>
      </c>
      <c r="B2155">
        <v>5210.1000000000004</v>
      </c>
      <c r="C2155">
        <f t="shared" si="133"/>
        <v>3.2374060486757337</v>
      </c>
      <c r="D2155">
        <v>1508</v>
      </c>
      <c r="E2155">
        <v>1535</v>
      </c>
      <c r="F2155">
        <v>0</v>
      </c>
      <c r="G2155">
        <f t="shared" si="134"/>
        <v>0</v>
      </c>
      <c r="H2155" t="s">
        <v>2691</v>
      </c>
      <c r="I2155" t="s">
        <v>2724</v>
      </c>
      <c r="J2155" t="str">
        <f t="shared" si="136"/>
        <v>No Match</v>
      </c>
      <c r="K2155">
        <v>3.4550000000000001</v>
      </c>
      <c r="L2155">
        <f t="shared" si="135"/>
        <v>7.7286277000000005</v>
      </c>
      <c r="M2155">
        <v>6.6</v>
      </c>
    </row>
    <row r="2156" spans="1:16" hidden="1" x14ac:dyDescent="0.45">
      <c r="A2156" t="s">
        <v>1931</v>
      </c>
      <c r="B2156">
        <v>32186.9</v>
      </c>
      <c r="C2156">
        <f t="shared" si="133"/>
        <v>20.000012427423844</v>
      </c>
      <c r="D2156">
        <v>4200</v>
      </c>
      <c r="E2156">
        <v>4200</v>
      </c>
      <c r="F2156">
        <v>0</v>
      </c>
      <c r="G2156">
        <f t="shared" si="134"/>
        <v>0</v>
      </c>
      <c r="H2156" t="s">
        <v>2686</v>
      </c>
      <c r="I2156" t="s">
        <v>2701</v>
      </c>
      <c r="J2156" t="str">
        <f t="shared" si="136"/>
        <v>Gym Spin Bike</v>
      </c>
      <c r="K2156">
        <v>7.6639999999999997</v>
      </c>
      <c r="L2156">
        <f t="shared" si="135"/>
        <v>17.143908159999999</v>
      </c>
      <c r="M2156">
        <v>0</v>
      </c>
    </row>
    <row r="2157" spans="1:16" hidden="1" x14ac:dyDescent="0.45">
      <c r="A2157" t="s">
        <v>1932</v>
      </c>
      <c r="B2157">
        <v>32830.699999999997</v>
      </c>
      <c r="C2157">
        <f t="shared" si="133"/>
        <v>20.40005120098624</v>
      </c>
      <c r="D2157">
        <v>4260</v>
      </c>
      <c r="E2157">
        <v>4260</v>
      </c>
      <c r="F2157">
        <v>0</v>
      </c>
      <c r="G2157">
        <f t="shared" si="134"/>
        <v>0</v>
      </c>
      <c r="H2157" t="s">
        <v>2686</v>
      </c>
      <c r="I2157" t="s">
        <v>2701</v>
      </c>
      <c r="J2157" t="str">
        <f t="shared" si="136"/>
        <v>Gym Spin Bike</v>
      </c>
      <c r="K2157">
        <v>7.7069999999999999</v>
      </c>
      <c r="L2157">
        <f t="shared" si="135"/>
        <v>17.240096579999999</v>
      </c>
      <c r="M2157">
        <v>0</v>
      </c>
    </row>
    <row r="2158" spans="1:16" hidden="1" x14ac:dyDescent="0.45">
      <c r="A2158" t="s">
        <v>1933</v>
      </c>
      <c r="B2158">
        <v>54128.7</v>
      </c>
      <c r="C2158">
        <f t="shared" si="133"/>
        <v>33.634014853256978</v>
      </c>
      <c r="D2158">
        <v>7363</v>
      </c>
      <c r="E2158">
        <v>7504</v>
      </c>
      <c r="F2158">
        <v>173</v>
      </c>
      <c r="G2158">
        <f t="shared" si="134"/>
        <v>567.58532000000002</v>
      </c>
      <c r="H2158" t="s">
        <v>2686</v>
      </c>
      <c r="I2158" t="s">
        <v>2722</v>
      </c>
      <c r="J2158" t="str">
        <f t="shared" si="136"/>
        <v>Kona King Mahuna 29er</v>
      </c>
      <c r="K2158">
        <v>7.351</v>
      </c>
      <c r="L2158">
        <f t="shared" si="135"/>
        <v>16.443745939999999</v>
      </c>
      <c r="M2158">
        <v>13</v>
      </c>
      <c r="N2158">
        <v>241</v>
      </c>
      <c r="O2158">
        <v>162.5</v>
      </c>
      <c r="P2158">
        <v>176</v>
      </c>
    </row>
    <row r="2159" spans="1:16" hidden="1" x14ac:dyDescent="0.45">
      <c r="A2159" t="s">
        <v>1934</v>
      </c>
      <c r="B2159">
        <v>8046.7</v>
      </c>
      <c r="C2159">
        <f t="shared" si="133"/>
        <v>4.9999875725761553</v>
      </c>
      <c r="D2159">
        <v>2564</v>
      </c>
      <c r="E2159">
        <v>2564</v>
      </c>
      <c r="F2159">
        <v>0</v>
      </c>
      <c r="G2159">
        <f t="shared" si="134"/>
        <v>0</v>
      </c>
      <c r="H2159" t="s">
        <v>2691</v>
      </c>
      <c r="I2159" t="s">
        <v>2724</v>
      </c>
      <c r="J2159" t="str">
        <f t="shared" si="136"/>
        <v>No Match</v>
      </c>
      <c r="K2159">
        <v>3.1379999999999999</v>
      </c>
      <c r="L2159">
        <f t="shared" si="135"/>
        <v>7.0195177200000005</v>
      </c>
      <c r="M2159">
        <v>0</v>
      </c>
    </row>
    <row r="2160" spans="1:16" hidden="1" x14ac:dyDescent="0.45">
      <c r="A2160" t="s">
        <v>1935</v>
      </c>
      <c r="B2160">
        <v>27358.9</v>
      </c>
      <c r="C2160">
        <f t="shared" si="133"/>
        <v>17.000032311301997</v>
      </c>
      <c r="D2160">
        <v>3600</v>
      </c>
      <c r="E2160">
        <v>3600</v>
      </c>
      <c r="F2160">
        <v>0</v>
      </c>
      <c r="G2160">
        <f t="shared" si="134"/>
        <v>0</v>
      </c>
      <c r="H2160" t="s">
        <v>2686</v>
      </c>
      <c r="I2160" t="s">
        <v>2701</v>
      </c>
      <c r="J2160" t="str">
        <f t="shared" si="136"/>
        <v>Gym Spin Bike</v>
      </c>
      <c r="K2160">
        <v>7.6</v>
      </c>
      <c r="L2160">
        <f t="shared" si="135"/>
        <v>17.000744000000001</v>
      </c>
      <c r="M2160">
        <v>0</v>
      </c>
    </row>
    <row r="2161" spans="1:13" hidden="1" x14ac:dyDescent="0.45">
      <c r="A2161" t="s">
        <v>1936</v>
      </c>
      <c r="B2161">
        <v>16093.5</v>
      </c>
      <c r="C2161">
        <f t="shared" si="133"/>
        <v>10.000037282271535</v>
      </c>
      <c r="D2161">
        <v>2400</v>
      </c>
      <c r="E2161">
        <v>2400</v>
      </c>
      <c r="F2161">
        <v>0</v>
      </c>
      <c r="G2161">
        <f t="shared" si="134"/>
        <v>0</v>
      </c>
      <c r="H2161" t="s">
        <v>2686</v>
      </c>
      <c r="I2161" t="s">
        <v>2701</v>
      </c>
      <c r="J2161" t="str">
        <f t="shared" si="136"/>
        <v>Gym Spin Bike</v>
      </c>
      <c r="K2161">
        <v>6.7060000000000004</v>
      </c>
      <c r="L2161">
        <f t="shared" si="135"/>
        <v>15.000919640000001</v>
      </c>
      <c r="M2161">
        <v>0</v>
      </c>
    </row>
    <row r="2162" spans="1:13" hidden="1" x14ac:dyDescent="0.45">
      <c r="A2162" t="s">
        <v>1937</v>
      </c>
      <c r="B2162">
        <v>8175.3</v>
      </c>
      <c r="C2162">
        <f t="shared" si="133"/>
        <v>5.0798959078978765</v>
      </c>
      <c r="D2162">
        <v>3035</v>
      </c>
      <c r="E2162">
        <v>3039</v>
      </c>
      <c r="F2162">
        <v>68.7</v>
      </c>
      <c r="G2162">
        <f t="shared" si="134"/>
        <v>225.393708</v>
      </c>
      <c r="H2162" t="s">
        <v>2691</v>
      </c>
      <c r="I2162" t="s">
        <v>2724</v>
      </c>
      <c r="J2162" t="str">
        <f t="shared" si="136"/>
        <v>No Match</v>
      </c>
      <c r="K2162">
        <v>2.694</v>
      </c>
      <c r="L2162">
        <f t="shared" si="135"/>
        <v>6.02631636</v>
      </c>
      <c r="M2162">
        <v>5.0999999999999996</v>
      </c>
    </row>
    <row r="2163" spans="1:13" hidden="1" x14ac:dyDescent="0.45">
      <c r="A2163" t="s">
        <v>1938</v>
      </c>
      <c r="B2163">
        <v>28968.2</v>
      </c>
      <c r="C2163">
        <f t="shared" si="133"/>
        <v>18.000004970969538</v>
      </c>
      <c r="D2163">
        <v>3780</v>
      </c>
      <c r="E2163">
        <v>3780</v>
      </c>
      <c r="F2163">
        <v>0</v>
      </c>
      <c r="G2163">
        <f t="shared" si="134"/>
        <v>0</v>
      </c>
      <c r="H2163" t="s">
        <v>2686</v>
      </c>
      <c r="I2163" t="s">
        <v>2701</v>
      </c>
      <c r="J2163" t="str">
        <f t="shared" si="136"/>
        <v>Gym Spin Bike</v>
      </c>
      <c r="K2163">
        <v>7.6639999999999997</v>
      </c>
      <c r="L2163">
        <f t="shared" si="135"/>
        <v>17.143908159999999</v>
      </c>
      <c r="M2163">
        <v>0</v>
      </c>
    </row>
    <row r="2164" spans="1:13" hidden="1" x14ac:dyDescent="0.45">
      <c r="A2164" t="s">
        <v>1939</v>
      </c>
      <c r="B2164">
        <v>5149.8999999999996</v>
      </c>
      <c r="C2164">
        <f t="shared" si="133"/>
        <v>3.1999995029030464</v>
      </c>
      <c r="D2164">
        <v>1800</v>
      </c>
      <c r="E2164">
        <v>1800</v>
      </c>
      <c r="F2164">
        <v>0</v>
      </c>
      <c r="G2164">
        <f t="shared" si="134"/>
        <v>0</v>
      </c>
      <c r="H2164" t="s">
        <v>2691</v>
      </c>
      <c r="I2164" t="s">
        <v>2724</v>
      </c>
      <c r="J2164" t="str">
        <f t="shared" si="136"/>
        <v>No Match</v>
      </c>
      <c r="K2164">
        <v>2.8610000000000002</v>
      </c>
      <c r="L2164">
        <f t="shared" si="135"/>
        <v>6.3998853400000009</v>
      </c>
      <c r="M2164">
        <v>0</v>
      </c>
    </row>
    <row r="2165" spans="1:13" hidden="1" x14ac:dyDescent="0.45">
      <c r="A2165" t="s">
        <v>1940</v>
      </c>
      <c r="B2165">
        <v>27358.9</v>
      </c>
      <c r="C2165">
        <f t="shared" si="133"/>
        <v>17.000032311301997</v>
      </c>
      <c r="D2165">
        <v>3600</v>
      </c>
      <c r="E2165">
        <v>3600</v>
      </c>
      <c r="F2165">
        <v>0</v>
      </c>
      <c r="G2165">
        <f t="shared" si="134"/>
        <v>0</v>
      </c>
      <c r="H2165" t="s">
        <v>2686</v>
      </c>
      <c r="I2165" t="s">
        <v>2701</v>
      </c>
      <c r="J2165" t="str">
        <f t="shared" si="136"/>
        <v>Gym Spin Bike</v>
      </c>
      <c r="K2165">
        <v>7.6</v>
      </c>
      <c r="L2165">
        <f t="shared" si="135"/>
        <v>17.000744000000001</v>
      </c>
      <c r="M2165">
        <v>0</v>
      </c>
    </row>
    <row r="2166" spans="1:13" hidden="1" x14ac:dyDescent="0.45">
      <c r="A2166" t="s">
        <v>1941</v>
      </c>
      <c r="B2166">
        <v>27358.9</v>
      </c>
      <c r="C2166">
        <f t="shared" si="133"/>
        <v>17.000032311301997</v>
      </c>
      <c r="D2166">
        <v>3600</v>
      </c>
      <c r="E2166">
        <v>3600</v>
      </c>
      <c r="F2166">
        <v>0</v>
      </c>
      <c r="G2166">
        <f t="shared" si="134"/>
        <v>0</v>
      </c>
      <c r="H2166" t="s">
        <v>2686</v>
      </c>
      <c r="I2166" t="s">
        <v>2701</v>
      </c>
      <c r="J2166" t="str">
        <f t="shared" si="136"/>
        <v>Gym Spin Bike</v>
      </c>
      <c r="K2166">
        <v>7.6</v>
      </c>
      <c r="L2166">
        <f t="shared" si="135"/>
        <v>17.000744000000001</v>
      </c>
      <c r="M2166">
        <v>0</v>
      </c>
    </row>
    <row r="2167" spans="1:13" hidden="1" x14ac:dyDescent="0.45">
      <c r="A2167" t="s">
        <v>1942</v>
      </c>
      <c r="B2167">
        <v>4989</v>
      </c>
      <c r="C2167">
        <f t="shared" si="133"/>
        <v>3.1000208780720593</v>
      </c>
      <c r="D2167">
        <v>1353</v>
      </c>
      <c r="E2167">
        <v>1353</v>
      </c>
      <c r="F2167">
        <v>0</v>
      </c>
      <c r="G2167">
        <f t="shared" si="134"/>
        <v>0</v>
      </c>
      <c r="H2167" t="s">
        <v>2691</v>
      </c>
      <c r="I2167" t="s">
        <v>2724</v>
      </c>
      <c r="J2167" t="str">
        <f t="shared" si="136"/>
        <v>No Match</v>
      </c>
      <c r="K2167">
        <v>3.6869999999999998</v>
      </c>
      <c r="L2167">
        <f t="shared" si="135"/>
        <v>8.2475977799999995</v>
      </c>
      <c r="M2167">
        <v>0</v>
      </c>
    </row>
    <row r="2168" spans="1:13" hidden="1" x14ac:dyDescent="0.45">
      <c r="A2168" t="s">
        <v>1943</v>
      </c>
      <c r="B2168">
        <v>27358.9</v>
      </c>
      <c r="C2168">
        <f t="shared" si="133"/>
        <v>17.000032311301997</v>
      </c>
      <c r="D2168">
        <v>3600</v>
      </c>
      <c r="E2168">
        <v>3600</v>
      </c>
      <c r="F2168">
        <v>0</v>
      </c>
      <c r="G2168">
        <f t="shared" si="134"/>
        <v>0</v>
      </c>
      <c r="H2168" t="s">
        <v>2686</v>
      </c>
      <c r="I2168" t="s">
        <v>2701</v>
      </c>
      <c r="J2168" t="str">
        <f t="shared" si="136"/>
        <v>Gym Spin Bike</v>
      </c>
      <c r="K2168">
        <v>7.6</v>
      </c>
      <c r="L2168">
        <f t="shared" si="135"/>
        <v>17.000744000000001</v>
      </c>
      <c r="M2168">
        <v>0</v>
      </c>
    </row>
    <row r="2169" spans="1:13" hidden="1" x14ac:dyDescent="0.45">
      <c r="A2169" t="s">
        <v>1944</v>
      </c>
      <c r="B2169">
        <v>27358.9</v>
      </c>
      <c r="C2169">
        <f t="shared" si="133"/>
        <v>17.000032311301997</v>
      </c>
      <c r="D2169">
        <v>3600</v>
      </c>
      <c r="E2169">
        <v>3600</v>
      </c>
      <c r="F2169">
        <v>0</v>
      </c>
      <c r="G2169">
        <f t="shared" si="134"/>
        <v>0</v>
      </c>
      <c r="H2169" t="s">
        <v>2686</v>
      </c>
      <c r="I2169" t="s">
        <v>2701</v>
      </c>
      <c r="J2169" t="str">
        <f t="shared" si="136"/>
        <v>Gym Spin Bike</v>
      </c>
      <c r="K2169">
        <v>7.6</v>
      </c>
      <c r="L2169">
        <f t="shared" si="135"/>
        <v>17.000744000000001</v>
      </c>
      <c r="M2169">
        <v>0</v>
      </c>
    </row>
    <row r="2170" spans="1:13" hidden="1" x14ac:dyDescent="0.45">
      <c r="A2170" t="s">
        <v>1945</v>
      </c>
      <c r="B2170">
        <v>27358.9</v>
      </c>
      <c r="C2170">
        <f t="shared" si="133"/>
        <v>17.000032311301997</v>
      </c>
      <c r="D2170">
        <v>3600</v>
      </c>
      <c r="E2170">
        <v>3600</v>
      </c>
      <c r="F2170">
        <v>0</v>
      </c>
      <c r="G2170">
        <f t="shared" si="134"/>
        <v>0</v>
      </c>
      <c r="H2170" t="s">
        <v>2686</v>
      </c>
      <c r="I2170" t="s">
        <v>2701</v>
      </c>
      <c r="J2170" t="str">
        <f t="shared" si="136"/>
        <v>Gym Spin Bike</v>
      </c>
      <c r="K2170">
        <v>7.6</v>
      </c>
      <c r="L2170">
        <f t="shared" si="135"/>
        <v>17.000744000000001</v>
      </c>
      <c r="M2170">
        <v>0</v>
      </c>
    </row>
    <row r="2171" spans="1:13" hidden="1" x14ac:dyDescent="0.45">
      <c r="A2171" t="s">
        <v>1946</v>
      </c>
      <c r="B2171">
        <v>16093.5</v>
      </c>
      <c r="C2171">
        <f t="shared" si="133"/>
        <v>10.000037282271535</v>
      </c>
      <c r="D2171">
        <v>2100</v>
      </c>
      <c r="E2171">
        <v>2100</v>
      </c>
      <c r="F2171">
        <v>0</v>
      </c>
      <c r="G2171">
        <f t="shared" si="134"/>
        <v>0</v>
      </c>
      <c r="H2171" t="s">
        <v>2686</v>
      </c>
      <c r="I2171" t="s">
        <v>2701</v>
      </c>
      <c r="J2171" t="str">
        <f t="shared" si="136"/>
        <v>Gym Spin Bike</v>
      </c>
      <c r="K2171">
        <v>7.6639999999999997</v>
      </c>
      <c r="L2171">
        <f t="shared" si="135"/>
        <v>17.143908159999999</v>
      </c>
      <c r="M2171">
        <v>0</v>
      </c>
    </row>
    <row r="2172" spans="1:13" hidden="1" x14ac:dyDescent="0.45">
      <c r="A2172" t="s">
        <v>1947</v>
      </c>
      <c r="B2172">
        <v>6437.4</v>
      </c>
      <c r="C2172">
        <f t="shared" si="133"/>
        <v>4.0000149129086138</v>
      </c>
      <c r="D2172">
        <v>2040</v>
      </c>
      <c r="E2172">
        <v>2040</v>
      </c>
      <c r="F2172">
        <v>0</v>
      </c>
      <c r="G2172">
        <f t="shared" si="134"/>
        <v>0</v>
      </c>
      <c r="H2172" t="s">
        <v>2691</v>
      </c>
      <c r="I2172" t="s">
        <v>2724</v>
      </c>
      <c r="J2172" t="str">
        <f t="shared" si="136"/>
        <v>No Match</v>
      </c>
      <c r="K2172">
        <v>3.1560000000000001</v>
      </c>
      <c r="L2172">
        <f t="shared" si="135"/>
        <v>7.0597826400000008</v>
      </c>
      <c r="M2172">
        <v>0</v>
      </c>
    </row>
    <row r="2173" spans="1:13" hidden="1" x14ac:dyDescent="0.45">
      <c r="A2173" t="s">
        <v>1948</v>
      </c>
      <c r="B2173">
        <v>27358.9</v>
      </c>
      <c r="C2173">
        <f t="shared" si="133"/>
        <v>17.000032311301997</v>
      </c>
      <c r="D2173">
        <v>3600</v>
      </c>
      <c r="E2173">
        <v>3600</v>
      </c>
      <c r="F2173">
        <v>0</v>
      </c>
      <c r="G2173">
        <f t="shared" si="134"/>
        <v>0</v>
      </c>
      <c r="H2173" t="s">
        <v>2686</v>
      </c>
      <c r="I2173" t="s">
        <v>2701</v>
      </c>
      <c r="J2173" t="str">
        <f t="shared" si="136"/>
        <v>Gym Spin Bike</v>
      </c>
      <c r="K2173">
        <v>7.6</v>
      </c>
      <c r="L2173">
        <f t="shared" si="135"/>
        <v>17.000744000000001</v>
      </c>
      <c r="M2173">
        <v>0</v>
      </c>
    </row>
    <row r="2174" spans="1:13" hidden="1" x14ac:dyDescent="0.45">
      <c r="A2174" t="s">
        <v>1949</v>
      </c>
      <c r="B2174">
        <v>27358.9</v>
      </c>
      <c r="C2174">
        <f t="shared" si="133"/>
        <v>17.000032311301997</v>
      </c>
      <c r="D2174">
        <v>3600</v>
      </c>
      <c r="E2174">
        <v>3600</v>
      </c>
      <c r="F2174">
        <v>0</v>
      </c>
      <c r="G2174">
        <f t="shared" si="134"/>
        <v>0</v>
      </c>
      <c r="H2174" t="s">
        <v>2686</v>
      </c>
      <c r="I2174" t="s">
        <v>2700</v>
      </c>
      <c r="J2174" t="str">
        <f t="shared" si="136"/>
        <v>Gym Recumbent</v>
      </c>
      <c r="K2174">
        <v>7.6</v>
      </c>
      <c r="L2174">
        <f t="shared" si="135"/>
        <v>17.000744000000001</v>
      </c>
      <c r="M2174">
        <v>0</v>
      </c>
    </row>
    <row r="2175" spans="1:13" hidden="1" x14ac:dyDescent="0.45">
      <c r="A2175" t="s">
        <v>1950</v>
      </c>
      <c r="B2175">
        <v>27358.9</v>
      </c>
      <c r="C2175">
        <f t="shared" si="133"/>
        <v>17.000032311301997</v>
      </c>
      <c r="D2175">
        <v>3600</v>
      </c>
      <c r="E2175">
        <v>3600</v>
      </c>
      <c r="F2175">
        <v>0</v>
      </c>
      <c r="G2175">
        <f t="shared" si="134"/>
        <v>0</v>
      </c>
      <c r="H2175" t="s">
        <v>2686</v>
      </c>
      <c r="I2175" t="s">
        <v>2701</v>
      </c>
      <c r="J2175" t="str">
        <f t="shared" si="136"/>
        <v>Gym Spin Bike</v>
      </c>
      <c r="K2175">
        <v>7.6</v>
      </c>
      <c r="L2175">
        <f t="shared" si="135"/>
        <v>17.000744000000001</v>
      </c>
      <c r="M2175">
        <v>0</v>
      </c>
    </row>
    <row r="2176" spans="1:13" hidden="1" x14ac:dyDescent="0.45">
      <c r="A2176" t="s">
        <v>1951</v>
      </c>
      <c r="B2176">
        <v>27358.9</v>
      </c>
      <c r="C2176">
        <f t="shared" si="133"/>
        <v>17.000032311301997</v>
      </c>
      <c r="D2176">
        <v>3600</v>
      </c>
      <c r="E2176">
        <v>3600</v>
      </c>
      <c r="F2176">
        <v>0</v>
      </c>
      <c r="G2176">
        <f t="shared" si="134"/>
        <v>0</v>
      </c>
      <c r="H2176" t="s">
        <v>2686</v>
      </c>
      <c r="I2176" t="s">
        <v>2701</v>
      </c>
      <c r="J2176" t="str">
        <f t="shared" si="136"/>
        <v>Gym Spin Bike</v>
      </c>
      <c r="K2176">
        <v>7.6</v>
      </c>
      <c r="L2176">
        <f t="shared" si="135"/>
        <v>17.000744000000001</v>
      </c>
      <c r="M2176">
        <v>0</v>
      </c>
    </row>
    <row r="2177" spans="1:16" hidden="1" x14ac:dyDescent="0.45">
      <c r="A2177" t="s">
        <v>1952</v>
      </c>
      <c r="B2177">
        <v>4989</v>
      </c>
      <c r="C2177">
        <f t="shared" si="133"/>
        <v>3.1000208780720593</v>
      </c>
      <c r="D2177">
        <v>1425</v>
      </c>
      <c r="E2177">
        <v>1425</v>
      </c>
      <c r="F2177">
        <v>0</v>
      </c>
      <c r="G2177">
        <f t="shared" si="134"/>
        <v>0</v>
      </c>
      <c r="H2177" t="s">
        <v>2691</v>
      </c>
      <c r="I2177" t="s">
        <v>2724</v>
      </c>
      <c r="J2177" t="str">
        <f t="shared" si="136"/>
        <v>No Match</v>
      </c>
      <c r="K2177">
        <v>3.5009999999999999</v>
      </c>
      <c r="L2177">
        <f t="shared" si="135"/>
        <v>7.8315269400000007</v>
      </c>
      <c r="M2177">
        <v>0</v>
      </c>
    </row>
    <row r="2178" spans="1:16" hidden="1" x14ac:dyDescent="0.45">
      <c r="A2178" t="s">
        <v>1953</v>
      </c>
      <c r="B2178">
        <v>43452.4</v>
      </c>
      <c r="C2178">
        <f t="shared" si="133"/>
        <v>27.000069593573532</v>
      </c>
      <c r="D2178">
        <v>5700</v>
      </c>
      <c r="E2178">
        <v>5700</v>
      </c>
      <c r="F2178">
        <v>0</v>
      </c>
      <c r="G2178">
        <f t="shared" si="134"/>
        <v>0</v>
      </c>
      <c r="H2178" t="s">
        <v>2686</v>
      </c>
      <c r="I2178" t="s">
        <v>2701</v>
      </c>
      <c r="J2178" t="str">
        <f t="shared" si="136"/>
        <v>Gym Spin Bike</v>
      </c>
      <c r="K2178">
        <v>7.6230000000000002</v>
      </c>
      <c r="L2178">
        <f t="shared" si="135"/>
        <v>17.052193620000001</v>
      </c>
      <c r="M2178">
        <v>0</v>
      </c>
    </row>
    <row r="2179" spans="1:16" hidden="1" x14ac:dyDescent="0.45">
      <c r="A2179" t="s">
        <v>1954</v>
      </c>
      <c r="B2179">
        <v>13679.5</v>
      </c>
      <c r="C2179">
        <f t="shared" ref="C2179:C2242" si="137">CONVERT(B2179, "m", "mi")</f>
        <v>8.5000472242106095</v>
      </c>
      <c r="D2179">
        <v>1800</v>
      </c>
      <c r="E2179">
        <v>1800</v>
      </c>
      <c r="F2179">
        <v>0</v>
      </c>
      <c r="G2179">
        <f t="shared" ref="G2179:G2242" si="138">F2179 * 3.28084</f>
        <v>0</v>
      </c>
      <c r="H2179" t="s">
        <v>2686</v>
      </c>
      <c r="I2179" t="s">
        <v>2701</v>
      </c>
      <c r="J2179" t="str">
        <f t="shared" si="136"/>
        <v>Gym Spin Bike</v>
      </c>
      <c r="K2179">
        <v>7.6</v>
      </c>
      <c r="L2179">
        <f t="shared" ref="L2179:L2242" si="139">K2179 * 2.23694</f>
        <v>17.000744000000001</v>
      </c>
      <c r="M2179">
        <v>0</v>
      </c>
    </row>
    <row r="2180" spans="1:16" hidden="1" x14ac:dyDescent="0.45">
      <c r="A2180" t="s">
        <v>1955</v>
      </c>
      <c r="B2180">
        <v>0</v>
      </c>
      <c r="C2180">
        <f t="shared" si="137"/>
        <v>0</v>
      </c>
      <c r="D2180">
        <v>3000</v>
      </c>
      <c r="E2180">
        <v>3000</v>
      </c>
      <c r="F2180">
        <v>0</v>
      </c>
      <c r="G2180">
        <f t="shared" si="138"/>
        <v>0</v>
      </c>
      <c r="H2180" t="s">
        <v>2687</v>
      </c>
      <c r="J2180" t="str">
        <f t="shared" si="136"/>
        <v>No Match</v>
      </c>
      <c r="K2180">
        <v>0</v>
      </c>
      <c r="L2180">
        <f t="shared" si="139"/>
        <v>0</v>
      </c>
      <c r="M2180">
        <v>0</v>
      </c>
    </row>
    <row r="2181" spans="1:16" hidden="1" x14ac:dyDescent="0.45">
      <c r="A2181" t="s">
        <v>1956</v>
      </c>
      <c r="B2181">
        <v>3218.7</v>
      </c>
      <c r="C2181">
        <f t="shared" si="137"/>
        <v>2.0000074564543069</v>
      </c>
      <c r="D2181">
        <v>1010</v>
      </c>
      <c r="E2181">
        <v>1010</v>
      </c>
      <c r="F2181">
        <v>0</v>
      </c>
      <c r="G2181">
        <f t="shared" si="138"/>
        <v>0</v>
      </c>
      <c r="H2181" t="s">
        <v>2691</v>
      </c>
      <c r="I2181" t="s">
        <v>2724</v>
      </c>
      <c r="J2181" t="str">
        <f t="shared" si="136"/>
        <v>No Match</v>
      </c>
      <c r="K2181">
        <v>3.1869999999999998</v>
      </c>
      <c r="L2181">
        <f t="shared" si="139"/>
        <v>7.1291277800000001</v>
      </c>
      <c r="M2181">
        <v>0</v>
      </c>
    </row>
    <row r="2182" spans="1:16" hidden="1" x14ac:dyDescent="0.45">
      <c r="A2182" t="s">
        <v>1957</v>
      </c>
      <c r="B2182">
        <v>36273</v>
      </c>
      <c r="C2182">
        <f t="shared" si="137"/>
        <v>22.538997256024814</v>
      </c>
      <c r="D2182">
        <v>4032</v>
      </c>
      <c r="E2182">
        <v>4200</v>
      </c>
      <c r="F2182">
        <v>75</v>
      </c>
      <c r="G2182">
        <f t="shared" si="138"/>
        <v>246.06299999999999</v>
      </c>
      <c r="H2182" t="s">
        <v>2686</v>
      </c>
      <c r="I2182" t="s">
        <v>2702</v>
      </c>
      <c r="J2182" t="str">
        <f t="shared" si="136"/>
        <v>Cannondale SuperSix Evo</v>
      </c>
      <c r="K2182">
        <v>8.9960000000000004</v>
      </c>
      <c r="L2182">
        <f t="shared" si="139"/>
        <v>20.123512240000004</v>
      </c>
      <c r="M2182">
        <v>11.7</v>
      </c>
      <c r="N2182">
        <v>171.7</v>
      </c>
      <c r="O2182">
        <v>162.80000000000001</v>
      </c>
      <c r="P2182">
        <v>182</v>
      </c>
    </row>
    <row r="2183" spans="1:16" hidden="1" x14ac:dyDescent="0.45">
      <c r="A2183" t="s">
        <v>1958</v>
      </c>
      <c r="B2183">
        <v>27358.9</v>
      </c>
      <c r="C2183">
        <f t="shared" si="137"/>
        <v>17.000032311301997</v>
      </c>
      <c r="D2183">
        <v>3600</v>
      </c>
      <c r="E2183">
        <v>3600</v>
      </c>
      <c r="F2183">
        <v>0</v>
      </c>
      <c r="G2183">
        <f t="shared" si="138"/>
        <v>0</v>
      </c>
      <c r="H2183" t="s">
        <v>2686</v>
      </c>
      <c r="I2183" t="s">
        <v>2701</v>
      </c>
      <c r="J2183" t="str">
        <f t="shared" si="136"/>
        <v>Gym Spin Bike</v>
      </c>
      <c r="K2183">
        <v>7.6</v>
      </c>
      <c r="L2183">
        <f t="shared" si="139"/>
        <v>17.000744000000001</v>
      </c>
      <c r="M2183">
        <v>0</v>
      </c>
    </row>
    <row r="2184" spans="1:16" hidden="1" x14ac:dyDescent="0.45">
      <c r="A2184" t="s">
        <v>1959</v>
      </c>
      <c r="B2184">
        <v>27358.9</v>
      </c>
      <c r="C2184">
        <f t="shared" si="137"/>
        <v>17.000032311301997</v>
      </c>
      <c r="D2184">
        <v>3600</v>
      </c>
      <c r="E2184">
        <v>3600</v>
      </c>
      <c r="F2184">
        <v>0</v>
      </c>
      <c r="G2184">
        <f t="shared" si="138"/>
        <v>0</v>
      </c>
      <c r="H2184" t="s">
        <v>2686</v>
      </c>
      <c r="I2184" t="s">
        <v>2701</v>
      </c>
      <c r="J2184" t="str">
        <f t="shared" si="136"/>
        <v>Gym Spin Bike</v>
      </c>
      <c r="K2184">
        <v>7.6</v>
      </c>
      <c r="L2184">
        <f t="shared" si="139"/>
        <v>17.000744000000001</v>
      </c>
      <c r="M2184">
        <v>0</v>
      </c>
    </row>
    <row r="2185" spans="1:16" hidden="1" x14ac:dyDescent="0.45">
      <c r="A2185" t="s">
        <v>1960</v>
      </c>
      <c r="B2185">
        <v>27358.9</v>
      </c>
      <c r="C2185">
        <f t="shared" si="137"/>
        <v>17.000032311301997</v>
      </c>
      <c r="D2185">
        <v>3600</v>
      </c>
      <c r="E2185">
        <v>3600</v>
      </c>
      <c r="F2185">
        <v>0</v>
      </c>
      <c r="G2185">
        <f t="shared" si="138"/>
        <v>0</v>
      </c>
      <c r="H2185" t="s">
        <v>2686</v>
      </c>
      <c r="I2185" t="s">
        <v>2701</v>
      </c>
      <c r="J2185" t="str">
        <f t="shared" si="136"/>
        <v>Gym Spin Bike</v>
      </c>
      <c r="K2185">
        <v>7.6</v>
      </c>
      <c r="L2185">
        <f t="shared" si="139"/>
        <v>17.000744000000001</v>
      </c>
      <c r="M2185">
        <v>0</v>
      </c>
    </row>
    <row r="2186" spans="1:16" hidden="1" x14ac:dyDescent="0.45">
      <c r="A2186" t="s">
        <v>1961</v>
      </c>
      <c r="B2186">
        <v>3218.7</v>
      </c>
      <c r="C2186">
        <f t="shared" si="137"/>
        <v>2.0000074564543069</v>
      </c>
      <c r="D2186">
        <v>1005</v>
      </c>
      <c r="E2186">
        <v>1005</v>
      </c>
      <c r="F2186">
        <v>0</v>
      </c>
      <c r="G2186">
        <f t="shared" si="138"/>
        <v>0</v>
      </c>
      <c r="H2186" t="s">
        <v>2691</v>
      </c>
      <c r="I2186" t="s">
        <v>2724</v>
      </c>
      <c r="J2186" t="str">
        <f t="shared" si="136"/>
        <v>No Match</v>
      </c>
      <c r="K2186">
        <v>3.2029999999999998</v>
      </c>
      <c r="L2186">
        <f t="shared" si="139"/>
        <v>7.1649188200000005</v>
      </c>
      <c r="M2186">
        <v>0</v>
      </c>
    </row>
    <row r="2187" spans="1:16" hidden="1" x14ac:dyDescent="0.45">
      <c r="A2187" t="s">
        <v>1962</v>
      </c>
      <c r="B2187">
        <v>35891.1</v>
      </c>
      <c r="C2187">
        <f t="shared" si="137"/>
        <v>22.301695597709376</v>
      </c>
      <c r="D2187">
        <v>4613</v>
      </c>
      <c r="E2187">
        <v>4715</v>
      </c>
      <c r="F2187">
        <v>108</v>
      </c>
      <c r="G2187">
        <f t="shared" si="138"/>
        <v>354.33071999999999</v>
      </c>
      <c r="H2187" t="s">
        <v>2686</v>
      </c>
      <c r="I2187" t="s">
        <v>2722</v>
      </c>
      <c r="J2187" t="str">
        <f t="shared" ref="J2187:J2250" si="140">_xlfn.SWITCH(I2187,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King Mahuna 29er</v>
      </c>
      <c r="K2187">
        <v>7.78</v>
      </c>
      <c r="L2187">
        <f t="shared" si="139"/>
        <v>17.4033932</v>
      </c>
      <c r="M2187">
        <v>11.2</v>
      </c>
      <c r="N2187">
        <v>262.2</v>
      </c>
    </row>
    <row r="2188" spans="1:16" hidden="1" x14ac:dyDescent="0.45">
      <c r="A2188" t="s">
        <v>1963</v>
      </c>
      <c r="B2188">
        <v>30577.599999999999</v>
      </c>
      <c r="C2188">
        <f t="shared" si="137"/>
        <v>19.000039767756302</v>
      </c>
      <c r="D2188">
        <v>4020</v>
      </c>
      <c r="E2188">
        <v>4020</v>
      </c>
      <c r="F2188">
        <v>0</v>
      </c>
      <c r="G2188">
        <f t="shared" si="138"/>
        <v>0</v>
      </c>
      <c r="H2188" t="s">
        <v>2686</v>
      </c>
      <c r="I2188" t="s">
        <v>2701</v>
      </c>
      <c r="J2188" t="str">
        <f t="shared" si="140"/>
        <v>Gym Spin Bike</v>
      </c>
      <c r="K2188">
        <v>7.6059999999999999</v>
      </c>
      <c r="L2188">
        <f t="shared" si="139"/>
        <v>17.014165640000002</v>
      </c>
      <c r="M2188">
        <v>0</v>
      </c>
    </row>
    <row r="2189" spans="1:16" hidden="1" x14ac:dyDescent="0.45">
      <c r="A2189" t="s">
        <v>1964</v>
      </c>
      <c r="B2189">
        <v>35539.599999999999</v>
      </c>
      <c r="C2189">
        <f t="shared" si="137"/>
        <v>22.083283623637953</v>
      </c>
      <c r="D2189">
        <v>4931</v>
      </c>
      <c r="E2189">
        <v>4931</v>
      </c>
      <c r="F2189">
        <v>113</v>
      </c>
      <c r="G2189">
        <f t="shared" si="138"/>
        <v>370.73491999999999</v>
      </c>
      <c r="H2189" t="s">
        <v>2686</v>
      </c>
      <c r="I2189" t="s">
        <v>2722</v>
      </c>
      <c r="J2189" t="str">
        <f t="shared" si="140"/>
        <v>Kona King Mahuna 29er</v>
      </c>
      <c r="K2189">
        <v>7.2069999999999999</v>
      </c>
      <c r="L2189">
        <f t="shared" si="139"/>
        <v>16.121626580000001</v>
      </c>
      <c r="M2189">
        <v>16</v>
      </c>
      <c r="N2189">
        <v>229.3</v>
      </c>
      <c r="O2189">
        <v>149.1</v>
      </c>
      <c r="P2189">
        <v>165</v>
      </c>
    </row>
    <row r="2190" spans="1:16" hidden="1" x14ac:dyDescent="0.45">
      <c r="A2190" t="s">
        <v>1965</v>
      </c>
      <c r="B2190">
        <v>57842.400000000001</v>
      </c>
      <c r="C2190">
        <f t="shared" si="137"/>
        <v>35.941601049868765</v>
      </c>
      <c r="D2190">
        <v>6995</v>
      </c>
      <c r="E2190">
        <v>7114</v>
      </c>
      <c r="F2190">
        <v>178</v>
      </c>
      <c r="G2190">
        <f t="shared" si="138"/>
        <v>583.98951999999997</v>
      </c>
      <c r="H2190" t="s">
        <v>2686</v>
      </c>
      <c r="I2190" t="s">
        <v>2704</v>
      </c>
      <c r="J2190" t="str">
        <f t="shared" si="140"/>
        <v>Jakenstein</v>
      </c>
      <c r="K2190">
        <v>8.2690000000000001</v>
      </c>
      <c r="L2190">
        <f t="shared" si="139"/>
        <v>18.49725686</v>
      </c>
      <c r="M2190">
        <v>14.9</v>
      </c>
      <c r="N2190">
        <v>230.9</v>
      </c>
      <c r="O2190">
        <v>167.9</v>
      </c>
      <c r="P2190">
        <v>179</v>
      </c>
    </row>
    <row r="2191" spans="1:16" hidden="1" x14ac:dyDescent="0.45">
      <c r="A2191" t="s">
        <v>1966</v>
      </c>
      <c r="B2191">
        <v>1609.3</v>
      </c>
      <c r="C2191">
        <f t="shared" si="137"/>
        <v>0.99997265966754156</v>
      </c>
      <c r="D2191">
        <v>600</v>
      </c>
      <c r="E2191">
        <v>600</v>
      </c>
      <c r="F2191">
        <v>0</v>
      </c>
      <c r="G2191">
        <f t="shared" si="138"/>
        <v>0</v>
      </c>
      <c r="H2191" t="s">
        <v>2691</v>
      </c>
      <c r="I2191" t="s">
        <v>2724</v>
      </c>
      <c r="J2191" t="str">
        <f t="shared" si="140"/>
        <v>No Match</v>
      </c>
      <c r="K2191">
        <v>2.6819999999999999</v>
      </c>
      <c r="L2191">
        <f t="shared" si="139"/>
        <v>5.9994730800000005</v>
      </c>
      <c r="M2191">
        <v>0</v>
      </c>
    </row>
    <row r="2192" spans="1:16" hidden="1" x14ac:dyDescent="0.45">
      <c r="A2192" t="s">
        <v>1967</v>
      </c>
      <c r="B2192">
        <v>27358.9</v>
      </c>
      <c r="C2192">
        <f t="shared" si="137"/>
        <v>17.000032311301997</v>
      </c>
      <c r="D2192">
        <v>3600</v>
      </c>
      <c r="E2192">
        <v>3600</v>
      </c>
      <c r="F2192">
        <v>0</v>
      </c>
      <c r="G2192">
        <f t="shared" si="138"/>
        <v>0</v>
      </c>
      <c r="H2192" t="s">
        <v>2686</v>
      </c>
      <c r="I2192" t="s">
        <v>2701</v>
      </c>
      <c r="J2192" t="str">
        <f t="shared" si="140"/>
        <v>Gym Spin Bike</v>
      </c>
      <c r="K2192">
        <v>7.6</v>
      </c>
      <c r="L2192">
        <f t="shared" si="139"/>
        <v>17.000744000000001</v>
      </c>
      <c r="M2192">
        <v>0</v>
      </c>
    </row>
    <row r="2193" spans="1:16" hidden="1" x14ac:dyDescent="0.45">
      <c r="A2193" t="s">
        <v>1968</v>
      </c>
      <c r="B2193">
        <v>22530.9</v>
      </c>
      <c r="C2193">
        <f t="shared" si="137"/>
        <v>14.000052195180148</v>
      </c>
      <c r="D2193">
        <v>3600</v>
      </c>
      <c r="E2193">
        <v>3600</v>
      </c>
      <c r="F2193">
        <v>0</v>
      </c>
      <c r="G2193">
        <f t="shared" si="138"/>
        <v>0</v>
      </c>
      <c r="H2193" t="s">
        <v>2686</v>
      </c>
      <c r="I2193" t="s">
        <v>2701</v>
      </c>
      <c r="J2193" t="str">
        <f t="shared" si="140"/>
        <v>Gym Spin Bike</v>
      </c>
      <c r="K2193">
        <v>6.2590000000000003</v>
      </c>
      <c r="L2193">
        <f t="shared" si="139"/>
        <v>14.001007460000002</v>
      </c>
      <c r="M2193">
        <v>0</v>
      </c>
    </row>
    <row r="2194" spans="1:16" hidden="1" x14ac:dyDescent="0.45">
      <c r="A2194" t="s">
        <v>1969</v>
      </c>
      <c r="B2194">
        <v>28124.3</v>
      </c>
      <c r="C2194">
        <f t="shared" si="137"/>
        <v>17.475629821840453</v>
      </c>
      <c r="D2194">
        <v>3192</v>
      </c>
      <c r="E2194">
        <v>3192</v>
      </c>
      <c r="F2194">
        <v>99</v>
      </c>
      <c r="G2194">
        <f t="shared" si="138"/>
        <v>324.80315999999999</v>
      </c>
      <c r="H2194" t="s">
        <v>2686</v>
      </c>
      <c r="I2194" t="s">
        <v>2704</v>
      </c>
      <c r="J2194" t="str">
        <f t="shared" si="140"/>
        <v>Jakenstein</v>
      </c>
      <c r="K2194">
        <v>8.8109999999999999</v>
      </c>
      <c r="L2194">
        <f t="shared" si="139"/>
        <v>19.70967834</v>
      </c>
      <c r="M2194">
        <v>12.4</v>
      </c>
      <c r="N2194">
        <v>262.39999999999998</v>
      </c>
    </row>
    <row r="2195" spans="1:16" hidden="1" x14ac:dyDescent="0.45">
      <c r="A2195" t="s">
        <v>1970</v>
      </c>
      <c r="B2195">
        <v>27358.9</v>
      </c>
      <c r="C2195">
        <f t="shared" si="137"/>
        <v>17.000032311301997</v>
      </c>
      <c r="D2195">
        <v>3600</v>
      </c>
      <c r="E2195">
        <v>3600</v>
      </c>
      <c r="F2195">
        <v>0</v>
      </c>
      <c r="G2195">
        <f t="shared" si="138"/>
        <v>0</v>
      </c>
      <c r="H2195" t="s">
        <v>2686</v>
      </c>
      <c r="I2195" t="s">
        <v>2701</v>
      </c>
      <c r="J2195" t="str">
        <f t="shared" si="140"/>
        <v>Gym Spin Bike</v>
      </c>
      <c r="K2195">
        <v>7.6</v>
      </c>
      <c r="L2195">
        <f t="shared" si="139"/>
        <v>17.000744000000001</v>
      </c>
      <c r="M2195">
        <v>0</v>
      </c>
    </row>
    <row r="2196" spans="1:16" hidden="1" x14ac:dyDescent="0.45">
      <c r="A2196" t="s">
        <v>1971</v>
      </c>
      <c r="B2196">
        <v>27358.9</v>
      </c>
      <c r="C2196">
        <f t="shared" si="137"/>
        <v>17.000032311301997</v>
      </c>
      <c r="D2196">
        <v>3600</v>
      </c>
      <c r="E2196">
        <v>3600</v>
      </c>
      <c r="F2196">
        <v>0</v>
      </c>
      <c r="G2196">
        <f t="shared" si="138"/>
        <v>0</v>
      </c>
      <c r="H2196" t="s">
        <v>2686</v>
      </c>
      <c r="I2196" t="s">
        <v>2701</v>
      </c>
      <c r="J2196" t="str">
        <f t="shared" si="140"/>
        <v>Gym Spin Bike</v>
      </c>
      <c r="K2196">
        <v>7.6</v>
      </c>
      <c r="L2196">
        <f t="shared" si="139"/>
        <v>17.000744000000001</v>
      </c>
      <c r="M2196">
        <v>0</v>
      </c>
    </row>
    <row r="2197" spans="1:16" hidden="1" x14ac:dyDescent="0.45">
      <c r="A2197" t="s">
        <v>1972</v>
      </c>
      <c r="B2197">
        <v>27358.9</v>
      </c>
      <c r="C2197">
        <f t="shared" si="137"/>
        <v>17.000032311301997</v>
      </c>
      <c r="D2197">
        <v>3600</v>
      </c>
      <c r="E2197">
        <v>3600</v>
      </c>
      <c r="F2197">
        <v>0</v>
      </c>
      <c r="G2197">
        <f t="shared" si="138"/>
        <v>0</v>
      </c>
      <c r="H2197" t="s">
        <v>2686</v>
      </c>
      <c r="I2197" t="s">
        <v>2701</v>
      </c>
      <c r="J2197" t="str">
        <f t="shared" si="140"/>
        <v>Gym Spin Bike</v>
      </c>
      <c r="K2197">
        <v>7.6</v>
      </c>
      <c r="L2197">
        <f t="shared" si="139"/>
        <v>17.000744000000001</v>
      </c>
      <c r="M2197">
        <v>0</v>
      </c>
    </row>
    <row r="2198" spans="1:16" hidden="1" x14ac:dyDescent="0.45">
      <c r="A2198" t="s">
        <v>1973</v>
      </c>
      <c r="B2198">
        <v>67809.3</v>
      </c>
      <c r="C2198">
        <f t="shared" si="137"/>
        <v>42.134745585779051</v>
      </c>
      <c r="D2198">
        <v>9000</v>
      </c>
      <c r="E2198">
        <v>9344</v>
      </c>
      <c r="F2198">
        <v>238</v>
      </c>
      <c r="G2198">
        <f t="shared" si="138"/>
        <v>780.83992000000001</v>
      </c>
      <c r="H2198" t="s">
        <v>2686</v>
      </c>
      <c r="I2198" t="s">
        <v>2722</v>
      </c>
      <c r="J2198" t="str">
        <f t="shared" si="140"/>
        <v>Kona King Mahuna 29er</v>
      </c>
      <c r="K2198">
        <v>7.5339999999999998</v>
      </c>
      <c r="L2198">
        <f t="shared" si="139"/>
        <v>16.853105960000001</v>
      </c>
      <c r="M2198">
        <v>12.3</v>
      </c>
      <c r="N2198">
        <v>251.1</v>
      </c>
      <c r="O2198">
        <v>153.5</v>
      </c>
      <c r="P2198">
        <v>176</v>
      </c>
    </row>
    <row r="2199" spans="1:16" hidden="1" x14ac:dyDescent="0.45">
      <c r="A2199" t="s">
        <v>1974</v>
      </c>
      <c r="B2199">
        <v>30577.599999999999</v>
      </c>
      <c r="C2199">
        <f t="shared" si="137"/>
        <v>19.000039767756302</v>
      </c>
      <c r="D2199">
        <v>3900</v>
      </c>
      <c r="E2199">
        <v>3900</v>
      </c>
      <c r="F2199">
        <v>0</v>
      </c>
      <c r="G2199">
        <f t="shared" si="138"/>
        <v>0</v>
      </c>
      <c r="H2199" t="s">
        <v>2686</v>
      </c>
      <c r="I2199" t="s">
        <v>2701</v>
      </c>
      <c r="J2199" t="str">
        <f t="shared" si="140"/>
        <v>Gym Spin Bike</v>
      </c>
      <c r="K2199">
        <v>7.84</v>
      </c>
      <c r="L2199">
        <f t="shared" si="139"/>
        <v>17.5376096</v>
      </c>
      <c r="M2199">
        <v>0</v>
      </c>
    </row>
    <row r="2200" spans="1:16" hidden="1" x14ac:dyDescent="0.45">
      <c r="A2200" t="s">
        <v>1975</v>
      </c>
      <c r="B2200">
        <v>48530.7</v>
      </c>
      <c r="C2200">
        <f t="shared" si="137"/>
        <v>30.155578919112383</v>
      </c>
      <c r="D2200">
        <v>5797</v>
      </c>
      <c r="E2200">
        <v>6610</v>
      </c>
      <c r="F2200">
        <v>112</v>
      </c>
      <c r="G2200">
        <f t="shared" si="138"/>
        <v>367.45407999999998</v>
      </c>
      <c r="H2200" t="s">
        <v>2686</v>
      </c>
      <c r="I2200" t="s">
        <v>2702</v>
      </c>
      <c r="J2200" t="str">
        <f t="shared" si="140"/>
        <v>Cannondale SuperSix Evo</v>
      </c>
      <c r="K2200">
        <v>8.3719999999999999</v>
      </c>
      <c r="L2200">
        <f t="shared" si="139"/>
        <v>18.727661680000001</v>
      </c>
      <c r="M2200">
        <v>13.6</v>
      </c>
      <c r="N2200">
        <v>149</v>
      </c>
    </row>
    <row r="2201" spans="1:16" hidden="1" x14ac:dyDescent="0.45">
      <c r="A2201" t="s">
        <v>1976</v>
      </c>
      <c r="B2201">
        <v>28201.1</v>
      </c>
      <c r="C2201">
        <f t="shared" si="137"/>
        <v>17.523351129404279</v>
      </c>
      <c r="D2201">
        <v>4482</v>
      </c>
      <c r="E2201">
        <v>4566</v>
      </c>
      <c r="F2201">
        <v>105</v>
      </c>
      <c r="G2201">
        <f t="shared" si="138"/>
        <v>344.48820000000001</v>
      </c>
      <c r="H2201" t="s">
        <v>2686</v>
      </c>
      <c r="I2201" t="s">
        <v>2704</v>
      </c>
      <c r="J2201" t="str">
        <f t="shared" si="140"/>
        <v>Jakenstein</v>
      </c>
      <c r="K2201">
        <v>6.2919999999999998</v>
      </c>
      <c r="L2201">
        <f t="shared" si="139"/>
        <v>14.07482648</v>
      </c>
      <c r="M2201">
        <v>12.3</v>
      </c>
      <c r="N2201">
        <v>146.19999999999999</v>
      </c>
    </row>
    <row r="2202" spans="1:16" hidden="1" x14ac:dyDescent="0.45">
      <c r="A2202" t="s">
        <v>1977</v>
      </c>
      <c r="B2202">
        <v>48279.9</v>
      </c>
      <c r="C2202">
        <f t="shared" si="137"/>
        <v>29.999739024099259</v>
      </c>
      <c r="D2202">
        <v>5903</v>
      </c>
      <c r="E2202">
        <v>6029</v>
      </c>
      <c r="F2202">
        <v>132</v>
      </c>
      <c r="G2202">
        <f t="shared" si="138"/>
        <v>433.07087999999999</v>
      </c>
      <c r="H2202" t="s">
        <v>2686</v>
      </c>
      <c r="I2202" t="s">
        <v>2704</v>
      </c>
      <c r="J2202" t="str">
        <f t="shared" si="140"/>
        <v>Jakenstein</v>
      </c>
      <c r="K2202">
        <v>8.1790000000000003</v>
      </c>
      <c r="L2202">
        <f t="shared" si="139"/>
        <v>18.295932260000001</v>
      </c>
      <c r="M2202">
        <v>11.9</v>
      </c>
      <c r="N2202">
        <v>223.5</v>
      </c>
    </row>
    <row r="2203" spans="1:16" hidden="1" x14ac:dyDescent="0.45">
      <c r="A2203" t="s">
        <v>1865</v>
      </c>
      <c r="B2203">
        <v>16093.5</v>
      </c>
      <c r="C2203">
        <f t="shared" si="137"/>
        <v>10.000037282271535</v>
      </c>
      <c r="D2203">
        <v>1920</v>
      </c>
      <c r="E2203">
        <v>1920</v>
      </c>
      <c r="F2203">
        <v>0</v>
      </c>
      <c r="G2203">
        <f t="shared" si="138"/>
        <v>0</v>
      </c>
      <c r="H2203" t="s">
        <v>2686</v>
      </c>
      <c r="I2203" t="s">
        <v>2701</v>
      </c>
      <c r="J2203" t="str">
        <f t="shared" si="140"/>
        <v>Gym Spin Bike</v>
      </c>
      <c r="K2203">
        <v>8.3819999999999997</v>
      </c>
      <c r="L2203">
        <f t="shared" si="139"/>
        <v>18.750031079999999</v>
      </c>
      <c r="M2203">
        <v>0</v>
      </c>
    </row>
    <row r="2204" spans="1:16" hidden="1" x14ac:dyDescent="0.45">
      <c r="A2204" t="s">
        <v>1978</v>
      </c>
      <c r="B2204">
        <v>0</v>
      </c>
      <c r="C2204">
        <f t="shared" si="137"/>
        <v>0</v>
      </c>
      <c r="D2204">
        <v>3600</v>
      </c>
      <c r="E2204">
        <v>3600</v>
      </c>
      <c r="F2204">
        <v>0</v>
      </c>
      <c r="G2204">
        <f t="shared" si="138"/>
        <v>0</v>
      </c>
      <c r="H2204" t="s">
        <v>2687</v>
      </c>
      <c r="J2204" t="str">
        <f t="shared" si="140"/>
        <v>No Match</v>
      </c>
      <c r="K2204">
        <v>0</v>
      </c>
      <c r="L2204">
        <f t="shared" si="139"/>
        <v>0</v>
      </c>
      <c r="M2204">
        <v>0</v>
      </c>
    </row>
    <row r="2205" spans="1:16" hidden="1" x14ac:dyDescent="0.45">
      <c r="A2205" t="s">
        <v>1979</v>
      </c>
      <c r="B2205">
        <v>28968.2</v>
      </c>
      <c r="C2205">
        <f t="shared" si="137"/>
        <v>18.000004970969538</v>
      </c>
      <c r="D2205">
        <v>3780</v>
      </c>
      <c r="E2205">
        <v>3780</v>
      </c>
      <c r="F2205">
        <v>0</v>
      </c>
      <c r="G2205">
        <f t="shared" si="138"/>
        <v>0</v>
      </c>
      <c r="H2205" t="s">
        <v>2686</v>
      </c>
      <c r="I2205" t="s">
        <v>2701</v>
      </c>
      <c r="J2205" t="str">
        <f t="shared" si="140"/>
        <v>Gym Spin Bike</v>
      </c>
      <c r="K2205">
        <v>7.6639999999999997</v>
      </c>
      <c r="L2205">
        <f t="shared" si="139"/>
        <v>17.143908159999999</v>
      </c>
      <c r="M2205">
        <v>0</v>
      </c>
    </row>
    <row r="2206" spans="1:16" hidden="1" x14ac:dyDescent="0.45">
      <c r="A2206" t="s">
        <v>1980</v>
      </c>
      <c r="B2206">
        <v>18735.2</v>
      </c>
      <c r="C2206">
        <f t="shared" si="137"/>
        <v>11.641513560804899</v>
      </c>
      <c r="D2206">
        <v>3157</v>
      </c>
      <c r="E2206">
        <v>3832</v>
      </c>
      <c r="F2206">
        <v>139</v>
      </c>
      <c r="G2206">
        <f t="shared" si="138"/>
        <v>456.03676000000002</v>
      </c>
      <c r="H2206" t="s">
        <v>2686</v>
      </c>
      <c r="I2206" t="s">
        <v>2722</v>
      </c>
      <c r="J2206" t="str">
        <f t="shared" si="140"/>
        <v>Kona King Mahuna 29er</v>
      </c>
      <c r="K2206">
        <v>5.9340000000000002</v>
      </c>
      <c r="L2206">
        <f t="shared" si="139"/>
        <v>13.274001960000001</v>
      </c>
      <c r="M2206">
        <v>11.4</v>
      </c>
      <c r="N2206">
        <v>197.8</v>
      </c>
    </row>
    <row r="2207" spans="1:16" hidden="1" x14ac:dyDescent="0.45">
      <c r="A2207" t="s">
        <v>1981</v>
      </c>
      <c r="B2207">
        <v>29306.5</v>
      </c>
      <c r="C2207">
        <f t="shared" si="137"/>
        <v>18.21021484530343</v>
      </c>
      <c r="D2207">
        <v>3149</v>
      </c>
      <c r="E2207">
        <v>3402</v>
      </c>
      <c r="F2207">
        <v>76</v>
      </c>
      <c r="G2207">
        <f t="shared" si="138"/>
        <v>249.34384</v>
      </c>
      <c r="H2207" t="s">
        <v>2686</v>
      </c>
      <c r="I2207" t="s">
        <v>2702</v>
      </c>
      <c r="J2207" t="str">
        <f t="shared" si="140"/>
        <v>Cannondale SuperSix Evo</v>
      </c>
      <c r="K2207">
        <v>9.3070000000000004</v>
      </c>
      <c r="L2207">
        <f t="shared" si="139"/>
        <v>20.819200580000004</v>
      </c>
      <c r="M2207">
        <v>13.5</v>
      </c>
      <c r="N2207">
        <v>197.1</v>
      </c>
    </row>
    <row r="2208" spans="1:16" hidden="1" x14ac:dyDescent="0.45">
      <c r="A2208" t="s">
        <v>1982</v>
      </c>
      <c r="B2208">
        <v>23009.599999999999</v>
      </c>
      <c r="C2208">
        <f t="shared" si="137"/>
        <v>14.29750258490416</v>
      </c>
      <c r="D2208">
        <v>3790</v>
      </c>
      <c r="E2208">
        <v>3997</v>
      </c>
      <c r="F2208">
        <v>62</v>
      </c>
      <c r="G2208">
        <f t="shared" si="138"/>
        <v>203.41208</v>
      </c>
      <c r="H2208" t="s">
        <v>2686</v>
      </c>
      <c r="I2208" t="s">
        <v>2722</v>
      </c>
      <c r="J2208" t="str">
        <f t="shared" si="140"/>
        <v>Kona King Mahuna 29er</v>
      </c>
      <c r="K2208">
        <v>6.0709999999999997</v>
      </c>
      <c r="L2208">
        <f t="shared" si="139"/>
        <v>13.58046274</v>
      </c>
      <c r="M2208">
        <v>9.9</v>
      </c>
      <c r="N2208">
        <v>170</v>
      </c>
    </row>
    <row r="2209" spans="1:14" hidden="1" x14ac:dyDescent="0.45">
      <c r="A2209" t="s">
        <v>1983</v>
      </c>
      <c r="B2209">
        <v>162407</v>
      </c>
      <c r="C2209">
        <f t="shared" si="137"/>
        <v>100.91503121768869</v>
      </c>
      <c r="D2209">
        <v>21145</v>
      </c>
      <c r="E2209">
        <v>23779</v>
      </c>
      <c r="F2209">
        <v>536</v>
      </c>
      <c r="G2209">
        <f t="shared" si="138"/>
        <v>1758.53024</v>
      </c>
      <c r="H2209" t="s">
        <v>2686</v>
      </c>
      <c r="I2209" t="s">
        <v>2704</v>
      </c>
      <c r="J2209" t="str">
        <f t="shared" si="140"/>
        <v>Jakenstein</v>
      </c>
      <c r="K2209">
        <v>7.681</v>
      </c>
      <c r="L2209">
        <f t="shared" si="139"/>
        <v>17.181936140000001</v>
      </c>
      <c r="M2209">
        <v>13.4</v>
      </c>
      <c r="N2209">
        <v>200.4</v>
      </c>
    </row>
    <row r="2210" spans="1:14" hidden="1" x14ac:dyDescent="0.45">
      <c r="A2210" t="s">
        <v>1984</v>
      </c>
      <c r="B2210">
        <v>80450.600000000006</v>
      </c>
      <c r="C2210">
        <f t="shared" si="137"/>
        <v>49.989685238208857</v>
      </c>
      <c r="D2210">
        <v>10670</v>
      </c>
      <c r="E2210">
        <v>11919</v>
      </c>
      <c r="F2210">
        <v>271</v>
      </c>
      <c r="G2210">
        <f t="shared" si="138"/>
        <v>889.10763999999995</v>
      </c>
      <c r="H2210" t="s">
        <v>2686</v>
      </c>
      <c r="I2210" t="s">
        <v>2704</v>
      </c>
      <c r="J2210" t="str">
        <f t="shared" si="140"/>
        <v>Jakenstein</v>
      </c>
      <c r="K2210">
        <v>7.54</v>
      </c>
      <c r="L2210">
        <f t="shared" si="139"/>
        <v>16.866527600000001</v>
      </c>
      <c r="M2210">
        <v>12.1</v>
      </c>
      <c r="N2210">
        <v>195.4</v>
      </c>
    </row>
    <row r="2211" spans="1:14" hidden="1" x14ac:dyDescent="0.45">
      <c r="A2211" t="s">
        <v>1985</v>
      </c>
      <c r="B2211">
        <v>32139.3</v>
      </c>
      <c r="C2211">
        <f t="shared" si="137"/>
        <v>19.970435158673347</v>
      </c>
      <c r="D2211">
        <v>4273</v>
      </c>
      <c r="E2211">
        <v>4273</v>
      </c>
      <c r="F2211">
        <v>125</v>
      </c>
      <c r="G2211">
        <f t="shared" si="138"/>
        <v>410.10500000000002</v>
      </c>
      <c r="H2211" t="s">
        <v>2686</v>
      </c>
      <c r="I2211" t="s">
        <v>2722</v>
      </c>
      <c r="J2211" t="str">
        <f t="shared" si="140"/>
        <v>Kona King Mahuna 29er</v>
      </c>
      <c r="K2211">
        <v>7.5209999999999999</v>
      </c>
      <c r="L2211">
        <f t="shared" si="139"/>
        <v>16.82402574</v>
      </c>
      <c r="M2211">
        <v>11.3</v>
      </c>
      <c r="N2211">
        <v>250.2</v>
      </c>
    </row>
    <row r="2212" spans="1:14" hidden="1" x14ac:dyDescent="0.45">
      <c r="A2212" t="s">
        <v>1986</v>
      </c>
      <c r="B2212">
        <v>38624.300000000003</v>
      </c>
      <c r="C2212">
        <f t="shared" si="137"/>
        <v>24.000027340332458</v>
      </c>
      <c r="D2212">
        <v>5100</v>
      </c>
      <c r="E2212">
        <v>5100</v>
      </c>
      <c r="F2212">
        <v>0</v>
      </c>
      <c r="G2212">
        <f t="shared" si="138"/>
        <v>0</v>
      </c>
      <c r="H2212" t="s">
        <v>2686</v>
      </c>
      <c r="I2212" t="s">
        <v>2701</v>
      </c>
      <c r="J2212" t="str">
        <f t="shared" si="140"/>
        <v>Gym Spin Bike</v>
      </c>
      <c r="K2212">
        <v>7.5730000000000004</v>
      </c>
      <c r="L2212">
        <f t="shared" si="139"/>
        <v>16.940346620000003</v>
      </c>
      <c r="M2212">
        <v>0</v>
      </c>
    </row>
    <row r="2213" spans="1:14" hidden="1" x14ac:dyDescent="0.45">
      <c r="A2213" t="s">
        <v>1987</v>
      </c>
      <c r="B2213">
        <v>37957.699999999997</v>
      </c>
      <c r="C2213">
        <f t="shared" si="137"/>
        <v>23.58582130358705</v>
      </c>
      <c r="D2213">
        <v>4439</v>
      </c>
      <c r="E2213">
        <v>5716</v>
      </c>
      <c r="F2213">
        <v>86</v>
      </c>
      <c r="G2213">
        <f t="shared" si="138"/>
        <v>282.15224000000001</v>
      </c>
      <c r="H2213" t="s">
        <v>2686</v>
      </c>
      <c r="I2213" t="s">
        <v>2704</v>
      </c>
      <c r="J2213" t="str">
        <f t="shared" si="140"/>
        <v>Jakenstein</v>
      </c>
      <c r="K2213">
        <v>8.5510000000000002</v>
      </c>
      <c r="L2213">
        <f t="shared" si="139"/>
        <v>19.12807394</v>
      </c>
      <c r="M2213">
        <v>13.8</v>
      </c>
      <c r="N2213">
        <v>247.4</v>
      </c>
    </row>
    <row r="2214" spans="1:14" hidden="1" x14ac:dyDescent="0.45">
      <c r="A2214" t="s">
        <v>1988</v>
      </c>
      <c r="B2214">
        <v>30577.599999999999</v>
      </c>
      <c r="C2214">
        <f t="shared" si="137"/>
        <v>19.000039767756302</v>
      </c>
      <c r="D2214">
        <v>3900</v>
      </c>
      <c r="E2214">
        <v>3900</v>
      </c>
      <c r="F2214">
        <v>0</v>
      </c>
      <c r="G2214">
        <f t="shared" si="138"/>
        <v>0</v>
      </c>
      <c r="H2214" t="s">
        <v>2686</v>
      </c>
      <c r="I2214" t="s">
        <v>2701</v>
      </c>
      <c r="J2214" t="str">
        <f t="shared" si="140"/>
        <v>Gym Spin Bike</v>
      </c>
      <c r="K2214">
        <v>7.84</v>
      </c>
      <c r="L2214">
        <f t="shared" si="139"/>
        <v>17.5376096</v>
      </c>
      <c r="M2214">
        <v>0</v>
      </c>
    </row>
    <row r="2215" spans="1:14" hidden="1" x14ac:dyDescent="0.45">
      <c r="A2215" t="s">
        <v>1989</v>
      </c>
      <c r="B2215">
        <v>35123.699999999997</v>
      </c>
      <c r="C2215">
        <f t="shared" si="137"/>
        <v>21.824855344786446</v>
      </c>
      <c r="D2215">
        <v>5606</v>
      </c>
      <c r="E2215">
        <v>5779</v>
      </c>
      <c r="F2215">
        <v>81</v>
      </c>
      <c r="G2215">
        <f t="shared" si="138"/>
        <v>265.74804</v>
      </c>
      <c r="H2215" t="s">
        <v>2686</v>
      </c>
      <c r="I2215" t="s">
        <v>2704</v>
      </c>
      <c r="J2215" t="str">
        <f t="shared" si="140"/>
        <v>Jakenstein</v>
      </c>
      <c r="K2215">
        <v>6.2649999999999997</v>
      </c>
      <c r="L2215">
        <f t="shared" si="139"/>
        <v>14.014429100000001</v>
      </c>
      <c r="M2215">
        <v>12</v>
      </c>
      <c r="N2215">
        <v>142.69999999999999</v>
      </c>
    </row>
    <row r="2216" spans="1:14" hidden="1" x14ac:dyDescent="0.45">
      <c r="A2216" t="s">
        <v>1990</v>
      </c>
      <c r="B2216">
        <v>54340.2</v>
      </c>
      <c r="C2216">
        <f t="shared" si="137"/>
        <v>33.765434860415176</v>
      </c>
      <c r="D2216">
        <v>6407</v>
      </c>
      <c r="E2216">
        <v>6754</v>
      </c>
      <c r="F2216">
        <v>114</v>
      </c>
      <c r="G2216">
        <f t="shared" si="138"/>
        <v>374.01576</v>
      </c>
      <c r="H2216" t="s">
        <v>2686</v>
      </c>
      <c r="I2216" t="s">
        <v>2702</v>
      </c>
      <c r="J2216" t="str">
        <f t="shared" si="140"/>
        <v>Cannondale SuperSix Evo</v>
      </c>
      <c r="K2216">
        <v>8.4809999999999999</v>
      </c>
      <c r="L2216">
        <f t="shared" si="139"/>
        <v>18.971488140000002</v>
      </c>
      <c r="M2216">
        <v>11.5</v>
      </c>
      <c r="N2216">
        <v>149.1</v>
      </c>
    </row>
    <row r="2217" spans="1:14" hidden="1" x14ac:dyDescent="0.45">
      <c r="A2217" t="s">
        <v>1991</v>
      </c>
      <c r="B2217">
        <v>58999.4</v>
      </c>
      <c r="C2217">
        <f t="shared" si="137"/>
        <v>36.660527519287363</v>
      </c>
      <c r="D2217">
        <v>8049</v>
      </c>
      <c r="E2217">
        <v>8236</v>
      </c>
      <c r="F2217">
        <v>254</v>
      </c>
      <c r="G2217">
        <f t="shared" si="138"/>
        <v>833.33335999999997</v>
      </c>
      <c r="H2217" t="s">
        <v>2686</v>
      </c>
      <c r="I2217" t="s">
        <v>2722</v>
      </c>
      <c r="J2217" t="str">
        <f t="shared" si="140"/>
        <v>Kona King Mahuna 29er</v>
      </c>
      <c r="K2217">
        <v>7.33</v>
      </c>
      <c r="L2217">
        <f t="shared" si="139"/>
        <v>16.396770200000002</v>
      </c>
      <c r="M2217">
        <v>12.1</v>
      </c>
      <c r="N2217">
        <v>241</v>
      </c>
    </row>
    <row r="2218" spans="1:14" hidden="1" x14ac:dyDescent="0.45">
      <c r="A2218" t="s">
        <v>1992</v>
      </c>
      <c r="B2218">
        <v>28039.8</v>
      </c>
      <c r="C2218">
        <f t="shared" si="137"/>
        <v>17.423123956096397</v>
      </c>
      <c r="D2218">
        <v>3502</v>
      </c>
      <c r="E2218">
        <v>3652</v>
      </c>
      <c r="F2218">
        <v>136</v>
      </c>
      <c r="G2218">
        <f t="shared" si="138"/>
        <v>446.19423999999998</v>
      </c>
      <c r="H2218" t="s">
        <v>2686</v>
      </c>
      <c r="I2218" t="s">
        <v>2704</v>
      </c>
      <c r="J2218" t="str">
        <f t="shared" si="140"/>
        <v>Jakenstein</v>
      </c>
      <c r="K2218">
        <v>8.0069999999999997</v>
      </c>
      <c r="L2218">
        <f t="shared" si="139"/>
        <v>17.911178580000001</v>
      </c>
      <c r="M2218">
        <v>13.9</v>
      </c>
      <c r="N2218">
        <v>221.7</v>
      </c>
    </row>
    <row r="2219" spans="1:14" hidden="1" x14ac:dyDescent="0.45">
      <c r="A2219" t="s">
        <v>1993</v>
      </c>
      <c r="B2219">
        <v>2200.1999999999998</v>
      </c>
      <c r="C2219">
        <f t="shared" si="137"/>
        <v>1.3671408971605823</v>
      </c>
      <c r="D2219">
        <v>289</v>
      </c>
      <c r="E2219">
        <v>289</v>
      </c>
      <c r="F2219">
        <v>18</v>
      </c>
      <c r="G2219">
        <f t="shared" si="138"/>
        <v>59.055120000000002</v>
      </c>
      <c r="H2219" t="s">
        <v>2686</v>
      </c>
      <c r="I2219" t="s">
        <v>2704</v>
      </c>
      <c r="J2219" t="str">
        <f t="shared" si="140"/>
        <v>Jakenstein</v>
      </c>
      <c r="K2219">
        <v>7.6130000000000004</v>
      </c>
      <c r="L2219">
        <f t="shared" si="139"/>
        <v>17.029824220000002</v>
      </c>
      <c r="M2219">
        <v>9.9</v>
      </c>
      <c r="N2219">
        <v>233.5</v>
      </c>
    </row>
    <row r="2220" spans="1:14" hidden="1" x14ac:dyDescent="0.45">
      <c r="A2220" t="s">
        <v>1994</v>
      </c>
      <c r="B2220">
        <v>0</v>
      </c>
      <c r="C2220">
        <f t="shared" si="137"/>
        <v>0</v>
      </c>
      <c r="D2220">
        <v>1800</v>
      </c>
      <c r="E2220">
        <v>1800</v>
      </c>
      <c r="F2220">
        <v>0</v>
      </c>
      <c r="G2220">
        <f t="shared" si="138"/>
        <v>0</v>
      </c>
      <c r="H2220" t="s">
        <v>2687</v>
      </c>
      <c r="J2220" t="str">
        <f t="shared" si="140"/>
        <v>No Match</v>
      </c>
      <c r="K2220">
        <v>0</v>
      </c>
      <c r="L2220">
        <f t="shared" si="139"/>
        <v>0</v>
      </c>
      <c r="M2220">
        <v>0</v>
      </c>
    </row>
    <row r="2221" spans="1:14" hidden="1" x14ac:dyDescent="0.45">
      <c r="A2221" t="s">
        <v>1994</v>
      </c>
      <c r="B2221">
        <v>0</v>
      </c>
      <c r="C2221">
        <f t="shared" si="137"/>
        <v>0</v>
      </c>
      <c r="D2221">
        <v>1800</v>
      </c>
      <c r="E2221">
        <v>1800</v>
      </c>
      <c r="F2221">
        <v>0</v>
      </c>
      <c r="G2221">
        <f t="shared" si="138"/>
        <v>0</v>
      </c>
      <c r="H2221" t="s">
        <v>2687</v>
      </c>
      <c r="J2221" t="str">
        <f t="shared" si="140"/>
        <v>No Match</v>
      </c>
      <c r="K2221">
        <v>0</v>
      </c>
      <c r="L2221">
        <f t="shared" si="139"/>
        <v>0</v>
      </c>
      <c r="M2221">
        <v>0</v>
      </c>
    </row>
    <row r="2222" spans="1:14" hidden="1" x14ac:dyDescent="0.45">
      <c r="A2222" t="s">
        <v>1995</v>
      </c>
      <c r="B2222">
        <v>35114.6</v>
      </c>
      <c r="C2222">
        <f t="shared" si="137"/>
        <v>21.819200866937088</v>
      </c>
      <c r="D2222">
        <v>3802</v>
      </c>
      <c r="E2222">
        <v>3802</v>
      </c>
      <c r="F2222">
        <v>102</v>
      </c>
      <c r="G2222">
        <f t="shared" si="138"/>
        <v>334.64567999999997</v>
      </c>
      <c r="H2222" t="s">
        <v>2686</v>
      </c>
      <c r="I2222" t="s">
        <v>2702</v>
      </c>
      <c r="J2222" t="str">
        <f t="shared" si="140"/>
        <v>Cannondale SuperSix Evo</v>
      </c>
      <c r="K2222">
        <v>9.2360000000000007</v>
      </c>
      <c r="L2222">
        <f t="shared" si="139"/>
        <v>20.660377840000002</v>
      </c>
      <c r="M2222">
        <v>15</v>
      </c>
      <c r="N2222">
        <v>188.1</v>
      </c>
    </row>
    <row r="2223" spans="1:14" hidden="1" x14ac:dyDescent="0.45">
      <c r="A2223" t="s">
        <v>1996</v>
      </c>
      <c r="B2223">
        <v>46164.6</v>
      </c>
      <c r="C2223">
        <f t="shared" si="137"/>
        <v>28.685352541159627</v>
      </c>
      <c r="D2223">
        <v>5274</v>
      </c>
      <c r="E2223">
        <v>5367</v>
      </c>
      <c r="F2223">
        <v>182</v>
      </c>
      <c r="G2223">
        <f t="shared" si="138"/>
        <v>597.11288000000002</v>
      </c>
      <c r="H2223" t="s">
        <v>2686</v>
      </c>
      <c r="I2223" t="s">
        <v>2702</v>
      </c>
      <c r="J2223" t="str">
        <f t="shared" si="140"/>
        <v>Cannondale SuperSix Evo</v>
      </c>
      <c r="K2223">
        <v>8.7530000000000001</v>
      </c>
      <c r="L2223">
        <f t="shared" si="139"/>
        <v>19.579935820000003</v>
      </c>
      <c r="M2223">
        <v>14</v>
      </c>
      <c r="N2223">
        <v>168.2</v>
      </c>
    </row>
    <row r="2224" spans="1:14" hidden="1" x14ac:dyDescent="0.45">
      <c r="A2224" t="s">
        <v>1997</v>
      </c>
      <c r="B2224">
        <v>0</v>
      </c>
      <c r="C2224">
        <f t="shared" si="137"/>
        <v>0</v>
      </c>
      <c r="D2224">
        <v>3600</v>
      </c>
      <c r="E2224">
        <v>3600</v>
      </c>
      <c r="F2224">
        <v>0</v>
      </c>
      <c r="G2224">
        <f t="shared" si="138"/>
        <v>0</v>
      </c>
      <c r="H2224" t="s">
        <v>2687</v>
      </c>
      <c r="J2224" t="str">
        <f t="shared" si="140"/>
        <v>No Match</v>
      </c>
      <c r="K2224">
        <v>0</v>
      </c>
      <c r="L2224">
        <f t="shared" si="139"/>
        <v>0</v>
      </c>
      <c r="M2224">
        <v>0</v>
      </c>
    </row>
    <row r="2225" spans="1:14" hidden="1" x14ac:dyDescent="0.45">
      <c r="A2225" t="s">
        <v>1998</v>
      </c>
      <c r="B2225">
        <v>20549.5</v>
      </c>
      <c r="C2225">
        <f t="shared" si="137"/>
        <v>12.768867314881094</v>
      </c>
      <c r="D2225">
        <v>2555</v>
      </c>
      <c r="E2225">
        <v>2573</v>
      </c>
      <c r="F2225">
        <v>79</v>
      </c>
      <c r="G2225">
        <f t="shared" si="138"/>
        <v>259.18635999999998</v>
      </c>
      <c r="H2225" t="s">
        <v>2686</v>
      </c>
      <c r="I2225" t="s">
        <v>2722</v>
      </c>
      <c r="J2225" t="str">
        <f t="shared" si="140"/>
        <v>Kona King Mahuna 29er</v>
      </c>
      <c r="K2225">
        <v>8.0429999999999993</v>
      </c>
      <c r="L2225">
        <f t="shared" si="139"/>
        <v>17.991708419999998</v>
      </c>
      <c r="M2225">
        <v>12</v>
      </c>
      <c r="N2225">
        <v>293.2</v>
      </c>
    </row>
    <row r="2226" spans="1:14" hidden="1" x14ac:dyDescent="0.45">
      <c r="A2226" t="s">
        <v>1999</v>
      </c>
      <c r="B2226">
        <v>60536.7</v>
      </c>
      <c r="C2226">
        <f t="shared" si="137"/>
        <v>37.615761453113812</v>
      </c>
      <c r="D2226">
        <v>7798</v>
      </c>
      <c r="E2226">
        <v>7798</v>
      </c>
      <c r="F2226">
        <v>197</v>
      </c>
      <c r="G2226">
        <f t="shared" si="138"/>
        <v>646.32547999999997</v>
      </c>
      <c r="H2226" t="s">
        <v>2686</v>
      </c>
      <c r="I2226" t="s">
        <v>2722</v>
      </c>
      <c r="J2226" t="str">
        <f t="shared" si="140"/>
        <v>Kona King Mahuna 29er</v>
      </c>
      <c r="K2226">
        <v>7.7629999999999999</v>
      </c>
      <c r="L2226">
        <f t="shared" si="139"/>
        <v>17.365365220000001</v>
      </c>
      <c r="M2226">
        <v>10.8</v>
      </c>
      <c r="N2226">
        <v>263.5</v>
      </c>
    </row>
    <row r="2227" spans="1:14" hidden="1" x14ac:dyDescent="0.45">
      <c r="A2227" t="s">
        <v>2000</v>
      </c>
      <c r="B2227">
        <v>75370</v>
      </c>
      <c r="C2227">
        <f t="shared" si="137"/>
        <v>46.832746758927861</v>
      </c>
      <c r="D2227">
        <v>11541</v>
      </c>
      <c r="E2227">
        <v>15012</v>
      </c>
      <c r="F2227">
        <v>200</v>
      </c>
      <c r="G2227">
        <f t="shared" si="138"/>
        <v>656.16800000000001</v>
      </c>
      <c r="H2227" t="s">
        <v>2686</v>
      </c>
      <c r="I2227" t="s">
        <v>2702</v>
      </c>
      <c r="J2227" t="str">
        <f t="shared" si="140"/>
        <v>Cannondale SuperSix Evo</v>
      </c>
      <c r="K2227">
        <v>6.5309999999999997</v>
      </c>
      <c r="L2227">
        <f t="shared" si="139"/>
        <v>14.60945514</v>
      </c>
      <c r="M2227">
        <v>13.1</v>
      </c>
      <c r="N2227">
        <v>88.8</v>
      </c>
    </row>
    <row r="2228" spans="1:14" hidden="1" x14ac:dyDescent="0.45">
      <c r="A2228" t="s">
        <v>2001</v>
      </c>
      <c r="B2228">
        <v>23308.6</v>
      </c>
      <c r="C2228">
        <f t="shared" si="137"/>
        <v>14.483292571383123</v>
      </c>
      <c r="D2228">
        <v>3613</v>
      </c>
      <c r="E2228">
        <v>3702</v>
      </c>
      <c r="F2228">
        <v>120</v>
      </c>
      <c r="G2228">
        <f t="shared" si="138"/>
        <v>393.70080000000002</v>
      </c>
      <c r="H2228" t="s">
        <v>2686</v>
      </c>
      <c r="I2228" t="s">
        <v>2722</v>
      </c>
      <c r="J2228" t="str">
        <f t="shared" si="140"/>
        <v>Kona King Mahuna 29er</v>
      </c>
      <c r="K2228">
        <v>6.4509999999999996</v>
      </c>
      <c r="L2228">
        <f t="shared" si="139"/>
        <v>14.430499940000001</v>
      </c>
      <c r="M2228">
        <v>11</v>
      </c>
      <c r="N2228">
        <v>198.2</v>
      </c>
    </row>
    <row r="2229" spans="1:14" hidden="1" x14ac:dyDescent="0.45">
      <c r="A2229" t="s">
        <v>2002</v>
      </c>
      <c r="B2229">
        <v>48434.7</v>
      </c>
      <c r="C2229">
        <f t="shared" si="137"/>
        <v>30.095927284657598</v>
      </c>
      <c r="D2229">
        <v>6197</v>
      </c>
      <c r="E2229">
        <v>6197</v>
      </c>
      <c r="F2229">
        <v>157</v>
      </c>
      <c r="G2229">
        <f t="shared" si="138"/>
        <v>515.09187999999995</v>
      </c>
      <c r="H2229" t="s">
        <v>2686</v>
      </c>
      <c r="I2229" t="s">
        <v>2722</v>
      </c>
      <c r="J2229" t="str">
        <f t="shared" si="140"/>
        <v>Kona King Mahuna 29er</v>
      </c>
      <c r="K2229">
        <v>7.8159999999999998</v>
      </c>
      <c r="L2229">
        <f t="shared" si="139"/>
        <v>17.483923040000001</v>
      </c>
      <c r="M2229">
        <v>12.5</v>
      </c>
      <c r="N2229">
        <v>267.2</v>
      </c>
    </row>
    <row r="2230" spans="1:14" hidden="1" x14ac:dyDescent="0.45">
      <c r="A2230" t="s">
        <v>2003</v>
      </c>
      <c r="B2230">
        <v>33029.699999999997</v>
      </c>
      <c r="C2230">
        <f t="shared" si="137"/>
        <v>20.523704068241472</v>
      </c>
      <c r="D2230">
        <v>3570</v>
      </c>
      <c r="E2230">
        <v>3664</v>
      </c>
      <c r="F2230">
        <v>113</v>
      </c>
      <c r="G2230">
        <f t="shared" si="138"/>
        <v>370.73491999999999</v>
      </c>
      <c r="H2230" t="s">
        <v>2686</v>
      </c>
      <c r="I2230" t="s">
        <v>2702</v>
      </c>
      <c r="J2230" t="str">
        <f t="shared" si="140"/>
        <v>Cannondale SuperSix Evo</v>
      </c>
      <c r="K2230">
        <v>9.2520000000000007</v>
      </c>
      <c r="L2230">
        <f t="shared" si="139"/>
        <v>20.696168880000002</v>
      </c>
      <c r="M2230">
        <v>15.6</v>
      </c>
      <c r="N2230">
        <v>194.3</v>
      </c>
    </row>
    <row r="2231" spans="1:14" hidden="1" x14ac:dyDescent="0.45">
      <c r="A2231" t="s">
        <v>2004</v>
      </c>
      <c r="B2231">
        <v>33796.300000000003</v>
      </c>
      <c r="C2231">
        <f t="shared" si="137"/>
        <v>21.000047224210611</v>
      </c>
      <c r="D2231">
        <v>4500</v>
      </c>
      <c r="E2231">
        <v>4500</v>
      </c>
      <c r="F2231">
        <v>0</v>
      </c>
      <c r="G2231">
        <f t="shared" si="138"/>
        <v>0</v>
      </c>
      <c r="H2231" t="s">
        <v>2686</v>
      </c>
      <c r="I2231" t="s">
        <v>2701</v>
      </c>
      <c r="J2231" t="str">
        <f t="shared" si="140"/>
        <v>Gym Spin Bike</v>
      </c>
      <c r="K2231">
        <v>7.51</v>
      </c>
      <c r="L2231">
        <f t="shared" si="139"/>
        <v>16.799419400000001</v>
      </c>
      <c r="M2231">
        <v>0</v>
      </c>
    </row>
    <row r="2232" spans="1:14" hidden="1" x14ac:dyDescent="0.45">
      <c r="A2232" t="s">
        <v>2005</v>
      </c>
      <c r="B2232">
        <v>27358.9</v>
      </c>
      <c r="C2232">
        <f t="shared" si="137"/>
        <v>17.000032311301997</v>
      </c>
      <c r="D2232">
        <v>3600</v>
      </c>
      <c r="E2232">
        <v>3600</v>
      </c>
      <c r="F2232">
        <v>0</v>
      </c>
      <c r="G2232">
        <f t="shared" si="138"/>
        <v>0</v>
      </c>
      <c r="H2232" t="s">
        <v>2686</v>
      </c>
      <c r="I2232" t="s">
        <v>2701</v>
      </c>
      <c r="J2232" t="str">
        <f t="shared" si="140"/>
        <v>Gym Spin Bike</v>
      </c>
      <c r="K2232">
        <v>7.6</v>
      </c>
      <c r="L2232">
        <f t="shared" si="139"/>
        <v>17.000744000000001</v>
      </c>
      <c r="M2232">
        <v>0</v>
      </c>
    </row>
    <row r="2233" spans="1:14" hidden="1" x14ac:dyDescent="0.45">
      <c r="A2233" t="s">
        <v>2006</v>
      </c>
      <c r="B2233">
        <v>85244</v>
      </c>
      <c r="C2233">
        <f t="shared" si="137"/>
        <v>52.968165911079296</v>
      </c>
      <c r="D2233">
        <v>11664</v>
      </c>
      <c r="E2233">
        <v>12022</v>
      </c>
      <c r="F2233">
        <v>342</v>
      </c>
      <c r="G2233">
        <f t="shared" si="138"/>
        <v>1122.04728</v>
      </c>
      <c r="H2233" t="s">
        <v>2686</v>
      </c>
      <c r="I2233" t="s">
        <v>2722</v>
      </c>
      <c r="J2233" t="str">
        <f t="shared" si="140"/>
        <v>Kona King Mahuna 29er</v>
      </c>
      <c r="K2233">
        <v>7.3079999999999998</v>
      </c>
      <c r="L2233">
        <f t="shared" si="139"/>
        <v>16.347557520000002</v>
      </c>
      <c r="M2233">
        <v>11.8</v>
      </c>
      <c r="N2233">
        <v>238.9</v>
      </c>
    </row>
    <row r="2234" spans="1:14" hidden="1" x14ac:dyDescent="0.45">
      <c r="A2234" t="s">
        <v>2007</v>
      </c>
      <c r="B2234">
        <v>13679.5</v>
      </c>
      <c r="C2234">
        <f t="shared" si="137"/>
        <v>8.5000472242106095</v>
      </c>
      <c r="D2234">
        <v>1800</v>
      </c>
      <c r="E2234">
        <v>1800</v>
      </c>
      <c r="F2234">
        <v>0</v>
      </c>
      <c r="G2234">
        <f t="shared" si="138"/>
        <v>0</v>
      </c>
      <c r="H2234" t="s">
        <v>2686</v>
      </c>
      <c r="I2234" t="s">
        <v>2701</v>
      </c>
      <c r="J2234" t="str">
        <f t="shared" si="140"/>
        <v>Gym Spin Bike</v>
      </c>
      <c r="K2234">
        <v>7.6</v>
      </c>
      <c r="L2234">
        <f t="shared" si="139"/>
        <v>17.000744000000001</v>
      </c>
      <c r="M2234">
        <v>0</v>
      </c>
    </row>
    <row r="2235" spans="1:14" hidden="1" x14ac:dyDescent="0.45">
      <c r="A2235" t="s">
        <v>2008</v>
      </c>
      <c r="B2235">
        <v>35326.800000000003</v>
      </c>
      <c r="C2235">
        <f t="shared" si="137"/>
        <v>21.95105583392985</v>
      </c>
      <c r="D2235">
        <v>4413</v>
      </c>
      <c r="E2235">
        <v>4436</v>
      </c>
      <c r="F2235">
        <v>105</v>
      </c>
      <c r="G2235">
        <f t="shared" si="138"/>
        <v>344.48820000000001</v>
      </c>
      <c r="H2235" t="s">
        <v>2686</v>
      </c>
      <c r="I2235" t="s">
        <v>2722</v>
      </c>
      <c r="J2235" t="str">
        <f t="shared" si="140"/>
        <v>Kona King Mahuna 29er</v>
      </c>
      <c r="K2235">
        <v>8.0050000000000008</v>
      </c>
      <c r="L2235">
        <f t="shared" si="139"/>
        <v>17.906704700000002</v>
      </c>
      <c r="M2235">
        <v>11.1</v>
      </c>
      <c r="N2235">
        <v>276.3</v>
      </c>
    </row>
    <row r="2236" spans="1:14" hidden="1" x14ac:dyDescent="0.45">
      <c r="A2236" t="s">
        <v>2009</v>
      </c>
      <c r="B2236">
        <v>76078.399999999994</v>
      </c>
      <c r="C2236">
        <f t="shared" si="137"/>
        <v>47.272926111508788</v>
      </c>
      <c r="D2236">
        <v>12074</v>
      </c>
      <c r="E2236">
        <v>15231</v>
      </c>
      <c r="F2236">
        <v>214</v>
      </c>
      <c r="G2236">
        <f t="shared" si="138"/>
        <v>702.09975999999995</v>
      </c>
      <c r="H2236" t="s">
        <v>2686</v>
      </c>
      <c r="I2236" t="s">
        <v>2702</v>
      </c>
      <c r="J2236" t="str">
        <f t="shared" si="140"/>
        <v>Cannondale SuperSix Evo</v>
      </c>
      <c r="K2236">
        <v>6.3010000000000002</v>
      </c>
      <c r="L2236">
        <f t="shared" si="139"/>
        <v>14.094958940000001</v>
      </c>
      <c r="M2236">
        <v>11.4</v>
      </c>
      <c r="N2236">
        <v>81.2</v>
      </c>
    </row>
    <row r="2237" spans="1:14" hidden="1" x14ac:dyDescent="0.45">
      <c r="A2237" t="s">
        <v>2010</v>
      </c>
      <c r="B2237">
        <v>64384.2</v>
      </c>
      <c r="C2237">
        <f t="shared" si="137"/>
        <v>40.006487115246955</v>
      </c>
      <c r="D2237">
        <v>8084</v>
      </c>
      <c r="E2237">
        <v>8084</v>
      </c>
      <c r="F2237">
        <v>187</v>
      </c>
      <c r="G2237">
        <f t="shared" si="138"/>
        <v>613.51707999999996</v>
      </c>
      <c r="H2237" t="s">
        <v>2686</v>
      </c>
      <c r="I2237" t="s">
        <v>2722</v>
      </c>
      <c r="J2237" t="str">
        <f t="shared" si="140"/>
        <v>Kona King Mahuna 29er</v>
      </c>
      <c r="K2237">
        <v>7.9640000000000004</v>
      </c>
      <c r="L2237">
        <f t="shared" si="139"/>
        <v>17.814990160000001</v>
      </c>
      <c r="M2237">
        <v>13.6</v>
      </c>
      <c r="N2237">
        <v>275.60000000000002</v>
      </c>
    </row>
    <row r="2238" spans="1:14" hidden="1" x14ac:dyDescent="0.45">
      <c r="A2238" t="s">
        <v>2011</v>
      </c>
      <c r="B2238">
        <v>58420.2</v>
      </c>
      <c r="C2238">
        <f t="shared" si="137"/>
        <v>36.300629324743497</v>
      </c>
      <c r="D2238">
        <v>7060</v>
      </c>
      <c r="E2238">
        <v>7060</v>
      </c>
      <c r="F2238">
        <v>132</v>
      </c>
      <c r="G2238">
        <f t="shared" si="138"/>
        <v>433.07087999999999</v>
      </c>
      <c r="H2238" t="s">
        <v>2686</v>
      </c>
      <c r="I2238" t="s">
        <v>2722</v>
      </c>
      <c r="J2238" t="str">
        <f t="shared" si="140"/>
        <v>Kona King Mahuna 29er</v>
      </c>
      <c r="K2238">
        <v>8.2750000000000004</v>
      </c>
      <c r="L2238">
        <f t="shared" si="139"/>
        <v>18.510678500000001</v>
      </c>
      <c r="M2238">
        <v>13.1</v>
      </c>
      <c r="N2238">
        <v>299.3</v>
      </c>
    </row>
    <row r="2239" spans="1:14" hidden="1" x14ac:dyDescent="0.45">
      <c r="A2239" t="s">
        <v>2012</v>
      </c>
      <c r="B2239">
        <v>33796.300000000003</v>
      </c>
      <c r="C2239">
        <f t="shared" si="137"/>
        <v>21.000047224210611</v>
      </c>
      <c r="D2239">
        <v>4500</v>
      </c>
      <c r="E2239">
        <v>4500</v>
      </c>
      <c r="F2239">
        <v>0</v>
      </c>
      <c r="G2239">
        <f t="shared" si="138"/>
        <v>0</v>
      </c>
      <c r="H2239" t="s">
        <v>2686</v>
      </c>
      <c r="I2239" t="s">
        <v>2701</v>
      </c>
      <c r="J2239" t="str">
        <f t="shared" si="140"/>
        <v>Gym Spin Bike</v>
      </c>
      <c r="K2239">
        <v>7.51</v>
      </c>
      <c r="L2239">
        <f t="shared" si="139"/>
        <v>16.799419400000001</v>
      </c>
      <c r="M2239">
        <v>0</v>
      </c>
    </row>
    <row r="2240" spans="1:14" hidden="1" x14ac:dyDescent="0.45">
      <c r="A2240" t="s">
        <v>2013</v>
      </c>
      <c r="B2240">
        <v>5404.2</v>
      </c>
      <c r="C2240">
        <f t="shared" si="137"/>
        <v>3.3580141970890001</v>
      </c>
      <c r="D2240">
        <v>1940</v>
      </c>
      <c r="E2240">
        <v>2216</v>
      </c>
      <c r="F2240">
        <v>31.7</v>
      </c>
      <c r="G2240">
        <f t="shared" si="138"/>
        <v>104.002628</v>
      </c>
      <c r="H2240" t="s">
        <v>2691</v>
      </c>
      <c r="I2240" t="s">
        <v>2724</v>
      </c>
      <c r="J2240" t="str">
        <f t="shared" si="140"/>
        <v>No Match</v>
      </c>
      <c r="K2240">
        <v>2.786</v>
      </c>
      <c r="L2240">
        <f t="shared" si="139"/>
        <v>6.2321148400000004</v>
      </c>
      <c r="M2240">
        <v>8.1</v>
      </c>
    </row>
    <row r="2241" spans="1:14" hidden="1" x14ac:dyDescent="0.45">
      <c r="A2241" t="s">
        <v>2014</v>
      </c>
      <c r="B2241">
        <v>76432.800000000003</v>
      </c>
      <c r="C2241">
        <f t="shared" si="137"/>
        <v>47.493140062037703</v>
      </c>
      <c r="D2241">
        <v>10091</v>
      </c>
      <c r="E2241">
        <v>10945</v>
      </c>
      <c r="F2241">
        <v>175</v>
      </c>
      <c r="G2241">
        <f t="shared" si="138"/>
        <v>574.14700000000005</v>
      </c>
      <c r="H2241" t="s">
        <v>2686</v>
      </c>
      <c r="I2241" t="s">
        <v>2722</v>
      </c>
      <c r="J2241" t="str">
        <f t="shared" si="140"/>
        <v>Kona King Mahuna 29er</v>
      </c>
      <c r="K2241">
        <v>7.5739999999999998</v>
      </c>
      <c r="L2241">
        <f t="shared" si="139"/>
        <v>16.942583559999999</v>
      </c>
      <c r="M2241">
        <v>13.2</v>
      </c>
      <c r="N2241">
        <v>254.3</v>
      </c>
    </row>
    <row r="2242" spans="1:14" hidden="1" x14ac:dyDescent="0.45">
      <c r="A2242" t="s">
        <v>2015</v>
      </c>
      <c r="B2242">
        <v>160.9</v>
      </c>
      <c r="C2242">
        <f t="shared" si="137"/>
        <v>9.9978624830987031E-2</v>
      </c>
      <c r="D2242">
        <v>3600</v>
      </c>
      <c r="E2242">
        <v>3600</v>
      </c>
      <c r="F2242">
        <v>0</v>
      </c>
      <c r="G2242">
        <f t="shared" si="138"/>
        <v>0</v>
      </c>
      <c r="H2242" t="s">
        <v>2687</v>
      </c>
      <c r="J2242" t="str">
        <f t="shared" si="140"/>
        <v>No Match</v>
      </c>
      <c r="K2242">
        <v>4.4999999999999998E-2</v>
      </c>
      <c r="L2242">
        <f t="shared" si="139"/>
        <v>0.1006623</v>
      </c>
      <c r="M2242">
        <v>0</v>
      </c>
    </row>
    <row r="2243" spans="1:14" hidden="1" x14ac:dyDescent="0.45">
      <c r="A2243" t="s">
        <v>2016</v>
      </c>
      <c r="B2243">
        <v>23310.3</v>
      </c>
      <c r="C2243">
        <f t="shared" ref="C2243:C2306" si="141">CONVERT(B2243, "m", "mi")</f>
        <v>14.484348902409925</v>
      </c>
      <c r="D2243">
        <v>4403</v>
      </c>
      <c r="E2243">
        <v>4427</v>
      </c>
      <c r="F2243">
        <v>68</v>
      </c>
      <c r="G2243">
        <f t="shared" ref="G2243:G2306" si="142">F2243 * 3.28084</f>
        <v>223.09711999999999</v>
      </c>
      <c r="H2243" t="s">
        <v>2686</v>
      </c>
      <c r="I2243" t="s">
        <v>2722</v>
      </c>
      <c r="J2243" t="str">
        <f t="shared" si="140"/>
        <v>Kona King Mahuna 29er</v>
      </c>
      <c r="K2243">
        <v>5.2939999999999996</v>
      </c>
      <c r="L2243">
        <f t="shared" ref="L2243:L2306" si="143">K2243 * 2.23694</f>
        <v>11.842360360000001</v>
      </c>
      <c r="M2243">
        <v>14.2</v>
      </c>
      <c r="N2243">
        <v>139.80000000000001</v>
      </c>
    </row>
    <row r="2244" spans="1:14" hidden="1" x14ac:dyDescent="0.45">
      <c r="A2244" t="s">
        <v>2017</v>
      </c>
      <c r="B2244">
        <v>53484.3</v>
      </c>
      <c r="C2244">
        <f t="shared" si="141"/>
        <v>33.233603256979244</v>
      </c>
      <c r="D2244">
        <v>6297</v>
      </c>
      <c r="E2244">
        <v>6324</v>
      </c>
      <c r="F2244">
        <v>128</v>
      </c>
      <c r="G2244">
        <f t="shared" si="142"/>
        <v>419.94752</v>
      </c>
      <c r="H2244" t="s">
        <v>2686</v>
      </c>
      <c r="I2244" t="s">
        <v>2702</v>
      </c>
      <c r="J2244" t="str">
        <f t="shared" si="140"/>
        <v>Cannondale SuperSix Evo</v>
      </c>
      <c r="K2244">
        <v>8.4939999999999998</v>
      </c>
      <c r="L2244">
        <f t="shared" si="143"/>
        <v>19.000568359999999</v>
      </c>
      <c r="M2244">
        <v>13</v>
      </c>
      <c r="N2244">
        <v>156.4</v>
      </c>
    </row>
    <row r="2245" spans="1:14" hidden="1" x14ac:dyDescent="0.45">
      <c r="A2245" t="s">
        <v>2018</v>
      </c>
      <c r="B2245">
        <v>6622.7</v>
      </c>
      <c r="C2245">
        <f t="shared" si="141"/>
        <v>4.115154994830192</v>
      </c>
      <c r="D2245">
        <v>2764</v>
      </c>
      <c r="E2245">
        <v>2833</v>
      </c>
      <c r="F2245">
        <v>11.7</v>
      </c>
      <c r="G2245">
        <f t="shared" si="142"/>
        <v>38.385827999999997</v>
      </c>
      <c r="H2245" t="s">
        <v>2691</v>
      </c>
      <c r="I2245" t="s">
        <v>2724</v>
      </c>
      <c r="J2245" t="str">
        <f t="shared" si="140"/>
        <v>No Match</v>
      </c>
      <c r="K2245">
        <v>2.3959999999999999</v>
      </c>
      <c r="L2245">
        <f t="shared" si="143"/>
        <v>5.3597082399999998</v>
      </c>
      <c r="M2245">
        <v>3.5</v>
      </c>
    </row>
    <row r="2246" spans="1:14" hidden="1" x14ac:dyDescent="0.45">
      <c r="A2246" t="s">
        <v>2019</v>
      </c>
      <c r="B2246">
        <v>160.9</v>
      </c>
      <c r="C2246">
        <f t="shared" si="141"/>
        <v>9.9978624830987031E-2</v>
      </c>
      <c r="D2246">
        <v>3600</v>
      </c>
      <c r="E2246">
        <v>3600</v>
      </c>
      <c r="F2246">
        <v>0</v>
      </c>
      <c r="G2246">
        <f t="shared" si="142"/>
        <v>0</v>
      </c>
      <c r="H2246" t="s">
        <v>2687</v>
      </c>
      <c r="J2246" t="str">
        <f t="shared" si="140"/>
        <v>No Match</v>
      </c>
      <c r="K2246">
        <v>4.4999999999999998E-2</v>
      </c>
      <c r="L2246">
        <f t="shared" si="143"/>
        <v>0.1006623</v>
      </c>
      <c r="M2246">
        <v>0</v>
      </c>
    </row>
    <row r="2247" spans="1:14" hidden="1" x14ac:dyDescent="0.45">
      <c r="A2247" t="s">
        <v>2020</v>
      </c>
      <c r="B2247">
        <v>3660.2</v>
      </c>
      <c r="C2247">
        <f t="shared" si="141"/>
        <v>2.2743428378270898</v>
      </c>
      <c r="D2247">
        <v>424</v>
      </c>
      <c r="E2247">
        <v>424</v>
      </c>
      <c r="F2247">
        <v>9</v>
      </c>
      <c r="G2247">
        <f t="shared" si="142"/>
        <v>29.527560000000001</v>
      </c>
      <c r="H2247" t="s">
        <v>2686</v>
      </c>
      <c r="I2247" t="s">
        <v>2702</v>
      </c>
      <c r="J2247" t="str">
        <f t="shared" si="140"/>
        <v>Cannondale SuperSix Evo</v>
      </c>
      <c r="K2247">
        <v>8.6329999999999991</v>
      </c>
      <c r="L2247">
        <f t="shared" si="143"/>
        <v>19.31150302</v>
      </c>
      <c r="M2247">
        <v>12.7</v>
      </c>
      <c r="N2247">
        <v>227.2</v>
      </c>
    </row>
    <row r="2248" spans="1:14" hidden="1" x14ac:dyDescent="0.45">
      <c r="A2248" t="s">
        <v>2021</v>
      </c>
      <c r="B2248">
        <v>16640.2</v>
      </c>
      <c r="C2248">
        <f t="shared" si="141"/>
        <v>10.339740913067685</v>
      </c>
      <c r="D2248">
        <v>1589</v>
      </c>
      <c r="E2248">
        <v>1589</v>
      </c>
      <c r="F2248">
        <v>67</v>
      </c>
      <c r="G2248">
        <f t="shared" si="142"/>
        <v>219.81628000000001</v>
      </c>
      <c r="H2248" t="s">
        <v>2686</v>
      </c>
      <c r="I2248" t="s">
        <v>2702</v>
      </c>
      <c r="J2248" t="str">
        <f t="shared" si="140"/>
        <v>Cannondale SuperSix Evo</v>
      </c>
      <c r="K2248">
        <v>10.472</v>
      </c>
      <c r="L2248">
        <f t="shared" si="143"/>
        <v>23.42523568</v>
      </c>
      <c r="M2248">
        <v>14</v>
      </c>
      <c r="N2248">
        <v>273</v>
      </c>
    </row>
    <row r="2249" spans="1:14" hidden="1" x14ac:dyDescent="0.45">
      <c r="A2249" t="s">
        <v>2022</v>
      </c>
      <c r="B2249">
        <v>99807.4</v>
      </c>
      <c r="C2249">
        <f t="shared" si="141"/>
        <v>62.01744313210849</v>
      </c>
      <c r="D2249">
        <v>15610</v>
      </c>
      <c r="E2249">
        <v>18017</v>
      </c>
      <c r="F2249">
        <v>300</v>
      </c>
      <c r="G2249">
        <f t="shared" si="142"/>
        <v>984.25199999999995</v>
      </c>
      <c r="H2249" t="s">
        <v>2686</v>
      </c>
      <c r="I2249" t="s">
        <v>2702</v>
      </c>
      <c r="J2249" t="str">
        <f t="shared" si="140"/>
        <v>Cannondale SuperSix Evo</v>
      </c>
      <c r="K2249">
        <v>6.3940000000000001</v>
      </c>
      <c r="L2249">
        <f t="shared" si="143"/>
        <v>14.302994360000001</v>
      </c>
      <c r="M2249">
        <v>16.8</v>
      </c>
      <c r="N2249">
        <v>87</v>
      </c>
    </row>
    <row r="2250" spans="1:14" hidden="1" x14ac:dyDescent="0.45">
      <c r="A2250" t="s">
        <v>2023</v>
      </c>
      <c r="B2250">
        <v>26523.599999999999</v>
      </c>
      <c r="C2250">
        <f t="shared" si="141"/>
        <v>16.48100095442615</v>
      </c>
      <c r="D2250">
        <v>4323</v>
      </c>
      <c r="E2250">
        <v>4323</v>
      </c>
      <c r="F2250">
        <v>95</v>
      </c>
      <c r="G2250">
        <f t="shared" si="142"/>
        <v>311.6798</v>
      </c>
      <c r="H2250" t="s">
        <v>2686</v>
      </c>
      <c r="I2250" t="s">
        <v>2702</v>
      </c>
      <c r="J2250" t="str">
        <f t="shared" si="140"/>
        <v>Cannondale SuperSix Evo</v>
      </c>
      <c r="K2250">
        <v>6.1349999999999998</v>
      </c>
      <c r="L2250">
        <f t="shared" si="143"/>
        <v>13.723626900000001</v>
      </c>
      <c r="M2250">
        <v>12</v>
      </c>
      <c r="N2250">
        <v>80.099999999999994</v>
      </c>
    </row>
    <row r="2251" spans="1:14" hidden="1" x14ac:dyDescent="0.45">
      <c r="A2251" t="s">
        <v>2024</v>
      </c>
      <c r="B2251">
        <v>4928</v>
      </c>
      <c r="C2251">
        <f t="shared" si="141"/>
        <v>3.0621172353455819</v>
      </c>
      <c r="D2251">
        <v>1774</v>
      </c>
      <c r="E2251">
        <v>1779</v>
      </c>
      <c r="F2251">
        <v>0</v>
      </c>
      <c r="G2251">
        <f t="shared" si="142"/>
        <v>0</v>
      </c>
      <c r="H2251" t="s">
        <v>2691</v>
      </c>
      <c r="I2251" t="s">
        <v>2724</v>
      </c>
      <c r="J2251" t="str">
        <f t="shared" ref="J2251:J2314" si="144">_xlfn.SWITCH(I2251,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251">
        <v>2.778</v>
      </c>
      <c r="L2251">
        <f t="shared" si="143"/>
        <v>6.2142193200000007</v>
      </c>
      <c r="M2251">
        <v>3.5</v>
      </c>
    </row>
    <row r="2252" spans="1:14" hidden="1" x14ac:dyDescent="0.45">
      <c r="A2252" t="s">
        <v>2025</v>
      </c>
      <c r="B2252">
        <v>8.6</v>
      </c>
      <c r="C2252">
        <f t="shared" si="141"/>
        <v>5.3437922532410722E-3</v>
      </c>
      <c r="D2252">
        <v>9</v>
      </c>
      <c r="E2252">
        <v>14</v>
      </c>
      <c r="F2252">
        <v>0</v>
      </c>
      <c r="G2252">
        <f t="shared" si="142"/>
        <v>0</v>
      </c>
      <c r="H2252" t="s">
        <v>2691</v>
      </c>
      <c r="I2252" t="s">
        <v>2724</v>
      </c>
      <c r="J2252" t="str">
        <f t="shared" si="144"/>
        <v>No Match</v>
      </c>
      <c r="K2252">
        <v>0.95599999999999996</v>
      </c>
      <c r="L2252">
        <f t="shared" si="143"/>
        <v>2.1385146399999999</v>
      </c>
      <c r="M2252">
        <v>0.8</v>
      </c>
    </row>
    <row r="2253" spans="1:14" hidden="1" x14ac:dyDescent="0.45">
      <c r="A2253" t="s">
        <v>2026</v>
      </c>
      <c r="B2253">
        <v>35314.5</v>
      </c>
      <c r="C2253">
        <f t="shared" si="141"/>
        <v>21.943412968265331</v>
      </c>
      <c r="D2253">
        <v>3699</v>
      </c>
      <c r="E2253">
        <v>3699</v>
      </c>
      <c r="F2253">
        <v>100</v>
      </c>
      <c r="G2253">
        <f t="shared" si="142"/>
        <v>328.084</v>
      </c>
      <c r="H2253" t="s">
        <v>2686</v>
      </c>
      <c r="I2253" t="s">
        <v>2702</v>
      </c>
      <c r="J2253" t="str">
        <f t="shared" si="144"/>
        <v>Cannondale SuperSix Evo</v>
      </c>
      <c r="K2253">
        <v>9.5470000000000006</v>
      </c>
      <c r="L2253">
        <f t="shared" si="143"/>
        <v>21.356066180000003</v>
      </c>
      <c r="M2253">
        <v>12.6</v>
      </c>
      <c r="N2253">
        <v>206.5</v>
      </c>
    </row>
    <row r="2254" spans="1:14" hidden="1" x14ac:dyDescent="0.45">
      <c r="A2254" t="s">
        <v>2027</v>
      </c>
      <c r="B2254">
        <v>27358.9</v>
      </c>
      <c r="C2254">
        <f t="shared" si="141"/>
        <v>17.000032311301997</v>
      </c>
      <c r="D2254">
        <v>3600</v>
      </c>
      <c r="E2254">
        <v>3600</v>
      </c>
      <c r="F2254">
        <v>0</v>
      </c>
      <c r="G2254">
        <f t="shared" si="142"/>
        <v>0</v>
      </c>
      <c r="H2254" t="s">
        <v>2686</v>
      </c>
      <c r="I2254" t="s">
        <v>2701</v>
      </c>
      <c r="J2254" t="str">
        <f t="shared" si="144"/>
        <v>Gym Spin Bike</v>
      </c>
      <c r="K2254">
        <v>7.6</v>
      </c>
      <c r="L2254">
        <f t="shared" si="143"/>
        <v>17.000744000000001</v>
      </c>
      <c r="M2254">
        <v>0</v>
      </c>
    </row>
    <row r="2255" spans="1:14" hidden="1" x14ac:dyDescent="0.45">
      <c r="A2255" t="s">
        <v>2028</v>
      </c>
      <c r="B2255">
        <v>0</v>
      </c>
      <c r="C2255">
        <f t="shared" si="141"/>
        <v>0</v>
      </c>
      <c r="D2255">
        <v>3000</v>
      </c>
      <c r="E2255">
        <v>3000</v>
      </c>
      <c r="F2255">
        <v>0</v>
      </c>
      <c r="G2255">
        <f t="shared" si="142"/>
        <v>0</v>
      </c>
      <c r="H2255" t="s">
        <v>2687</v>
      </c>
      <c r="J2255" t="str">
        <f t="shared" si="144"/>
        <v>No Match</v>
      </c>
      <c r="K2255">
        <v>0</v>
      </c>
      <c r="L2255">
        <f t="shared" si="143"/>
        <v>0</v>
      </c>
      <c r="M2255">
        <v>0</v>
      </c>
    </row>
    <row r="2256" spans="1:14" hidden="1" x14ac:dyDescent="0.45">
      <c r="A2256" t="s">
        <v>2029</v>
      </c>
      <c r="B2256">
        <v>35826</v>
      </c>
      <c r="C2256">
        <f t="shared" si="141"/>
        <v>22.261244333094726</v>
      </c>
      <c r="D2256">
        <v>4759</v>
      </c>
      <c r="E2256">
        <v>4892</v>
      </c>
      <c r="F2256">
        <v>103</v>
      </c>
      <c r="G2256">
        <f t="shared" si="142"/>
        <v>337.92651999999998</v>
      </c>
      <c r="H2256" t="s">
        <v>2686</v>
      </c>
      <c r="I2256" t="s">
        <v>2722</v>
      </c>
      <c r="J2256" t="str">
        <f t="shared" si="144"/>
        <v>Kona King Mahuna 29er</v>
      </c>
      <c r="K2256">
        <v>7.5279999999999996</v>
      </c>
      <c r="L2256">
        <f t="shared" si="143"/>
        <v>16.83968432</v>
      </c>
      <c r="M2256">
        <v>10.8</v>
      </c>
      <c r="N2256">
        <v>263.39999999999998</v>
      </c>
    </row>
    <row r="2257" spans="1:14" hidden="1" x14ac:dyDescent="0.45">
      <c r="A2257" t="s">
        <v>2030</v>
      </c>
      <c r="B2257">
        <v>26071.4</v>
      </c>
      <c r="C2257">
        <f t="shared" si="141"/>
        <v>16.200016901296429</v>
      </c>
      <c r="D2257">
        <v>3420</v>
      </c>
      <c r="E2257">
        <v>3420</v>
      </c>
      <c r="F2257">
        <v>0</v>
      </c>
      <c r="G2257">
        <f t="shared" si="142"/>
        <v>0</v>
      </c>
      <c r="H2257" t="s">
        <v>2686</v>
      </c>
      <c r="I2257" t="s">
        <v>2701</v>
      </c>
      <c r="J2257" t="str">
        <f t="shared" si="144"/>
        <v>Gym Spin Bike</v>
      </c>
      <c r="K2257">
        <v>7.6230000000000002</v>
      </c>
      <c r="L2257">
        <f t="shared" si="143"/>
        <v>17.052193620000001</v>
      </c>
      <c r="M2257">
        <v>0</v>
      </c>
    </row>
    <row r="2258" spans="1:14" hidden="1" x14ac:dyDescent="0.45">
      <c r="A2258" t="s">
        <v>2031</v>
      </c>
      <c r="B2258">
        <v>3566.6</v>
      </c>
      <c r="C2258">
        <f t="shared" si="141"/>
        <v>2.2161824942336752</v>
      </c>
      <c r="D2258">
        <v>2254</v>
      </c>
      <c r="E2258">
        <v>2450</v>
      </c>
      <c r="F2258">
        <v>0</v>
      </c>
      <c r="G2258">
        <f t="shared" si="142"/>
        <v>0</v>
      </c>
      <c r="H2258" t="s">
        <v>2699</v>
      </c>
      <c r="I2258" t="s">
        <v>2724</v>
      </c>
      <c r="J2258" t="str">
        <f t="shared" si="144"/>
        <v>No Match</v>
      </c>
      <c r="K2258">
        <v>1.5820000000000001</v>
      </c>
      <c r="L2258">
        <f t="shared" si="143"/>
        <v>3.5388390800000002</v>
      </c>
      <c r="M2258">
        <v>3.2</v>
      </c>
    </row>
    <row r="2259" spans="1:14" hidden="1" x14ac:dyDescent="0.45">
      <c r="A2259" t="s">
        <v>2032</v>
      </c>
      <c r="B2259">
        <v>5009.1000000000004</v>
      </c>
      <c r="C2259">
        <f t="shared" si="141"/>
        <v>3.1125104390360296</v>
      </c>
      <c r="D2259">
        <v>2008</v>
      </c>
      <c r="E2259">
        <v>2012</v>
      </c>
      <c r="F2259">
        <v>0</v>
      </c>
      <c r="G2259">
        <f t="shared" si="142"/>
        <v>0</v>
      </c>
      <c r="H2259" t="s">
        <v>2691</v>
      </c>
      <c r="I2259" t="s">
        <v>2724</v>
      </c>
      <c r="J2259" t="str">
        <f t="shared" si="144"/>
        <v>No Match</v>
      </c>
      <c r="K2259">
        <v>2.4950000000000001</v>
      </c>
      <c r="L2259">
        <f t="shared" si="143"/>
        <v>5.5811653000000003</v>
      </c>
      <c r="M2259">
        <v>3.4</v>
      </c>
    </row>
    <row r="2260" spans="1:14" hidden="1" x14ac:dyDescent="0.45">
      <c r="A2260" t="s">
        <v>2033</v>
      </c>
      <c r="B2260">
        <v>295.5</v>
      </c>
      <c r="C2260">
        <f t="shared" si="141"/>
        <v>0.18361518730613219</v>
      </c>
      <c r="D2260">
        <v>107</v>
      </c>
      <c r="E2260">
        <v>107</v>
      </c>
      <c r="F2260">
        <v>0</v>
      </c>
      <c r="G2260">
        <f t="shared" si="142"/>
        <v>0</v>
      </c>
      <c r="H2260" t="s">
        <v>2691</v>
      </c>
      <c r="I2260" t="s">
        <v>2724</v>
      </c>
      <c r="J2260" t="str">
        <f t="shared" si="144"/>
        <v>No Match</v>
      </c>
      <c r="K2260">
        <v>2.762</v>
      </c>
      <c r="L2260">
        <f t="shared" si="143"/>
        <v>6.1784282800000003</v>
      </c>
      <c r="M2260">
        <v>3</v>
      </c>
    </row>
    <row r="2261" spans="1:14" hidden="1" x14ac:dyDescent="0.45">
      <c r="A2261" t="s">
        <v>2034</v>
      </c>
      <c r="B2261">
        <v>453</v>
      </c>
      <c r="C2261">
        <f t="shared" si="141"/>
        <v>0.28148115008351227</v>
      </c>
      <c r="D2261">
        <v>145</v>
      </c>
      <c r="E2261">
        <v>148</v>
      </c>
      <c r="F2261">
        <v>0</v>
      </c>
      <c r="G2261">
        <f t="shared" si="142"/>
        <v>0</v>
      </c>
      <c r="H2261" t="s">
        <v>2691</v>
      </c>
      <c r="I2261" t="s">
        <v>2724</v>
      </c>
      <c r="J2261" t="str">
        <f t="shared" si="144"/>
        <v>No Match</v>
      </c>
      <c r="K2261">
        <v>3.1240000000000001</v>
      </c>
      <c r="L2261">
        <f t="shared" si="143"/>
        <v>6.988200560000001</v>
      </c>
      <c r="M2261">
        <v>4.7</v>
      </c>
    </row>
    <row r="2262" spans="1:14" hidden="1" x14ac:dyDescent="0.45">
      <c r="A2262" t="s">
        <v>2035</v>
      </c>
      <c r="B2262">
        <v>41428.6</v>
      </c>
      <c r="C2262">
        <f t="shared" si="141"/>
        <v>25.742538574723614</v>
      </c>
      <c r="D2262">
        <v>5704</v>
      </c>
      <c r="E2262">
        <v>5704</v>
      </c>
      <c r="F2262">
        <v>168</v>
      </c>
      <c r="G2262">
        <f t="shared" si="142"/>
        <v>551.18111999999996</v>
      </c>
      <c r="H2262" t="s">
        <v>2686</v>
      </c>
      <c r="I2262" t="s">
        <v>2722</v>
      </c>
      <c r="J2262" t="str">
        <f t="shared" si="144"/>
        <v>Kona King Mahuna 29er</v>
      </c>
      <c r="K2262">
        <v>7.2629999999999999</v>
      </c>
      <c r="L2262">
        <f t="shared" si="143"/>
        <v>16.246895220000003</v>
      </c>
      <c r="M2262">
        <v>11.9</v>
      </c>
      <c r="N2262">
        <v>241.2</v>
      </c>
    </row>
    <row r="2263" spans="1:14" hidden="1" x14ac:dyDescent="0.45">
      <c r="A2263" t="s">
        <v>2036</v>
      </c>
      <c r="B2263">
        <v>32186.9</v>
      </c>
      <c r="C2263">
        <f t="shared" si="141"/>
        <v>20.000012427423844</v>
      </c>
      <c r="D2263">
        <v>4200</v>
      </c>
      <c r="E2263">
        <v>4200</v>
      </c>
      <c r="F2263">
        <v>0</v>
      </c>
      <c r="G2263">
        <f t="shared" si="142"/>
        <v>0</v>
      </c>
      <c r="H2263" t="s">
        <v>2686</v>
      </c>
      <c r="I2263" t="s">
        <v>2701</v>
      </c>
      <c r="J2263" t="str">
        <f t="shared" si="144"/>
        <v>Gym Spin Bike</v>
      </c>
      <c r="K2263">
        <v>7.6639999999999997</v>
      </c>
      <c r="L2263">
        <f t="shared" si="143"/>
        <v>17.143908159999999</v>
      </c>
      <c r="M2263">
        <v>0</v>
      </c>
    </row>
    <row r="2264" spans="1:14" hidden="1" x14ac:dyDescent="0.45">
      <c r="A2264" t="s">
        <v>2037</v>
      </c>
      <c r="B2264">
        <v>0</v>
      </c>
      <c r="C2264">
        <f t="shared" si="141"/>
        <v>0</v>
      </c>
      <c r="D2264">
        <v>3600</v>
      </c>
      <c r="E2264">
        <v>3600</v>
      </c>
      <c r="F2264">
        <v>0</v>
      </c>
      <c r="G2264">
        <f t="shared" si="142"/>
        <v>0</v>
      </c>
      <c r="H2264" t="s">
        <v>2687</v>
      </c>
      <c r="J2264" t="str">
        <f t="shared" si="144"/>
        <v>No Match</v>
      </c>
      <c r="K2264">
        <v>0</v>
      </c>
      <c r="L2264">
        <f t="shared" si="143"/>
        <v>0</v>
      </c>
      <c r="M2264">
        <v>0</v>
      </c>
    </row>
    <row r="2265" spans="1:14" hidden="1" x14ac:dyDescent="0.45">
      <c r="A2265" t="s">
        <v>2038</v>
      </c>
      <c r="B2265">
        <v>35300.199999999997</v>
      </c>
      <c r="C2265">
        <f t="shared" si="141"/>
        <v>21.934527360216336</v>
      </c>
      <c r="D2265">
        <v>4568</v>
      </c>
      <c r="E2265">
        <v>4568</v>
      </c>
      <c r="F2265">
        <v>106</v>
      </c>
      <c r="G2265">
        <f t="shared" si="142"/>
        <v>347.76904000000002</v>
      </c>
      <c r="H2265" t="s">
        <v>2686</v>
      </c>
      <c r="I2265" t="s">
        <v>2722</v>
      </c>
      <c r="J2265" t="str">
        <f t="shared" si="144"/>
        <v>Kona King Mahuna 29er</v>
      </c>
      <c r="K2265">
        <v>7.7279999999999998</v>
      </c>
      <c r="L2265">
        <f t="shared" si="143"/>
        <v>17.28707232</v>
      </c>
      <c r="M2265">
        <v>10.5</v>
      </c>
      <c r="N2265">
        <v>265.10000000000002</v>
      </c>
    </row>
    <row r="2266" spans="1:14" hidden="1" x14ac:dyDescent="0.45">
      <c r="A2266" t="s">
        <v>2039</v>
      </c>
      <c r="B2266">
        <v>10023.200000000001</v>
      </c>
      <c r="C2266">
        <f t="shared" si="141"/>
        <v>6.2281277340332455</v>
      </c>
      <c r="D2266">
        <v>5978</v>
      </c>
      <c r="E2266">
        <v>6038</v>
      </c>
      <c r="F2266">
        <v>0</v>
      </c>
      <c r="G2266">
        <f t="shared" si="142"/>
        <v>0</v>
      </c>
      <c r="H2266" t="s">
        <v>2699</v>
      </c>
      <c r="I2266" t="s">
        <v>2724</v>
      </c>
      <c r="J2266" t="str">
        <f t="shared" si="144"/>
        <v>No Match</v>
      </c>
      <c r="K2266">
        <v>1.677</v>
      </c>
      <c r="L2266">
        <f t="shared" si="143"/>
        <v>3.7513483800000005</v>
      </c>
      <c r="M2266">
        <v>2.1</v>
      </c>
    </row>
    <row r="2267" spans="1:14" hidden="1" x14ac:dyDescent="0.45">
      <c r="A2267" t="s">
        <v>2040</v>
      </c>
      <c r="B2267">
        <v>25105.8</v>
      </c>
      <c r="C2267">
        <f t="shared" si="141"/>
        <v>15.600020878072058</v>
      </c>
      <c r="D2267">
        <v>3300</v>
      </c>
      <c r="E2267">
        <v>3300</v>
      </c>
      <c r="F2267">
        <v>0</v>
      </c>
      <c r="G2267">
        <f t="shared" si="142"/>
        <v>0</v>
      </c>
      <c r="H2267" t="s">
        <v>2686</v>
      </c>
      <c r="I2267" t="s">
        <v>2701</v>
      </c>
      <c r="J2267" t="str">
        <f t="shared" si="144"/>
        <v>Gym Spin Bike</v>
      </c>
      <c r="K2267">
        <v>7.6079999999999997</v>
      </c>
      <c r="L2267">
        <f t="shared" si="143"/>
        <v>17.018639520000001</v>
      </c>
      <c r="M2267">
        <v>0</v>
      </c>
    </row>
    <row r="2268" spans="1:14" hidden="1" x14ac:dyDescent="0.45">
      <c r="A2268" t="s">
        <v>993</v>
      </c>
      <c r="B2268">
        <v>6437.4</v>
      </c>
      <c r="C2268">
        <f t="shared" si="141"/>
        <v>4.0000149129086138</v>
      </c>
      <c r="D2268">
        <v>1800</v>
      </c>
      <c r="E2268">
        <v>1800</v>
      </c>
      <c r="F2268">
        <v>0</v>
      </c>
      <c r="G2268">
        <f t="shared" si="142"/>
        <v>0</v>
      </c>
      <c r="H2268" t="s">
        <v>2691</v>
      </c>
      <c r="I2268" t="s">
        <v>2724</v>
      </c>
      <c r="J2268" t="str">
        <f t="shared" si="144"/>
        <v>No Match</v>
      </c>
      <c r="K2268">
        <v>3.5760000000000001</v>
      </c>
      <c r="L2268">
        <f t="shared" si="143"/>
        <v>7.9992974400000003</v>
      </c>
      <c r="M2268">
        <v>0</v>
      </c>
    </row>
    <row r="2269" spans="1:14" hidden="1" x14ac:dyDescent="0.45">
      <c r="A2269" t="s">
        <v>2041</v>
      </c>
      <c r="B2269">
        <v>13940.3</v>
      </c>
      <c r="C2269">
        <f t="shared" si="141"/>
        <v>8.6621008311461072</v>
      </c>
      <c r="D2269">
        <v>1677</v>
      </c>
      <c r="E2269">
        <v>1726</v>
      </c>
      <c r="F2269">
        <v>82</v>
      </c>
      <c r="G2269">
        <f t="shared" si="142"/>
        <v>269.02888000000002</v>
      </c>
      <c r="H2269" t="s">
        <v>2686</v>
      </c>
      <c r="I2269" t="s">
        <v>2723</v>
      </c>
      <c r="J2269" t="str">
        <f t="shared" si="144"/>
        <v>Kona Mahuna 29er</v>
      </c>
      <c r="K2269">
        <v>8.3130000000000006</v>
      </c>
      <c r="L2269">
        <f t="shared" si="143"/>
        <v>18.595682220000004</v>
      </c>
      <c r="M2269">
        <v>12.9</v>
      </c>
      <c r="N2269">
        <v>335.5</v>
      </c>
    </row>
    <row r="2270" spans="1:14" hidden="1" x14ac:dyDescent="0.45">
      <c r="A2270" t="s">
        <v>2042</v>
      </c>
      <c r="B2270">
        <v>32186.9</v>
      </c>
      <c r="C2270">
        <f t="shared" si="141"/>
        <v>20.000012427423844</v>
      </c>
      <c r="D2270">
        <v>4200</v>
      </c>
      <c r="E2270">
        <v>4200</v>
      </c>
      <c r="F2270">
        <v>0</v>
      </c>
      <c r="G2270">
        <f t="shared" si="142"/>
        <v>0</v>
      </c>
      <c r="H2270" t="s">
        <v>2686</v>
      </c>
      <c r="I2270" t="s">
        <v>2701</v>
      </c>
      <c r="J2270" t="str">
        <f t="shared" si="144"/>
        <v>Gym Spin Bike</v>
      </c>
      <c r="K2270">
        <v>7.6639999999999997</v>
      </c>
      <c r="L2270">
        <f t="shared" si="143"/>
        <v>17.143908159999999</v>
      </c>
      <c r="M2270">
        <v>0</v>
      </c>
    </row>
    <row r="2271" spans="1:14" hidden="1" x14ac:dyDescent="0.45">
      <c r="A2271" t="s">
        <v>2043</v>
      </c>
      <c r="B2271">
        <v>51967.9</v>
      </c>
      <c r="C2271">
        <f t="shared" si="141"/>
        <v>32.291355981070545</v>
      </c>
      <c r="D2271">
        <v>7199</v>
      </c>
      <c r="E2271">
        <v>7397</v>
      </c>
      <c r="F2271">
        <v>179</v>
      </c>
      <c r="G2271">
        <f t="shared" si="142"/>
        <v>587.27035999999998</v>
      </c>
      <c r="H2271" t="s">
        <v>2686</v>
      </c>
      <c r="I2271" t="s">
        <v>2722</v>
      </c>
      <c r="J2271" t="str">
        <f t="shared" si="144"/>
        <v>Kona King Mahuna 29er</v>
      </c>
      <c r="K2271">
        <v>7.2190000000000003</v>
      </c>
      <c r="L2271">
        <f t="shared" si="143"/>
        <v>16.148469860000002</v>
      </c>
      <c r="M2271">
        <v>10.8</v>
      </c>
      <c r="N2271">
        <v>238</v>
      </c>
    </row>
    <row r="2272" spans="1:14" hidden="1" x14ac:dyDescent="0.45">
      <c r="A2272" t="s">
        <v>2044</v>
      </c>
      <c r="B2272">
        <v>5063.2</v>
      </c>
      <c r="C2272">
        <f t="shared" si="141"/>
        <v>3.1461266205360694</v>
      </c>
      <c r="D2272">
        <v>2027</v>
      </c>
      <c r="E2272">
        <v>2032</v>
      </c>
      <c r="F2272">
        <v>31.9</v>
      </c>
      <c r="G2272">
        <f t="shared" si="142"/>
        <v>104.658796</v>
      </c>
      <c r="H2272" t="s">
        <v>2691</v>
      </c>
      <c r="I2272" t="s">
        <v>2724</v>
      </c>
      <c r="J2272" t="str">
        <f t="shared" si="144"/>
        <v>No Match</v>
      </c>
      <c r="K2272">
        <v>2.4980000000000002</v>
      </c>
      <c r="L2272">
        <f t="shared" si="143"/>
        <v>5.5878761200000007</v>
      </c>
      <c r="M2272">
        <v>3.4</v>
      </c>
    </row>
    <row r="2273" spans="1:14" hidden="1" x14ac:dyDescent="0.45">
      <c r="A2273" t="s">
        <v>2045</v>
      </c>
      <c r="B2273">
        <v>22119.8</v>
      </c>
      <c r="C2273">
        <f t="shared" si="141"/>
        <v>13.744606498051381</v>
      </c>
      <c r="D2273">
        <v>2954</v>
      </c>
      <c r="E2273">
        <v>2954</v>
      </c>
      <c r="F2273">
        <v>50</v>
      </c>
      <c r="G2273">
        <f t="shared" si="142"/>
        <v>164.042</v>
      </c>
      <c r="H2273" t="s">
        <v>2686</v>
      </c>
      <c r="I2273" t="s">
        <v>2723</v>
      </c>
      <c r="J2273" t="str">
        <f t="shared" si="144"/>
        <v>Kona Mahuna 29er</v>
      </c>
      <c r="K2273">
        <v>7.4880000000000004</v>
      </c>
      <c r="L2273">
        <f t="shared" si="143"/>
        <v>16.750206720000001</v>
      </c>
      <c r="M2273">
        <v>11.4</v>
      </c>
      <c r="N2273">
        <v>251.9</v>
      </c>
    </row>
    <row r="2274" spans="1:14" hidden="1" x14ac:dyDescent="0.45">
      <c r="A2274" t="s">
        <v>2046</v>
      </c>
      <c r="B2274">
        <v>23225.8</v>
      </c>
      <c r="C2274">
        <f t="shared" si="141"/>
        <v>14.431843036665871</v>
      </c>
      <c r="D2274">
        <v>3714</v>
      </c>
      <c r="E2274">
        <v>4029</v>
      </c>
      <c r="F2274">
        <v>23</v>
      </c>
      <c r="G2274">
        <f t="shared" si="142"/>
        <v>75.459320000000005</v>
      </c>
      <c r="H2274" t="s">
        <v>2686</v>
      </c>
      <c r="I2274" t="s">
        <v>2722</v>
      </c>
      <c r="J2274" t="str">
        <f t="shared" si="144"/>
        <v>Kona King Mahuna 29er</v>
      </c>
      <c r="K2274">
        <v>6.2539999999999996</v>
      </c>
      <c r="L2274">
        <f t="shared" si="143"/>
        <v>13.989822759999999</v>
      </c>
      <c r="M2274">
        <v>11.4</v>
      </c>
      <c r="N2274">
        <v>194.3</v>
      </c>
    </row>
    <row r="2275" spans="1:14" hidden="1" x14ac:dyDescent="0.45">
      <c r="A2275" t="s">
        <v>2047</v>
      </c>
      <c r="B2275">
        <v>8046.7</v>
      </c>
      <c r="C2275">
        <f t="shared" si="141"/>
        <v>4.9999875725761553</v>
      </c>
      <c r="D2275">
        <v>2665</v>
      </c>
      <c r="E2275">
        <v>2665</v>
      </c>
      <c r="F2275">
        <v>0</v>
      </c>
      <c r="G2275">
        <f t="shared" si="142"/>
        <v>0</v>
      </c>
      <c r="H2275" t="s">
        <v>2691</v>
      </c>
      <c r="I2275" t="s">
        <v>2724</v>
      </c>
      <c r="J2275" t="str">
        <f t="shared" si="144"/>
        <v>No Match</v>
      </c>
      <c r="K2275">
        <v>3.0190000000000001</v>
      </c>
      <c r="L2275">
        <f t="shared" si="143"/>
        <v>6.7533218600000007</v>
      </c>
      <c r="M2275">
        <v>0</v>
      </c>
    </row>
    <row r="2276" spans="1:14" hidden="1" x14ac:dyDescent="0.45">
      <c r="A2276" t="s">
        <v>2048</v>
      </c>
      <c r="B2276">
        <v>4989</v>
      </c>
      <c r="C2276">
        <f t="shared" si="141"/>
        <v>3.1000208780720593</v>
      </c>
      <c r="D2276">
        <v>1379</v>
      </c>
      <c r="E2276">
        <v>1379</v>
      </c>
      <c r="F2276">
        <v>0</v>
      </c>
      <c r="G2276">
        <f t="shared" si="142"/>
        <v>0</v>
      </c>
      <c r="H2276" t="s">
        <v>2691</v>
      </c>
      <c r="I2276" t="s">
        <v>2724</v>
      </c>
      <c r="J2276" t="str">
        <f t="shared" si="144"/>
        <v>No Match</v>
      </c>
      <c r="K2276">
        <v>3.6179999999999999</v>
      </c>
      <c r="L2276">
        <f t="shared" si="143"/>
        <v>8.0932489200000006</v>
      </c>
      <c r="M2276">
        <v>0</v>
      </c>
    </row>
    <row r="2277" spans="1:14" hidden="1" x14ac:dyDescent="0.45">
      <c r="A2277" t="s">
        <v>2049</v>
      </c>
      <c r="B2277">
        <v>1739</v>
      </c>
      <c r="C2277">
        <f t="shared" si="141"/>
        <v>1.0805645033007238</v>
      </c>
      <c r="D2277">
        <v>1012</v>
      </c>
      <c r="E2277">
        <v>1045</v>
      </c>
      <c r="F2277">
        <v>0</v>
      </c>
      <c r="G2277">
        <f t="shared" si="142"/>
        <v>0</v>
      </c>
      <c r="H2277" t="s">
        <v>2699</v>
      </c>
      <c r="I2277" t="s">
        <v>2724</v>
      </c>
      <c r="J2277" t="str">
        <f t="shared" si="144"/>
        <v>No Match</v>
      </c>
      <c r="K2277">
        <v>1.718</v>
      </c>
      <c r="L2277">
        <f t="shared" si="143"/>
        <v>3.8430629200000004</v>
      </c>
      <c r="M2277">
        <v>2</v>
      </c>
    </row>
    <row r="2278" spans="1:14" hidden="1" x14ac:dyDescent="0.45">
      <c r="A2278" t="s">
        <v>2050</v>
      </c>
      <c r="B2278">
        <v>30619.3</v>
      </c>
      <c r="C2278">
        <f t="shared" si="141"/>
        <v>19.025950946472602</v>
      </c>
      <c r="D2278">
        <v>3808</v>
      </c>
      <c r="E2278">
        <v>4528</v>
      </c>
      <c r="F2278">
        <v>96</v>
      </c>
      <c r="G2278">
        <f t="shared" si="142"/>
        <v>314.96064000000001</v>
      </c>
      <c r="H2278" t="s">
        <v>2686</v>
      </c>
      <c r="I2278" t="s">
        <v>2722</v>
      </c>
      <c r="J2278" t="str">
        <f t="shared" si="144"/>
        <v>Kona King Mahuna 29er</v>
      </c>
      <c r="K2278">
        <v>8.0410000000000004</v>
      </c>
      <c r="L2278">
        <f t="shared" si="143"/>
        <v>17.987234540000003</v>
      </c>
      <c r="M2278">
        <v>10.7</v>
      </c>
      <c r="N2278">
        <v>283.3</v>
      </c>
    </row>
    <row r="2279" spans="1:14" hidden="1" x14ac:dyDescent="0.45">
      <c r="A2279" t="s">
        <v>2051</v>
      </c>
      <c r="B2279">
        <v>4828</v>
      </c>
      <c r="C2279">
        <f t="shared" si="141"/>
        <v>2.9999801161218485</v>
      </c>
      <c r="D2279">
        <v>720</v>
      </c>
      <c r="E2279">
        <v>720</v>
      </c>
      <c r="F2279">
        <v>0</v>
      </c>
      <c r="G2279">
        <f t="shared" si="142"/>
        <v>0</v>
      </c>
      <c r="H2279" t="s">
        <v>2686</v>
      </c>
      <c r="I2279" t="s">
        <v>2722</v>
      </c>
      <c r="J2279" t="str">
        <f t="shared" si="144"/>
        <v>Kona King Mahuna 29er</v>
      </c>
      <c r="K2279">
        <v>6.7060000000000004</v>
      </c>
      <c r="L2279">
        <f t="shared" si="143"/>
        <v>15.000919640000001</v>
      </c>
      <c r="M2279">
        <v>0</v>
      </c>
    </row>
    <row r="2280" spans="1:14" hidden="1" x14ac:dyDescent="0.45">
      <c r="A2280" t="s">
        <v>2052</v>
      </c>
      <c r="B2280">
        <v>4853.6000000000004</v>
      </c>
      <c r="C2280">
        <f t="shared" si="141"/>
        <v>3.0158872186431243</v>
      </c>
      <c r="D2280">
        <v>1559</v>
      </c>
      <c r="E2280">
        <v>1559</v>
      </c>
      <c r="F2280">
        <v>13.3</v>
      </c>
      <c r="G2280">
        <f t="shared" si="142"/>
        <v>43.635172000000004</v>
      </c>
      <c r="H2280" t="s">
        <v>2691</v>
      </c>
      <c r="I2280" t="s">
        <v>2724</v>
      </c>
      <c r="J2280" t="str">
        <f t="shared" si="144"/>
        <v>No Match</v>
      </c>
      <c r="K2280">
        <v>3.113</v>
      </c>
      <c r="L2280">
        <f t="shared" si="143"/>
        <v>6.9635942200000001</v>
      </c>
      <c r="M2280">
        <v>4.2</v>
      </c>
    </row>
    <row r="2281" spans="1:14" hidden="1" x14ac:dyDescent="0.45">
      <c r="A2281" t="s">
        <v>2053</v>
      </c>
      <c r="B2281">
        <v>4828</v>
      </c>
      <c r="C2281">
        <f t="shared" si="141"/>
        <v>2.9999801161218485</v>
      </c>
      <c r="D2281">
        <v>1637</v>
      </c>
      <c r="E2281">
        <v>1637</v>
      </c>
      <c r="F2281">
        <v>0</v>
      </c>
      <c r="G2281">
        <f t="shared" si="142"/>
        <v>0</v>
      </c>
      <c r="H2281" t="s">
        <v>2691</v>
      </c>
      <c r="I2281" t="s">
        <v>2724</v>
      </c>
      <c r="J2281" t="str">
        <f t="shared" si="144"/>
        <v>No Match</v>
      </c>
      <c r="K2281">
        <v>2.9489999999999998</v>
      </c>
      <c r="L2281">
        <f t="shared" si="143"/>
        <v>6.5967360600000005</v>
      </c>
      <c r="M2281">
        <v>0</v>
      </c>
    </row>
    <row r="2282" spans="1:14" hidden="1" x14ac:dyDescent="0.45">
      <c r="A2282" t="s">
        <v>2054</v>
      </c>
      <c r="B2282">
        <v>10460.799999999999</v>
      </c>
      <c r="C2282">
        <f t="shared" si="141"/>
        <v>6.5000397677563031</v>
      </c>
      <c r="D2282">
        <v>3600</v>
      </c>
      <c r="E2282">
        <v>3600</v>
      </c>
      <c r="F2282">
        <v>0</v>
      </c>
      <c r="G2282">
        <f t="shared" si="142"/>
        <v>0</v>
      </c>
      <c r="H2282" t="s">
        <v>2691</v>
      </c>
      <c r="I2282" t="s">
        <v>2724</v>
      </c>
      <c r="J2282" t="str">
        <f t="shared" si="144"/>
        <v>No Match</v>
      </c>
      <c r="K2282">
        <v>2.9060000000000001</v>
      </c>
      <c r="L2282">
        <f t="shared" si="143"/>
        <v>6.5005476400000006</v>
      </c>
      <c r="M2282">
        <v>0</v>
      </c>
    </row>
    <row r="2283" spans="1:14" hidden="1" x14ac:dyDescent="0.45">
      <c r="A2283" t="s">
        <v>2055</v>
      </c>
      <c r="B2283">
        <v>27310.2</v>
      </c>
      <c r="C2283">
        <f t="shared" si="141"/>
        <v>16.969771534240039</v>
      </c>
      <c r="D2283">
        <v>4461</v>
      </c>
      <c r="E2283">
        <v>4461</v>
      </c>
      <c r="F2283">
        <v>88</v>
      </c>
      <c r="G2283">
        <f t="shared" si="142"/>
        <v>288.71391999999997</v>
      </c>
      <c r="H2283" t="s">
        <v>2686</v>
      </c>
      <c r="I2283" t="s">
        <v>2725</v>
      </c>
      <c r="J2283" t="str">
        <f t="shared" si="144"/>
        <v>Perry's 29er</v>
      </c>
      <c r="K2283">
        <v>6.1219999999999999</v>
      </c>
      <c r="L2283">
        <f t="shared" si="143"/>
        <v>13.69454668</v>
      </c>
      <c r="M2283">
        <v>12.5</v>
      </c>
      <c r="N2283">
        <v>179.4</v>
      </c>
    </row>
    <row r="2284" spans="1:14" hidden="1" x14ac:dyDescent="0.45">
      <c r="A2284" t="s">
        <v>2056</v>
      </c>
      <c r="B2284">
        <v>61846.9</v>
      </c>
      <c r="C2284">
        <f t="shared" si="141"/>
        <v>38.429881989183173</v>
      </c>
      <c r="D2284">
        <v>8261</v>
      </c>
      <c r="E2284">
        <v>8365</v>
      </c>
      <c r="F2284">
        <v>237</v>
      </c>
      <c r="G2284">
        <f t="shared" si="142"/>
        <v>777.55907999999999</v>
      </c>
      <c r="H2284" t="s">
        <v>2686</v>
      </c>
      <c r="I2284" t="s">
        <v>2722</v>
      </c>
      <c r="J2284" t="str">
        <f t="shared" si="144"/>
        <v>Kona King Mahuna 29er</v>
      </c>
      <c r="K2284">
        <v>7.4870000000000001</v>
      </c>
      <c r="L2284">
        <f t="shared" si="143"/>
        <v>16.747969780000002</v>
      </c>
      <c r="M2284">
        <v>11.3</v>
      </c>
      <c r="N2284">
        <v>252.5</v>
      </c>
    </row>
    <row r="2285" spans="1:14" hidden="1" x14ac:dyDescent="0.45">
      <c r="A2285" t="s">
        <v>2057</v>
      </c>
      <c r="B2285">
        <v>27358.9</v>
      </c>
      <c r="C2285">
        <f t="shared" si="141"/>
        <v>17.000032311301997</v>
      </c>
      <c r="D2285">
        <v>3600</v>
      </c>
      <c r="E2285">
        <v>3600</v>
      </c>
      <c r="F2285">
        <v>0</v>
      </c>
      <c r="G2285">
        <f t="shared" si="142"/>
        <v>0</v>
      </c>
      <c r="H2285" t="s">
        <v>2686</v>
      </c>
      <c r="I2285" t="s">
        <v>2701</v>
      </c>
      <c r="J2285" t="str">
        <f t="shared" si="144"/>
        <v>Gym Spin Bike</v>
      </c>
      <c r="K2285">
        <v>7.6</v>
      </c>
      <c r="L2285">
        <f t="shared" si="143"/>
        <v>17.000744000000001</v>
      </c>
      <c r="M2285">
        <v>0</v>
      </c>
    </row>
    <row r="2286" spans="1:14" hidden="1" x14ac:dyDescent="0.45">
      <c r="A2286" t="s">
        <v>2058</v>
      </c>
      <c r="B2286">
        <v>35340.199999999997</v>
      </c>
      <c r="C2286">
        <f t="shared" si="141"/>
        <v>21.959382207905829</v>
      </c>
      <c r="D2286">
        <v>4290</v>
      </c>
      <c r="E2286">
        <v>4290</v>
      </c>
      <c r="F2286">
        <v>107</v>
      </c>
      <c r="G2286">
        <f t="shared" si="142"/>
        <v>351.04987999999997</v>
      </c>
      <c r="H2286" t="s">
        <v>2686</v>
      </c>
      <c r="I2286" t="s">
        <v>2722</v>
      </c>
      <c r="J2286" t="str">
        <f t="shared" si="144"/>
        <v>Kona King Mahuna 29er</v>
      </c>
      <c r="K2286">
        <v>8.2379999999999995</v>
      </c>
      <c r="L2286">
        <f t="shared" si="143"/>
        <v>18.427911720000001</v>
      </c>
      <c r="M2286">
        <v>13</v>
      </c>
      <c r="N2286">
        <v>303.2</v>
      </c>
    </row>
    <row r="2287" spans="1:14" hidden="1" x14ac:dyDescent="0.45">
      <c r="A2287" t="s">
        <v>2059</v>
      </c>
      <c r="B2287">
        <v>4989</v>
      </c>
      <c r="C2287">
        <f t="shared" si="141"/>
        <v>3.1000208780720593</v>
      </c>
      <c r="D2287">
        <v>1607</v>
      </c>
      <c r="E2287">
        <v>1607</v>
      </c>
      <c r="F2287">
        <v>0</v>
      </c>
      <c r="G2287">
        <f t="shared" si="142"/>
        <v>0</v>
      </c>
      <c r="H2287" t="s">
        <v>2691</v>
      </c>
      <c r="I2287" t="s">
        <v>2724</v>
      </c>
      <c r="J2287" t="str">
        <f t="shared" si="144"/>
        <v>No Match</v>
      </c>
      <c r="K2287">
        <v>3.105</v>
      </c>
      <c r="L2287">
        <f t="shared" si="143"/>
        <v>6.9456987000000003</v>
      </c>
      <c r="M2287">
        <v>0</v>
      </c>
    </row>
    <row r="2288" spans="1:14" hidden="1" x14ac:dyDescent="0.45">
      <c r="A2288" t="s">
        <v>2060</v>
      </c>
      <c r="B2288">
        <v>27358.9</v>
      </c>
      <c r="C2288">
        <f t="shared" si="141"/>
        <v>17.000032311301997</v>
      </c>
      <c r="D2288">
        <v>3600</v>
      </c>
      <c r="E2288">
        <v>3600</v>
      </c>
      <c r="F2288">
        <v>0</v>
      </c>
      <c r="G2288">
        <f t="shared" si="142"/>
        <v>0</v>
      </c>
      <c r="H2288" t="s">
        <v>2686</v>
      </c>
      <c r="I2288" t="s">
        <v>2701</v>
      </c>
      <c r="J2288" t="str">
        <f t="shared" si="144"/>
        <v>Gym Spin Bike</v>
      </c>
      <c r="K2288">
        <v>7.6</v>
      </c>
      <c r="L2288">
        <f t="shared" si="143"/>
        <v>17.000744000000001</v>
      </c>
      <c r="M2288">
        <v>0</v>
      </c>
    </row>
    <row r="2289" spans="1:16" hidden="1" x14ac:dyDescent="0.45">
      <c r="A2289" t="s">
        <v>2061</v>
      </c>
      <c r="B2289">
        <v>81183.199999999997</v>
      </c>
      <c r="C2289">
        <f t="shared" si="141"/>
        <v>50.444901773641931</v>
      </c>
      <c r="D2289">
        <v>10937</v>
      </c>
      <c r="E2289">
        <v>11432</v>
      </c>
      <c r="F2289">
        <v>257</v>
      </c>
      <c r="G2289">
        <f t="shared" si="142"/>
        <v>843.17588000000001</v>
      </c>
      <c r="H2289" t="s">
        <v>2686</v>
      </c>
      <c r="I2289" t="s">
        <v>2722</v>
      </c>
      <c r="J2289" t="str">
        <f t="shared" si="144"/>
        <v>Kona King Mahuna 29er</v>
      </c>
      <c r="K2289">
        <v>7.423</v>
      </c>
      <c r="L2289">
        <f t="shared" si="143"/>
        <v>16.60480562</v>
      </c>
      <c r="M2289">
        <v>16.600000000000001</v>
      </c>
      <c r="N2289">
        <v>247.1</v>
      </c>
      <c r="O2289">
        <v>156.4</v>
      </c>
      <c r="P2289">
        <v>177</v>
      </c>
    </row>
    <row r="2290" spans="1:16" hidden="1" x14ac:dyDescent="0.45">
      <c r="A2290" t="s">
        <v>1947</v>
      </c>
      <c r="B2290">
        <v>6437.4</v>
      </c>
      <c r="C2290">
        <f t="shared" si="141"/>
        <v>4.0000149129086138</v>
      </c>
      <c r="D2290">
        <v>1875</v>
      </c>
      <c r="E2290">
        <v>1875</v>
      </c>
      <c r="F2290">
        <v>0</v>
      </c>
      <c r="G2290">
        <f t="shared" si="142"/>
        <v>0</v>
      </c>
      <c r="H2290" t="s">
        <v>2691</v>
      </c>
      <c r="I2290" t="s">
        <v>2724</v>
      </c>
      <c r="J2290" t="str">
        <f t="shared" si="144"/>
        <v>No Match</v>
      </c>
      <c r="K2290">
        <v>3.4329999999999998</v>
      </c>
      <c r="L2290">
        <f t="shared" si="143"/>
        <v>7.6794150200000004</v>
      </c>
      <c r="M2290">
        <v>0</v>
      </c>
    </row>
    <row r="2291" spans="1:16" hidden="1" x14ac:dyDescent="0.45">
      <c r="A2291" t="s">
        <v>2062</v>
      </c>
      <c r="B2291">
        <v>17771.5</v>
      </c>
      <c r="C2291">
        <f t="shared" si="141"/>
        <v>11.042698142845781</v>
      </c>
      <c r="D2291">
        <v>3692</v>
      </c>
      <c r="E2291">
        <v>3919</v>
      </c>
      <c r="F2291">
        <v>159</v>
      </c>
      <c r="G2291">
        <f t="shared" si="142"/>
        <v>521.65355999999997</v>
      </c>
      <c r="H2291" t="s">
        <v>2686</v>
      </c>
      <c r="I2291" t="s">
        <v>2722</v>
      </c>
      <c r="J2291" t="str">
        <f t="shared" si="144"/>
        <v>Kona King Mahuna 29er</v>
      </c>
      <c r="K2291">
        <v>4.8140000000000001</v>
      </c>
      <c r="L2291">
        <f t="shared" si="143"/>
        <v>10.768629160000001</v>
      </c>
      <c r="M2291">
        <v>9.5</v>
      </c>
      <c r="N2291">
        <v>143.6</v>
      </c>
      <c r="O2291">
        <v>165.2</v>
      </c>
      <c r="P2291">
        <v>179</v>
      </c>
    </row>
    <row r="2292" spans="1:16" hidden="1" x14ac:dyDescent="0.45">
      <c r="A2292" t="s">
        <v>2063</v>
      </c>
      <c r="B2292">
        <v>39545.800000000003</v>
      </c>
      <c r="C2292">
        <f t="shared" si="141"/>
        <v>24.572620893979163</v>
      </c>
      <c r="D2292">
        <v>6219</v>
      </c>
      <c r="E2292">
        <v>7802</v>
      </c>
      <c r="F2292">
        <v>231</v>
      </c>
      <c r="G2292">
        <f t="shared" si="142"/>
        <v>757.87404000000004</v>
      </c>
      <c r="H2292" t="s">
        <v>2686</v>
      </c>
      <c r="I2292" t="s">
        <v>2722</v>
      </c>
      <c r="J2292" t="str">
        <f t="shared" si="144"/>
        <v>Kona King Mahuna 29er</v>
      </c>
      <c r="K2292">
        <v>6.359</v>
      </c>
      <c r="L2292">
        <f t="shared" si="143"/>
        <v>14.22470146</v>
      </c>
      <c r="M2292">
        <v>13.5</v>
      </c>
      <c r="N2292">
        <v>198.9</v>
      </c>
      <c r="O2292">
        <v>112.4</v>
      </c>
      <c r="P2292">
        <v>143</v>
      </c>
    </row>
    <row r="2293" spans="1:16" hidden="1" x14ac:dyDescent="0.45">
      <c r="A2293" t="s">
        <v>2064</v>
      </c>
      <c r="B2293">
        <v>27358.9</v>
      </c>
      <c r="C2293">
        <f t="shared" si="141"/>
        <v>17.000032311301997</v>
      </c>
      <c r="D2293">
        <v>3600</v>
      </c>
      <c r="E2293">
        <v>3600</v>
      </c>
      <c r="F2293">
        <v>0</v>
      </c>
      <c r="G2293">
        <f t="shared" si="142"/>
        <v>0</v>
      </c>
      <c r="H2293" t="s">
        <v>2686</v>
      </c>
      <c r="I2293" t="s">
        <v>2701</v>
      </c>
      <c r="J2293" t="str">
        <f t="shared" si="144"/>
        <v>Gym Spin Bike</v>
      </c>
      <c r="K2293">
        <v>7.6</v>
      </c>
      <c r="L2293">
        <f t="shared" si="143"/>
        <v>17.000744000000001</v>
      </c>
      <c r="M2293">
        <v>0</v>
      </c>
    </row>
    <row r="2294" spans="1:16" hidden="1" x14ac:dyDescent="0.45">
      <c r="A2294" t="s">
        <v>2065</v>
      </c>
      <c r="B2294">
        <v>34420.300000000003</v>
      </c>
      <c r="C2294">
        <f t="shared" si="141"/>
        <v>21.387782848166708</v>
      </c>
      <c r="D2294">
        <v>4635</v>
      </c>
      <c r="E2294">
        <v>5444</v>
      </c>
      <c r="F2294">
        <v>65</v>
      </c>
      <c r="G2294">
        <f t="shared" si="142"/>
        <v>213.25460000000001</v>
      </c>
      <c r="H2294" t="s">
        <v>2686</v>
      </c>
      <c r="I2294" t="s">
        <v>2722</v>
      </c>
      <c r="J2294" t="str">
        <f t="shared" si="144"/>
        <v>Kona King Mahuna 29er</v>
      </c>
      <c r="K2294">
        <v>7.4260000000000002</v>
      </c>
      <c r="L2294">
        <f t="shared" si="143"/>
        <v>16.611516440000003</v>
      </c>
      <c r="M2294">
        <v>11.6</v>
      </c>
      <c r="N2294">
        <v>255.5</v>
      </c>
      <c r="O2294">
        <v>142.9</v>
      </c>
      <c r="P2294">
        <v>164</v>
      </c>
    </row>
    <row r="2295" spans="1:16" hidden="1" x14ac:dyDescent="0.45">
      <c r="A2295" t="s">
        <v>2066</v>
      </c>
      <c r="B2295">
        <v>25749.599999999999</v>
      </c>
      <c r="C2295">
        <f t="shared" si="141"/>
        <v>16.000059651634455</v>
      </c>
      <c r="D2295">
        <v>3300</v>
      </c>
      <c r="E2295">
        <v>3300</v>
      </c>
      <c r="F2295">
        <v>0</v>
      </c>
      <c r="G2295">
        <f t="shared" si="142"/>
        <v>0</v>
      </c>
      <c r="H2295" t="s">
        <v>2686</v>
      </c>
      <c r="I2295" t="s">
        <v>2701</v>
      </c>
      <c r="J2295" t="str">
        <f t="shared" si="144"/>
        <v>Gym Spin Bike</v>
      </c>
      <c r="K2295">
        <v>7.8029999999999999</v>
      </c>
      <c r="L2295">
        <f t="shared" si="143"/>
        <v>17.45484282</v>
      </c>
      <c r="M2295">
        <v>0</v>
      </c>
    </row>
    <row r="2296" spans="1:16" hidden="1" x14ac:dyDescent="0.45">
      <c r="A2296" t="s">
        <v>2067</v>
      </c>
      <c r="B2296">
        <v>20392.7</v>
      </c>
      <c r="C2296">
        <f t="shared" si="141"/>
        <v>12.67143631193828</v>
      </c>
      <c r="D2296">
        <v>2087</v>
      </c>
      <c r="E2296">
        <v>2103</v>
      </c>
      <c r="F2296">
        <v>87</v>
      </c>
      <c r="G2296">
        <f t="shared" si="142"/>
        <v>285.43308000000002</v>
      </c>
      <c r="H2296" t="s">
        <v>2686</v>
      </c>
      <c r="I2296" t="s">
        <v>2709</v>
      </c>
      <c r="J2296" t="str">
        <f t="shared" si="144"/>
        <v>Giant OCR2 RDB</v>
      </c>
      <c r="K2296">
        <v>9.7710000000000008</v>
      </c>
      <c r="L2296">
        <f t="shared" si="143"/>
        <v>21.857140740000002</v>
      </c>
      <c r="M2296">
        <v>14.4</v>
      </c>
      <c r="N2296">
        <v>242.4</v>
      </c>
      <c r="O2296">
        <v>155.1</v>
      </c>
      <c r="P2296">
        <v>175</v>
      </c>
    </row>
    <row r="2297" spans="1:16" hidden="1" x14ac:dyDescent="0.45">
      <c r="A2297" t="s">
        <v>2068</v>
      </c>
      <c r="B2297">
        <v>0</v>
      </c>
      <c r="C2297">
        <f t="shared" si="141"/>
        <v>0</v>
      </c>
      <c r="D2297">
        <v>1800</v>
      </c>
      <c r="E2297">
        <v>1800</v>
      </c>
      <c r="F2297">
        <v>0</v>
      </c>
      <c r="G2297">
        <f t="shared" si="142"/>
        <v>0</v>
      </c>
      <c r="H2297" t="s">
        <v>2687</v>
      </c>
      <c r="J2297" t="str">
        <f t="shared" si="144"/>
        <v>No Match</v>
      </c>
      <c r="K2297">
        <v>0</v>
      </c>
      <c r="L2297">
        <f t="shared" si="143"/>
        <v>0</v>
      </c>
      <c r="M2297">
        <v>0</v>
      </c>
    </row>
    <row r="2298" spans="1:16" hidden="1" x14ac:dyDescent="0.45">
      <c r="A2298" t="s">
        <v>2069</v>
      </c>
      <c r="B2298">
        <v>5471.8</v>
      </c>
      <c r="C2298">
        <f t="shared" si="141"/>
        <v>3.4000188896842438</v>
      </c>
      <c r="D2298">
        <v>1830</v>
      </c>
      <c r="E2298">
        <v>1830</v>
      </c>
      <c r="F2298">
        <v>0</v>
      </c>
      <c r="G2298">
        <f t="shared" si="142"/>
        <v>0</v>
      </c>
      <c r="H2298" t="s">
        <v>2691</v>
      </c>
      <c r="I2298" t="s">
        <v>2724</v>
      </c>
      <c r="J2298" t="str">
        <f t="shared" si="144"/>
        <v>No Match</v>
      </c>
      <c r="K2298">
        <v>2.99</v>
      </c>
      <c r="L2298">
        <f t="shared" si="143"/>
        <v>6.6884506000000012</v>
      </c>
      <c r="M2298">
        <v>0</v>
      </c>
    </row>
    <row r="2299" spans="1:16" hidden="1" x14ac:dyDescent="0.45">
      <c r="A2299" t="s">
        <v>2070</v>
      </c>
      <c r="B2299">
        <v>34247</v>
      </c>
      <c r="C2299">
        <f t="shared" si="141"/>
        <v>21.280099220551975</v>
      </c>
      <c r="D2299">
        <v>5356</v>
      </c>
      <c r="E2299">
        <v>5663</v>
      </c>
      <c r="F2299">
        <v>106</v>
      </c>
      <c r="G2299">
        <f t="shared" si="142"/>
        <v>347.76904000000002</v>
      </c>
      <c r="H2299" t="s">
        <v>2686</v>
      </c>
      <c r="I2299" t="s">
        <v>2722</v>
      </c>
      <c r="J2299" t="str">
        <f t="shared" si="144"/>
        <v>Kona King Mahuna 29er</v>
      </c>
      <c r="K2299">
        <v>6.3940000000000001</v>
      </c>
      <c r="L2299">
        <f t="shared" si="143"/>
        <v>14.302994360000001</v>
      </c>
      <c r="M2299">
        <v>11.9</v>
      </c>
      <c r="N2299">
        <v>196</v>
      </c>
    </row>
    <row r="2300" spans="1:16" hidden="1" x14ac:dyDescent="0.45">
      <c r="A2300" t="s">
        <v>2071</v>
      </c>
      <c r="B2300">
        <v>21709.200000000001</v>
      </c>
      <c r="C2300">
        <f t="shared" si="141"/>
        <v>13.489471486518731</v>
      </c>
      <c r="D2300">
        <v>3145</v>
      </c>
      <c r="E2300">
        <v>3174</v>
      </c>
      <c r="F2300">
        <v>135</v>
      </c>
      <c r="G2300">
        <f t="shared" si="142"/>
        <v>442.91340000000002</v>
      </c>
      <c r="H2300" t="s">
        <v>2686</v>
      </c>
      <c r="I2300" t="s">
        <v>2722</v>
      </c>
      <c r="J2300" t="str">
        <f t="shared" si="144"/>
        <v>Kona King Mahuna 29er</v>
      </c>
      <c r="K2300">
        <v>6.9029999999999996</v>
      </c>
      <c r="L2300">
        <f t="shared" si="143"/>
        <v>15.441596820000001</v>
      </c>
      <c r="M2300">
        <v>10.9</v>
      </c>
      <c r="N2300">
        <v>227.6</v>
      </c>
    </row>
    <row r="2301" spans="1:16" hidden="1" x14ac:dyDescent="0.45">
      <c r="A2301" t="s">
        <v>2072</v>
      </c>
      <c r="B2301">
        <v>27358.9</v>
      </c>
      <c r="C2301">
        <f t="shared" si="141"/>
        <v>17.000032311301997</v>
      </c>
      <c r="D2301">
        <v>3600</v>
      </c>
      <c r="E2301">
        <v>3600</v>
      </c>
      <c r="F2301">
        <v>0</v>
      </c>
      <c r="G2301">
        <f t="shared" si="142"/>
        <v>0</v>
      </c>
      <c r="H2301" t="s">
        <v>2686</v>
      </c>
      <c r="I2301" t="s">
        <v>2701</v>
      </c>
      <c r="J2301" t="str">
        <f t="shared" si="144"/>
        <v>Gym Spin Bike</v>
      </c>
      <c r="K2301">
        <v>7.6</v>
      </c>
      <c r="L2301">
        <f t="shared" si="143"/>
        <v>17.000744000000001</v>
      </c>
      <c r="M2301">
        <v>0</v>
      </c>
    </row>
    <row r="2302" spans="1:16" hidden="1" x14ac:dyDescent="0.45">
      <c r="A2302" t="s">
        <v>2073</v>
      </c>
      <c r="B2302">
        <v>16310.6</v>
      </c>
      <c r="C2302">
        <f t="shared" si="141"/>
        <v>10.13493696810626</v>
      </c>
      <c r="D2302">
        <v>1882</v>
      </c>
      <c r="E2302">
        <v>1902</v>
      </c>
      <c r="F2302">
        <v>54</v>
      </c>
      <c r="G2302">
        <f t="shared" si="142"/>
        <v>177.16535999999999</v>
      </c>
      <c r="H2302" t="s">
        <v>2686</v>
      </c>
      <c r="I2302" t="s">
        <v>2709</v>
      </c>
      <c r="J2302" t="str">
        <f t="shared" si="144"/>
        <v>Giant OCR2 RDB</v>
      </c>
      <c r="K2302">
        <v>8.6669999999999998</v>
      </c>
      <c r="L2302">
        <f t="shared" si="143"/>
        <v>19.387558980000001</v>
      </c>
      <c r="M2302">
        <v>13</v>
      </c>
      <c r="N2302">
        <v>174</v>
      </c>
    </row>
    <row r="2303" spans="1:16" hidden="1" x14ac:dyDescent="0.45">
      <c r="A2303" t="s">
        <v>2074</v>
      </c>
      <c r="B2303">
        <v>12874.8</v>
      </c>
      <c r="C2303">
        <f t="shared" si="141"/>
        <v>8.0000298258172275</v>
      </c>
      <c r="D2303">
        <v>7200</v>
      </c>
      <c r="E2303">
        <v>7200</v>
      </c>
      <c r="F2303">
        <v>0</v>
      </c>
      <c r="G2303">
        <f t="shared" si="142"/>
        <v>0</v>
      </c>
      <c r="H2303" t="s">
        <v>2689</v>
      </c>
      <c r="I2303" t="s">
        <v>2724</v>
      </c>
      <c r="J2303" t="str">
        <f t="shared" si="144"/>
        <v>No Match</v>
      </c>
      <c r="K2303">
        <v>1.788</v>
      </c>
      <c r="L2303">
        <f t="shared" si="143"/>
        <v>3.9996487200000002</v>
      </c>
      <c r="M2303">
        <v>0</v>
      </c>
    </row>
    <row r="2304" spans="1:16" hidden="1" x14ac:dyDescent="0.45">
      <c r="A2304" t="s">
        <v>2075</v>
      </c>
      <c r="B2304">
        <v>6437.4</v>
      </c>
      <c r="C2304">
        <f t="shared" si="141"/>
        <v>4.0000149129086138</v>
      </c>
      <c r="D2304">
        <v>3600</v>
      </c>
      <c r="E2304">
        <v>3600</v>
      </c>
      <c r="F2304">
        <v>0</v>
      </c>
      <c r="G2304">
        <f t="shared" si="142"/>
        <v>0</v>
      </c>
      <c r="H2304" t="s">
        <v>2689</v>
      </c>
      <c r="I2304" t="s">
        <v>2724</v>
      </c>
      <c r="J2304" t="str">
        <f t="shared" si="144"/>
        <v>No Match</v>
      </c>
      <c r="K2304">
        <v>1.788</v>
      </c>
      <c r="L2304">
        <f t="shared" si="143"/>
        <v>3.9996487200000002</v>
      </c>
      <c r="M2304">
        <v>0</v>
      </c>
    </row>
    <row r="2305" spans="1:16" hidden="1" x14ac:dyDescent="0.45">
      <c r="A2305" t="s">
        <v>2076</v>
      </c>
      <c r="B2305">
        <v>25749.5</v>
      </c>
      <c r="C2305">
        <f t="shared" si="141"/>
        <v>15.999997514515231</v>
      </c>
      <c r="D2305">
        <v>3600</v>
      </c>
      <c r="E2305">
        <v>3600</v>
      </c>
      <c r="F2305">
        <v>0</v>
      </c>
      <c r="G2305">
        <f t="shared" si="142"/>
        <v>0</v>
      </c>
      <c r="H2305" t="s">
        <v>2686</v>
      </c>
      <c r="I2305" t="s">
        <v>2701</v>
      </c>
      <c r="J2305" t="str">
        <f t="shared" si="144"/>
        <v>Gym Spin Bike</v>
      </c>
      <c r="K2305">
        <v>7.1529999999999996</v>
      </c>
      <c r="L2305">
        <f t="shared" si="143"/>
        <v>16.000831819999998</v>
      </c>
      <c r="M2305">
        <v>0</v>
      </c>
    </row>
    <row r="2306" spans="1:16" hidden="1" x14ac:dyDescent="0.45">
      <c r="A2306" t="s">
        <v>2077</v>
      </c>
      <c r="B2306">
        <v>0</v>
      </c>
      <c r="C2306">
        <f t="shared" si="141"/>
        <v>0</v>
      </c>
      <c r="D2306">
        <v>3600</v>
      </c>
      <c r="E2306">
        <v>3600</v>
      </c>
      <c r="F2306">
        <v>0</v>
      </c>
      <c r="G2306">
        <f t="shared" si="142"/>
        <v>0</v>
      </c>
      <c r="H2306" t="s">
        <v>2687</v>
      </c>
      <c r="J2306" t="str">
        <f t="shared" si="144"/>
        <v>No Match</v>
      </c>
      <c r="K2306">
        <v>0</v>
      </c>
      <c r="L2306">
        <f t="shared" si="143"/>
        <v>0</v>
      </c>
      <c r="M2306">
        <v>0</v>
      </c>
    </row>
    <row r="2307" spans="1:16" hidden="1" x14ac:dyDescent="0.45">
      <c r="A2307" t="s">
        <v>2078</v>
      </c>
      <c r="B2307">
        <v>58743.4</v>
      </c>
      <c r="C2307">
        <f t="shared" ref="C2307:C2370" si="145">CONVERT(B2307, "m", "mi")</f>
        <v>36.501456494074603</v>
      </c>
      <c r="D2307">
        <v>6671</v>
      </c>
      <c r="E2307">
        <v>6955</v>
      </c>
      <c r="F2307">
        <v>142</v>
      </c>
      <c r="G2307">
        <f t="shared" ref="G2307:G2370" si="146">F2307 * 3.28084</f>
        <v>465.87927999999999</v>
      </c>
      <c r="H2307" t="s">
        <v>2686</v>
      </c>
      <c r="I2307" t="s">
        <v>2709</v>
      </c>
      <c r="J2307" t="str">
        <f t="shared" si="144"/>
        <v>Giant OCR2 RDB</v>
      </c>
      <c r="K2307">
        <v>8.8059999999999992</v>
      </c>
      <c r="L2307">
        <f t="shared" ref="L2307:L2370" si="147">K2307 * 2.23694</f>
        <v>19.698493639999999</v>
      </c>
      <c r="M2307">
        <v>15.1</v>
      </c>
      <c r="N2307">
        <v>173.4</v>
      </c>
      <c r="O2307">
        <v>154.6</v>
      </c>
      <c r="P2307">
        <v>173</v>
      </c>
    </row>
    <row r="2308" spans="1:16" hidden="1" x14ac:dyDescent="0.45">
      <c r="A2308" t="s">
        <v>2079</v>
      </c>
      <c r="B2308">
        <v>27358.9</v>
      </c>
      <c r="C2308">
        <f t="shared" si="145"/>
        <v>17.000032311301997</v>
      </c>
      <c r="D2308">
        <v>3600</v>
      </c>
      <c r="E2308">
        <v>3600</v>
      </c>
      <c r="F2308">
        <v>0</v>
      </c>
      <c r="G2308">
        <f t="shared" si="146"/>
        <v>0</v>
      </c>
      <c r="H2308" t="s">
        <v>2686</v>
      </c>
      <c r="I2308" t="s">
        <v>2701</v>
      </c>
      <c r="J2308" t="str">
        <f t="shared" si="144"/>
        <v>Gym Spin Bike</v>
      </c>
      <c r="K2308">
        <v>7.6</v>
      </c>
      <c r="L2308">
        <f t="shared" si="147"/>
        <v>17.000744000000001</v>
      </c>
      <c r="M2308">
        <v>0</v>
      </c>
    </row>
    <row r="2309" spans="1:16" hidden="1" x14ac:dyDescent="0.45">
      <c r="A2309" t="s">
        <v>2080</v>
      </c>
      <c r="B2309">
        <v>0</v>
      </c>
      <c r="C2309">
        <f t="shared" si="145"/>
        <v>0</v>
      </c>
      <c r="D2309">
        <v>1800</v>
      </c>
      <c r="E2309">
        <v>1800</v>
      </c>
      <c r="F2309">
        <v>0</v>
      </c>
      <c r="G2309">
        <f t="shared" si="146"/>
        <v>0</v>
      </c>
      <c r="H2309" t="s">
        <v>2687</v>
      </c>
      <c r="J2309" t="str">
        <f t="shared" si="144"/>
        <v>No Match</v>
      </c>
      <c r="K2309">
        <v>0</v>
      </c>
      <c r="L2309">
        <f t="shared" si="147"/>
        <v>0</v>
      </c>
      <c r="M2309">
        <v>0</v>
      </c>
    </row>
    <row r="2310" spans="1:16" hidden="1" x14ac:dyDescent="0.45">
      <c r="A2310" t="s">
        <v>2081</v>
      </c>
      <c r="B2310">
        <v>0</v>
      </c>
      <c r="C2310">
        <f t="shared" si="145"/>
        <v>0</v>
      </c>
      <c r="D2310">
        <v>3600</v>
      </c>
      <c r="E2310">
        <v>3600</v>
      </c>
      <c r="F2310">
        <v>0</v>
      </c>
      <c r="G2310">
        <f t="shared" si="146"/>
        <v>0</v>
      </c>
      <c r="H2310" t="s">
        <v>2687</v>
      </c>
      <c r="J2310" t="str">
        <f t="shared" si="144"/>
        <v>No Match</v>
      </c>
      <c r="K2310">
        <v>0</v>
      </c>
      <c r="L2310">
        <f t="shared" si="147"/>
        <v>0</v>
      </c>
      <c r="M2310">
        <v>0</v>
      </c>
    </row>
    <row r="2311" spans="1:16" hidden="1" x14ac:dyDescent="0.45">
      <c r="A2311" t="s">
        <v>2082</v>
      </c>
      <c r="B2311">
        <v>20921.5</v>
      </c>
      <c r="C2311">
        <f t="shared" si="145"/>
        <v>13.000017398393382</v>
      </c>
      <c r="D2311">
        <v>2700</v>
      </c>
      <c r="E2311">
        <v>2700</v>
      </c>
      <c r="F2311">
        <v>0</v>
      </c>
      <c r="G2311">
        <f t="shared" si="146"/>
        <v>0</v>
      </c>
      <c r="H2311" t="s">
        <v>2686</v>
      </c>
      <c r="I2311" t="s">
        <v>2701</v>
      </c>
      <c r="J2311" t="str">
        <f t="shared" si="144"/>
        <v>Gym Spin Bike</v>
      </c>
      <c r="K2311">
        <v>7.7489999999999997</v>
      </c>
      <c r="L2311">
        <f t="shared" si="147"/>
        <v>17.334048060000001</v>
      </c>
      <c r="M2311">
        <v>0</v>
      </c>
    </row>
    <row r="2312" spans="1:16" hidden="1" x14ac:dyDescent="0.45">
      <c r="A2312" t="s">
        <v>2083</v>
      </c>
      <c r="B2312">
        <v>42945.599999999999</v>
      </c>
      <c r="C2312">
        <f t="shared" si="145"/>
        <v>26.685158673347651</v>
      </c>
      <c r="D2312">
        <v>5718</v>
      </c>
      <c r="E2312">
        <v>5864</v>
      </c>
      <c r="F2312">
        <v>107</v>
      </c>
      <c r="G2312">
        <f t="shared" si="146"/>
        <v>351.04987999999997</v>
      </c>
      <c r="H2312" t="s">
        <v>2686</v>
      </c>
      <c r="I2312" t="s">
        <v>2722</v>
      </c>
      <c r="J2312" t="str">
        <f t="shared" si="144"/>
        <v>Kona King Mahuna 29er</v>
      </c>
      <c r="K2312">
        <v>7.5110000000000001</v>
      </c>
      <c r="L2312">
        <f t="shared" si="147"/>
        <v>16.801656340000001</v>
      </c>
      <c r="M2312">
        <v>12.1</v>
      </c>
      <c r="N2312">
        <v>256.60000000000002</v>
      </c>
    </row>
    <row r="2313" spans="1:16" hidden="1" x14ac:dyDescent="0.45">
      <c r="A2313" t="s">
        <v>2084</v>
      </c>
      <c r="B2313">
        <v>4454.6000000000004</v>
      </c>
      <c r="C2313">
        <f t="shared" si="145"/>
        <v>2.7679601129404281</v>
      </c>
      <c r="D2313">
        <v>962</v>
      </c>
      <c r="E2313">
        <v>1287</v>
      </c>
      <c r="F2313">
        <v>45</v>
      </c>
      <c r="G2313">
        <f t="shared" si="146"/>
        <v>147.6378</v>
      </c>
      <c r="H2313" t="s">
        <v>2686</v>
      </c>
      <c r="I2313" t="s">
        <v>2722</v>
      </c>
      <c r="J2313" t="str">
        <f t="shared" si="144"/>
        <v>Kona King Mahuna 29er</v>
      </c>
      <c r="K2313">
        <v>4.6310000000000002</v>
      </c>
      <c r="L2313">
        <f t="shared" si="147"/>
        <v>10.35926914</v>
      </c>
      <c r="M2313">
        <v>13.4</v>
      </c>
      <c r="N2313">
        <v>152.30000000000001</v>
      </c>
    </row>
    <row r="2314" spans="1:16" hidden="1" x14ac:dyDescent="0.45">
      <c r="A2314" t="s">
        <v>2085</v>
      </c>
      <c r="B2314">
        <v>39920</v>
      </c>
      <c r="C2314">
        <f t="shared" si="145"/>
        <v>24.805137994114371</v>
      </c>
      <c r="D2314">
        <v>5579</v>
      </c>
      <c r="E2314">
        <v>5652</v>
      </c>
      <c r="F2314">
        <v>315</v>
      </c>
      <c r="G2314">
        <f t="shared" si="146"/>
        <v>1033.4646</v>
      </c>
      <c r="H2314" t="s">
        <v>2686</v>
      </c>
      <c r="I2314" t="s">
        <v>2722</v>
      </c>
      <c r="J2314" t="str">
        <f t="shared" si="144"/>
        <v>Kona King Mahuna 29er</v>
      </c>
      <c r="K2314">
        <v>7.1550000000000002</v>
      </c>
      <c r="L2314">
        <f t="shared" si="147"/>
        <v>16.005305700000001</v>
      </c>
      <c r="M2314">
        <v>15.7</v>
      </c>
      <c r="N2314">
        <v>255.9</v>
      </c>
      <c r="O2314">
        <v>154.1</v>
      </c>
      <c r="P2314">
        <v>169</v>
      </c>
    </row>
    <row r="2315" spans="1:16" hidden="1" x14ac:dyDescent="0.45">
      <c r="A2315" t="s">
        <v>2086</v>
      </c>
      <c r="B2315">
        <v>27358.799999999999</v>
      </c>
      <c r="C2315">
        <f t="shared" si="145"/>
        <v>16.999970174182774</v>
      </c>
      <c r="D2315">
        <v>3180</v>
      </c>
      <c r="E2315">
        <v>3180</v>
      </c>
      <c r="F2315">
        <v>0</v>
      </c>
      <c r="G2315">
        <f t="shared" si="146"/>
        <v>0</v>
      </c>
      <c r="H2315" t="s">
        <v>2686</v>
      </c>
      <c r="I2315" t="s">
        <v>2701</v>
      </c>
      <c r="J2315" t="str">
        <f t="shared" ref="J2315:J2378" si="148">_xlfn.SWITCH(I2315,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315">
        <v>8.6029999999999998</v>
      </c>
      <c r="L2315">
        <f t="shared" si="147"/>
        <v>19.24439482</v>
      </c>
      <c r="M2315">
        <v>0</v>
      </c>
    </row>
    <row r="2316" spans="1:16" hidden="1" x14ac:dyDescent="0.45">
      <c r="A2316" t="s">
        <v>2087</v>
      </c>
      <c r="B2316">
        <v>9791.2000000000007</v>
      </c>
      <c r="C2316">
        <f t="shared" si="145"/>
        <v>6.0839696174341844</v>
      </c>
      <c r="D2316">
        <v>1800</v>
      </c>
      <c r="E2316">
        <v>1822</v>
      </c>
      <c r="F2316">
        <v>88</v>
      </c>
      <c r="G2316">
        <f t="shared" si="146"/>
        <v>288.71391999999997</v>
      </c>
      <c r="H2316" t="s">
        <v>2686</v>
      </c>
      <c r="I2316" t="s">
        <v>2722</v>
      </c>
      <c r="J2316" t="str">
        <f t="shared" si="148"/>
        <v>Kona King Mahuna 29er</v>
      </c>
      <c r="K2316">
        <v>5.44</v>
      </c>
      <c r="L2316">
        <f t="shared" si="147"/>
        <v>12.168953600000002</v>
      </c>
      <c r="M2316">
        <v>12</v>
      </c>
      <c r="N2316">
        <v>160.19999999999999</v>
      </c>
      <c r="O2316">
        <v>123.9</v>
      </c>
      <c r="P2316">
        <v>227</v>
      </c>
    </row>
    <row r="2317" spans="1:16" hidden="1" x14ac:dyDescent="0.45">
      <c r="A2317" t="s">
        <v>2088</v>
      </c>
      <c r="B2317">
        <v>24097.3</v>
      </c>
      <c r="C2317">
        <f t="shared" si="145"/>
        <v>14.973368030700708</v>
      </c>
      <c r="D2317">
        <v>3498</v>
      </c>
      <c r="E2317">
        <v>3683</v>
      </c>
      <c r="F2317">
        <v>197</v>
      </c>
      <c r="G2317">
        <f t="shared" si="146"/>
        <v>646.32547999999997</v>
      </c>
      <c r="H2317" t="s">
        <v>2686</v>
      </c>
      <c r="I2317" t="s">
        <v>2722</v>
      </c>
      <c r="J2317" t="str">
        <f t="shared" si="148"/>
        <v>Kona King Mahuna 29er</v>
      </c>
      <c r="K2317">
        <v>6.8890000000000002</v>
      </c>
      <c r="L2317">
        <f t="shared" si="147"/>
        <v>15.410279660000002</v>
      </c>
      <c r="M2317">
        <v>12.8</v>
      </c>
      <c r="N2317">
        <v>239.6</v>
      </c>
    </row>
    <row r="2318" spans="1:16" hidden="1" x14ac:dyDescent="0.45">
      <c r="A2318" t="s">
        <v>2089</v>
      </c>
      <c r="B2318">
        <v>12874.8</v>
      </c>
      <c r="C2318">
        <f t="shared" si="145"/>
        <v>8.0000298258172275</v>
      </c>
      <c r="D2318">
        <v>7200</v>
      </c>
      <c r="E2318">
        <v>7200</v>
      </c>
      <c r="F2318">
        <v>0</v>
      </c>
      <c r="G2318">
        <f t="shared" si="146"/>
        <v>0</v>
      </c>
      <c r="H2318" t="s">
        <v>2689</v>
      </c>
      <c r="I2318" t="s">
        <v>2724</v>
      </c>
      <c r="J2318" t="str">
        <f t="shared" si="148"/>
        <v>No Match</v>
      </c>
      <c r="K2318">
        <v>1.788</v>
      </c>
      <c r="L2318">
        <f t="shared" si="147"/>
        <v>3.9996487200000002</v>
      </c>
      <c r="M2318">
        <v>0</v>
      </c>
    </row>
    <row r="2319" spans="1:16" hidden="1" x14ac:dyDescent="0.45">
      <c r="A2319" t="s">
        <v>2090</v>
      </c>
      <c r="B2319">
        <v>32186.9</v>
      </c>
      <c r="C2319">
        <f t="shared" si="145"/>
        <v>20.000012427423844</v>
      </c>
      <c r="D2319">
        <v>4200</v>
      </c>
      <c r="E2319">
        <v>4200</v>
      </c>
      <c r="F2319">
        <v>0</v>
      </c>
      <c r="G2319">
        <f t="shared" si="146"/>
        <v>0</v>
      </c>
      <c r="H2319" t="s">
        <v>2686</v>
      </c>
      <c r="I2319" t="s">
        <v>2701</v>
      </c>
      <c r="J2319" t="str">
        <f t="shared" si="148"/>
        <v>Gym Spin Bike</v>
      </c>
      <c r="K2319">
        <v>7.6639999999999997</v>
      </c>
      <c r="L2319">
        <f t="shared" si="147"/>
        <v>17.143908159999999</v>
      </c>
      <c r="M2319">
        <v>0</v>
      </c>
    </row>
    <row r="2320" spans="1:16" hidden="1" x14ac:dyDescent="0.45">
      <c r="A2320" t="s">
        <v>2091</v>
      </c>
      <c r="B2320">
        <v>27358.799999999999</v>
      </c>
      <c r="C2320">
        <f t="shared" si="145"/>
        <v>16.999970174182774</v>
      </c>
      <c r="D2320">
        <v>3600</v>
      </c>
      <c r="E2320">
        <v>3600</v>
      </c>
      <c r="F2320">
        <v>0</v>
      </c>
      <c r="G2320">
        <f t="shared" si="146"/>
        <v>0</v>
      </c>
      <c r="H2320" t="s">
        <v>2686</v>
      </c>
      <c r="I2320" t="s">
        <v>2701</v>
      </c>
      <c r="J2320" t="str">
        <f t="shared" si="148"/>
        <v>Gym Spin Bike</v>
      </c>
      <c r="K2320">
        <v>7.6</v>
      </c>
      <c r="L2320">
        <f t="shared" si="147"/>
        <v>17.000744000000001</v>
      </c>
      <c r="M2320">
        <v>0</v>
      </c>
    </row>
    <row r="2321" spans="1:14" hidden="1" x14ac:dyDescent="0.45">
      <c r="A2321" t="s">
        <v>2092</v>
      </c>
      <c r="B2321">
        <v>27358.799999999999</v>
      </c>
      <c r="C2321">
        <f t="shared" si="145"/>
        <v>16.999970174182774</v>
      </c>
      <c r="D2321">
        <v>3900</v>
      </c>
      <c r="E2321">
        <v>3900</v>
      </c>
      <c r="F2321">
        <v>0</v>
      </c>
      <c r="G2321">
        <f t="shared" si="146"/>
        <v>0</v>
      </c>
      <c r="H2321" t="s">
        <v>2686</v>
      </c>
      <c r="I2321" t="s">
        <v>2722</v>
      </c>
      <c r="J2321" t="str">
        <f t="shared" si="148"/>
        <v>Kona King Mahuna 29er</v>
      </c>
      <c r="K2321">
        <v>7.0149999999999997</v>
      </c>
      <c r="L2321">
        <f t="shared" si="147"/>
        <v>15.692134100000001</v>
      </c>
      <c r="M2321">
        <v>0</v>
      </c>
    </row>
    <row r="2322" spans="1:14" hidden="1" x14ac:dyDescent="0.45">
      <c r="A2322" t="s">
        <v>2093</v>
      </c>
      <c r="B2322">
        <v>0</v>
      </c>
      <c r="C2322">
        <f t="shared" si="145"/>
        <v>0</v>
      </c>
      <c r="D2322">
        <v>1800</v>
      </c>
      <c r="E2322">
        <v>1800</v>
      </c>
      <c r="F2322">
        <v>0</v>
      </c>
      <c r="G2322">
        <f t="shared" si="146"/>
        <v>0</v>
      </c>
      <c r="H2322" t="s">
        <v>2687</v>
      </c>
      <c r="J2322" t="str">
        <f t="shared" si="148"/>
        <v>No Match</v>
      </c>
      <c r="K2322">
        <v>0</v>
      </c>
      <c r="L2322">
        <f t="shared" si="147"/>
        <v>0</v>
      </c>
      <c r="M2322">
        <v>0</v>
      </c>
    </row>
    <row r="2323" spans="1:14" hidden="1" x14ac:dyDescent="0.45">
      <c r="A2323" t="s">
        <v>2094</v>
      </c>
      <c r="B2323">
        <v>17702.8</v>
      </c>
      <c r="C2323">
        <f t="shared" si="145"/>
        <v>11.000009941939076</v>
      </c>
      <c r="D2323">
        <v>2400</v>
      </c>
      <c r="E2323">
        <v>2400</v>
      </c>
      <c r="F2323">
        <v>0</v>
      </c>
      <c r="G2323">
        <f t="shared" si="146"/>
        <v>0</v>
      </c>
      <c r="H2323" t="s">
        <v>2686</v>
      </c>
      <c r="I2323" t="s">
        <v>2701</v>
      </c>
      <c r="J2323" t="str">
        <f t="shared" si="148"/>
        <v>Gym Spin Bike</v>
      </c>
      <c r="K2323">
        <v>7.3760000000000003</v>
      </c>
      <c r="L2323">
        <f t="shared" si="147"/>
        <v>16.499669440000002</v>
      </c>
      <c r="M2323">
        <v>0</v>
      </c>
    </row>
    <row r="2324" spans="1:14" hidden="1" x14ac:dyDescent="0.45">
      <c r="A2324" t="s">
        <v>2095</v>
      </c>
      <c r="B2324">
        <v>22562.9</v>
      </c>
      <c r="C2324">
        <f t="shared" si="145"/>
        <v>14.019936073331742</v>
      </c>
      <c r="D2324">
        <v>3118</v>
      </c>
      <c r="E2324">
        <v>3163</v>
      </c>
      <c r="F2324">
        <v>226.1</v>
      </c>
      <c r="G2324">
        <f t="shared" si="146"/>
        <v>741.79792399999997</v>
      </c>
      <c r="H2324" t="s">
        <v>2686</v>
      </c>
      <c r="I2324" t="s">
        <v>2706</v>
      </c>
      <c r="J2324" t="str">
        <f t="shared" si="148"/>
        <v>BMC TE 29er</v>
      </c>
      <c r="K2324">
        <v>7.2359999999999998</v>
      </c>
      <c r="L2324">
        <f t="shared" si="147"/>
        <v>16.186497840000001</v>
      </c>
      <c r="M2324">
        <v>16</v>
      </c>
      <c r="N2324">
        <v>279.60000000000002</v>
      </c>
    </row>
    <row r="2325" spans="1:14" hidden="1" x14ac:dyDescent="0.45">
      <c r="A2325" t="s">
        <v>2096</v>
      </c>
      <c r="B2325">
        <v>27358.799999999999</v>
      </c>
      <c r="C2325">
        <f t="shared" si="145"/>
        <v>16.999970174182774</v>
      </c>
      <c r="D2325">
        <v>3600</v>
      </c>
      <c r="E2325">
        <v>3600</v>
      </c>
      <c r="F2325">
        <v>0</v>
      </c>
      <c r="G2325">
        <f t="shared" si="146"/>
        <v>0</v>
      </c>
      <c r="H2325" t="s">
        <v>2686</v>
      </c>
      <c r="I2325" t="s">
        <v>2701</v>
      </c>
      <c r="J2325" t="str">
        <f t="shared" si="148"/>
        <v>Gym Spin Bike</v>
      </c>
      <c r="K2325">
        <v>7.6</v>
      </c>
      <c r="L2325">
        <f t="shared" si="147"/>
        <v>17.000744000000001</v>
      </c>
      <c r="M2325">
        <v>0</v>
      </c>
    </row>
    <row r="2326" spans="1:14" hidden="1" x14ac:dyDescent="0.45">
      <c r="A2326" t="s">
        <v>2093</v>
      </c>
      <c r="B2326">
        <v>0</v>
      </c>
      <c r="C2326">
        <f t="shared" si="145"/>
        <v>0</v>
      </c>
      <c r="D2326">
        <v>1803</v>
      </c>
      <c r="E2326">
        <v>1803</v>
      </c>
      <c r="F2326">
        <v>0</v>
      </c>
      <c r="G2326">
        <f t="shared" si="146"/>
        <v>0</v>
      </c>
      <c r="H2326" t="s">
        <v>2687</v>
      </c>
      <c r="J2326" t="str">
        <f t="shared" si="148"/>
        <v>No Match</v>
      </c>
      <c r="K2326">
        <v>0</v>
      </c>
      <c r="L2326">
        <f t="shared" si="147"/>
        <v>0</v>
      </c>
      <c r="M2326">
        <v>0</v>
      </c>
    </row>
    <row r="2327" spans="1:14" hidden="1" x14ac:dyDescent="0.45">
      <c r="A2327" t="s">
        <v>2094</v>
      </c>
      <c r="B2327">
        <v>17702.8</v>
      </c>
      <c r="C2327">
        <f t="shared" si="145"/>
        <v>11.000009941939076</v>
      </c>
      <c r="D2327">
        <v>2400</v>
      </c>
      <c r="E2327">
        <v>2400</v>
      </c>
      <c r="F2327">
        <v>0</v>
      </c>
      <c r="G2327">
        <f t="shared" si="146"/>
        <v>0</v>
      </c>
      <c r="H2327" t="s">
        <v>2686</v>
      </c>
      <c r="I2327" t="s">
        <v>2701</v>
      </c>
      <c r="J2327" t="str">
        <f t="shared" si="148"/>
        <v>Gym Spin Bike</v>
      </c>
      <c r="K2327">
        <v>7.3760000000000003</v>
      </c>
      <c r="L2327">
        <f t="shared" si="147"/>
        <v>16.499669440000002</v>
      </c>
      <c r="M2327">
        <v>0</v>
      </c>
    </row>
    <row r="2328" spans="1:14" hidden="1" x14ac:dyDescent="0.45">
      <c r="A2328" t="s">
        <v>2096</v>
      </c>
      <c r="B2328">
        <v>32186.9</v>
      </c>
      <c r="C2328">
        <f t="shared" si="145"/>
        <v>20.000012427423844</v>
      </c>
      <c r="D2328">
        <v>4200</v>
      </c>
      <c r="E2328">
        <v>4200</v>
      </c>
      <c r="F2328">
        <v>0</v>
      </c>
      <c r="G2328">
        <f t="shared" si="146"/>
        <v>0</v>
      </c>
      <c r="H2328" t="s">
        <v>2686</v>
      </c>
      <c r="I2328" t="s">
        <v>2701</v>
      </c>
      <c r="J2328" t="str">
        <f t="shared" si="148"/>
        <v>Gym Spin Bike</v>
      </c>
      <c r="K2328">
        <v>7.6639999999999997</v>
      </c>
      <c r="L2328">
        <f t="shared" si="147"/>
        <v>17.143908159999999</v>
      </c>
      <c r="M2328">
        <v>0</v>
      </c>
    </row>
    <row r="2329" spans="1:14" hidden="1" x14ac:dyDescent="0.45">
      <c r="A2329" t="s">
        <v>2097</v>
      </c>
      <c r="B2329">
        <v>32186.9</v>
      </c>
      <c r="C2329">
        <f t="shared" si="145"/>
        <v>20.000012427423844</v>
      </c>
      <c r="D2329">
        <v>3900</v>
      </c>
      <c r="E2329">
        <v>3900</v>
      </c>
      <c r="F2329">
        <v>0</v>
      </c>
      <c r="G2329">
        <f t="shared" si="146"/>
        <v>0</v>
      </c>
      <c r="H2329" t="s">
        <v>2686</v>
      </c>
      <c r="I2329" t="s">
        <v>2701</v>
      </c>
      <c r="J2329" t="str">
        <f t="shared" si="148"/>
        <v>Gym Spin Bike</v>
      </c>
      <c r="K2329">
        <v>8.2530000000000001</v>
      </c>
      <c r="L2329">
        <f t="shared" si="147"/>
        <v>18.461465820000001</v>
      </c>
      <c r="M2329">
        <v>0</v>
      </c>
    </row>
    <row r="2330" spans="1:14" hidden="1" x14ac:dyDescent="0.45">
      <c r="A2330" t="s">
        <v>2096</v>
      </c>
      <c r="B2330">
        <v>27358.799999999999</v>
      </c>
      <c r="C2330">
        <f t="shared" si="145"/>
        <v>16.999970174182774</v>
      </c>
      <c r="D2330">
        <v>3600</v>
      </c>
      <c r="E2330">
        <v>3600</v>
      </c>
      <c r="F2330">
        <v>0</v>
      </c>
      <c r="G2330">
        <f t="shared" si="146"/>
        <v>0</v>
      </c>
      <c r="H2330" t="s">
        <v>2686</v>
      </c>
      <c r="I2330" t="s">
        <v>2701</v>
      </c>
      <c r="J2330" t="str">
        <f t="shared" si="148"/>
        <v>Gym Spin Bike</v>
      </c>
      <c r="K2330">
        <v>7.6</v>
      </c>
      <c r="L2330">
        <f t="shared" si="147"/>
        <v>17.000744000000001</v>
      </c>
      <c r="M2330">
        <v>0</v>
      </c>
    </row>
    <row r="2331" spans="1:14" hidden="1" x14ac:dyDescent="0.45">
      <c r="A2331" t="s">
        <v>2093</v>
      </c>
      <c r="B2331">
        <v>0</v>
      </c>
      <c r="C2331">
        <f t="shared" si="145"/>
        <v>0</v>
      </c>
      <c r="D2331">
        <v>1800</v>
      </c>
      <c r="E2331">
        <v>1800</v>
      </c>
      <c r="F2331">
        <v>0</v>
      </c>
      <c r="G2331">
        <f t="shared" si="146"/>
        <v>0</v>
      </c>
      <c r="H2331" t="s">
        <v>2687</v>
      </c>
      <c r="J2331" t="str">
        <f t="shared" si="148"/>
        <v>No Match</v>
      </c>
      <c r="K2331">
        <v>0</v>
      </c>
      <c r="L2331">
        <f t="shared" si="147"/>
        <v>0</v>
      </c>
      <c r="M2331">
        <v>0</v>
      </c>
    </row>
    <row r="2332" spans="1:14" hidden="1" x14ac:dyDescent="0.45">
      <c r="A2332" t="s">
        <v>2094</v>
      </c>
      <c r="B2332">
        <v>13679.4</v>
      </c>
      <c r="C2332">
        <f t="shared" si="145"/>
        <v>8.4999850870913871</v>
      </c>
      <c r="D2332">
        <v>1800</v>
      </c>
      <c r="E2332">
        <v>1800</v>
      </c>
      <c r="F2332">
        <v>0</v>
      </c>
      <c r="G2332">
        <f t="shared" si="146"/>
        <v>0</v>
      </c>
      <c r="H2332" t="s">
        <v>2686</v>
      </c>
      <c r="I2332" t="s">
        <v>2701</v>
      </c>
      <c r="J2332" t="str">
        <f t="shared" si="148"/>
        <v>Gym Spin Bike</v>
      </c>
      <c r="K2332">
        <v>7.6</v>
      </c>
      <c r="L2332">
        <f t="shared" si="147"/>
        <v>17.000744000000001</v>
      </c>
      <c r="M2332">
        <v>0</v>
      </c>
    </row>
    <row r="2333" spans="1:14" hidden="1" x14ac:dyDescent="0.45">
      <c r="A2333" t="s">
        <v>2093</v>
      </c>
      <c r="B2333">
        <v>0</v>
      </c>
      <c r="C2333">
        <f t="shared" si="145"/>
        <v>0</v>
      </c>
      <c r="D2333">
        <v>1800</v>
      </c>
      <c r="E2333">
        <v>1800</v>
      </c>
      <c r="F2333">
        <v>0</v>
      </c>
      <c r="G2333">
        <f t="shared" si="146"/>
        <v>0</v>
      </c>
      <c r="H2333" t="s">
        <v>2687</v>
      </c>
      <c r="J2333" t="str">
        <f t="shared" si="148"/>
        <v>No Match</v>
      </c>
      <c r="K2333">
        <v>0</v>
      </c>
      <c r="L2333">
        <f t="shared" si="147"/>
        <v>0</v>
      </c>
      <c r="M2333">
        <v>0</v>
      </c>
    </row>
    <row r="2334" spans="1:14" hidden="1" x14ac:dyDescent="0.45">
      <c r="A2334" t="s">
        <v>2094</v>
      </c>
      <c r="B2334">
        <v>13679.5</v>
      </c>
      <c r="C2334">
        <f t="shared" si="145"/>
        <v>8.5000472242106095</v>
      </c>
      <c r="D2334">
        <v>1800</v>
      </c>
      <c r="E2334">
        <v>1800</v>
      </c>
      <c r="F2334">
        <v>0</v>
      </c>
      <c r="G2334">
        <f t="shared" si="146"/>
        <v>0</v>
      </c>
      <c r="H2334" t="s">
        <v>2686</v>
      </c>
      <c r="I2334" t="s">
        <v>2701</v>
      </c>
      <c r="J2334" t="str">
        <f t="shared" si="148"/>
        <v>Gym Spin Bike</v>
      </c>
      <c r="K2334">
        <v>7.6</v>
      </c>
      <c r="L2334">
        <f t="shared" si="147"/>
        <v>17.000744000000001</v>
      </c>
      <c r="M2334">
        <v>0</v>
      </c>
    </row>
    <row r="2335" spans="1:14" hidden="1" x14ac:dyDescent="0.45">
      <c r="A2335" t="s">
        <v>2098</v>
      </c>
      <c r="B2335">
        <v>30474.5</v>
      </c>
      <c r="C2335">
        <f t="shared" si="145"/>
        <v>18.935976397836633</v>
      </c>
      <c r="D2335">
        <v>5935</v>
      </c>
      <c r="E2335">
        <v>6052</v>
      </c>
      <c r="F2335">
        <v>483</v>
      </c>
      <c r="G2335">
        <f t="shared" si="146"/>
        <v>1584.64572</v>
      </c>
      <c r="H2335" t="s">
        <v>2686</v>
      </c>
      <c r="I2335" t="s">
        <v>2722</v>
      </c>
      <c r="J2335" t="str">
        <f t="shared" si="148"/>
        <v>Kona King Mahuna 29er</v>
      </c>
      <c r="K2335">
        <v>5.1349999999999998</v>
      </c>
      <c r="L2335">
        <f t="shared" si="147"/>
        <v>11.4866869</v>
      </c>
      <c r="M2335">
        <v>17.8</v>
      </c>
      <c r="N2335">
        <v>180.1</v>
      </c>
    </row>
    <row r="2336" spans="1:14" hidden="1" x14ac:dyDescent="0.45">
      <c r="A2336" t="s">
        <v>2099</v>
      </c>
      <c r="B2336">
        <v>19312.2</v>
      </c>
      <c r="C2336">
        <f t="shared" si="145"/>
        <v>12.00004473872584</v>
      </c>
      <c r="D2336">
        <v>2700</v>
      </c>
      <c r="E2336">
        <v>2700</v>
      </c>
      <c r="F2336">
        <v>0</v>
      </c>
      <c r="G2336">
        <f t="shared" si="146"/>
        <v>0</v>
      </c>
      <c r="H2336" t="s">
        <v>2686</v>
      </c>
      <c r="I2336" t="s">
        <v>2701</v>
      </c>
      <c r="J2336" t="str">
        <f t="shared" si="148"/>
        <v>Gym Spin Bike</v>
      </c>
      <c r="K2336">
        <v>7.1529999999999996</v>
      </c>
      <c r="L2336">
        <f t="shared" si="147"/>
        <v>16.000831819999998</v>
      </c>
      <c r="M2336">
        <v>0</v>
      </c>
    </row>
    <row r="2337" spans="1:14" hidden="1" x14ac:dyDescent="0.45">
      <c r="A2337" t="s">
        <v>2093</v>
      </c>
      <c r="B2337">
        <v>0</v>
      </c>
      <c r="C2337">
        <f t="shared" si="145"/>
        <v>0</v>
      </c>
      <c r="D2337">
        <v>2400</v>
      </c>
      <c r="E2337">
        <v>2400</v>
      </c>
      <c r="F2337">
        <v>0</v>
      </c>
      <c r="G2337">
        <f t="shared" si="146"/>
        <v>0</v>
      </c>
      <c r="H2337" t="s">
        <v>2687</v>
      </c>
      <c r="J2337" t="str">
        <f t="shared" si="148"/>
        <v>No Match</v>
      </c>
      <c r="K2337">
        <v>0</v>
      </c>
      <c r="L2337">
        <f t="shared" si="147"/>
        <v>0</v>
      </c>
      <c r="M2337">
        <v>0</v>
      </c>
    </row>
    <row r="2338" spans="1:14" hidden="1" x14ac:dyDescent="0.45">
      <c r="A2338" t="s">
        <v>2094</v>
      </c>
      <c r="B2338">
        <v>13679.4</v>
      </c>
      <c r="C2338">
        <f t="shared" si="145"/>
        <v>8.4999850870913871</v>
      </c>
      <c r="D2338">
        <v>1800</v>
      </c>
      <c r="E2338">
        <v>1800</v>
      </c>
      <c r="F2338">
        <v>0</v>
      </c>
      <c r="G2338">
        <f t="shared" si="146"/>
        <v>0</v>
      </c>
      <c r="H2338" t="s">
        <v>2686</v>
      </c>
      <c r="I2338" t="s">
        <v>2701</v>
      </c>
      <c r="J2338" t="str">
        <f t="shared" si="148"/>
        <v>Gym Spin Bike</v>
      </c>
      <c r="K2338">
        <v>7.6</v>
      </c>
      <c r="L2338">
        <f t="shared" si="147"/>
        <v>17.000744000000001</v>
      </c>
      <c r="M2338">
        <v>0</v>
      </c>
    </row>
    <row r="2339" spans="1:14" hidden="1" x14ac:dyDescent="0.45">
      <c r="A2339" t="s">
        <v>2100</v>
      </c>
      <c r="B2339">
        <v>15603.3</v>
      </c>
      <c r="C2339">
        <f t="shared" si="145"/>
        <v>9.6954411238367939</v>
      </c>
      <c r="D2339">
        <v>3414</v>
      </c>
      <c r="E2339">
        <v>4047</v>
      </c>
      <c r="F2339">
        <v>318</v>
      </c>
      <c r="G2339">
        <f t="shared" si="146"/>
        <v>1043.3071199999999</v>
      </c>
      <c r="H2339" t="s">
        <v>2686</v>
      </c>
      <c r="I2339" t="s">
        <v>2722</v>
      </c>
      <c r="J2339" t="str">
        <f t="shared" si="148"/>
        <v>Kona King Mahuna 29er</v>
      </c>
      <c r="K2339">
        <v>4.57</v>
      </c>
      <c r="L2339">
        <f t="shared" si="147"/>
        <v>10.222815800000001</v>
      </c>
      <c r="M2339">
        <v>16.3</v>
      </c>
      <c r="N2339">
        <v>163.4</v>
      </c>
    </row>
    <row r="2340" spans="1:14" hidden="1" x14ac:dyDescent="0.45">
      <c r="A2340" t="s">
        <v>2101</v>
      </c>
      <c r="B2340">
        <v>32186.9</v>
      </c>
      <c r="C2340">
        <f t="shared" si="145"/>
        <v>20.000012427423844</v>
      </c>
      <c r="D2340">
        <v>4200</v>
      </c>
      <c r="E2340">
        <v>4200</v>
      </c>
      <c r="F2340">
        <v>0</v>
      </c>
      <c r="G2340">
        <f t="shared" si="146"/>
        <v>0</v>
      </c>
      <c r="H2340" t="s">
        <v>2686</v>
      </c>
      <c r="I2340" t="s">
        <v>2701</v>
      </c>
      <c r="J2340" t="str">
        <f t="shared" si="148"/>
        <v>Gym Spin Bike</v>
      </c>
      <c r="K2340">
        <v>7.6639999999999997</v>
      </c>
      <c r="L2340">
        <f t="shared" si="147"/>
        <v>17.143908159999999</v>
      </c>
      <c r="M2340">
        <v>0</v>
      </c>
    </row>
    <row r="2341" spans="1:14" hidden="1" x14ac:dyDescent="0.45">
      <c r="A2341" t="s">
        <v>2093</v>
      </c>
      <c r="B2341">
        <v>0</v>
      </c>
      <c r="C2341">
        <f t="shared" si="145"/>
        <v>0</v>
      </c>
      <c r="D2341">
        <v>1800</v>
      </c>
      <c r="E2341">
        <v>1800</v>
      </c>
      <c r="F2341">
        <v>0</v>
      </c>
      <c r="G2341">
        <f t="shared" si="146"/>
        <v>0</v>
      </c>
      <c r="H2341" t="s">
        <v>2687</v>
      </c>
      <c r="J2341" t="str">
        <f t="shared" si="148"/>
        <v>No Match</v>
      </c>
      <c r="K2341">
        <v>0</v>
      </c>
      <c r="L2341">
        <f t="shared" si="147"/>
        <v>0</v>
      </c>
      <c r="M2341">
        <v>0</v>
      </c>
    </row>
    <row r="2342" spans="1:14" hidden="1" x14ac:dyDescent="0.45">
      <c r="A2342" t="s">
        <v>2094</v>
      </c>
      <c r="B2342">
        <v>17702.8</v>
      </c>
      <c r="C2342">
        <f t="shared" si="145"/>
        <v>11.000009941939076</v>
      </c>
      <c r="D2342">
        <v>2400</v>
      </c>
      <c r="E2342">
        <v>2400</v>
      </c>
      <c r="F2342">
        <v>0</v>
      </c>
      <c r="G2342">
        <f t="shared" si="146"/>
        <v>0</v>
      </c>
      <c r="H2342" t="s">
        <v>2686</v>
      </c>
      <c r="I2342" t="s">
        <v>2701</v>
      </c>
      <c r="J2342" t="str">
        <f t="shared" si="148"/>
        <v>Gym Spin Bike</v>
      </c>
      <c r="K2342">
        <v>7.3760000000000003</v>
      </c>
      <c r="L2342">
        <f t="shared" si="147"/>
        <v>16.499669440000002</v>
      </c>
      <c r="M2342">
        <v>0</v>
      </c>
    </row>
    <row r="2343" spans="1:14" hidden="1" x14ac:dyDescent="0.45">
      <c r="A2343" t="s">
        <v>2102</v>
      </c>
      <c r="B2343">
        <v>9662.9</v>
      </c>
      <c r="C2343">
        <f t="shared" si="145"/>
        <v>6.0042476934701341</v>
      </c>
      <c r="D2343">
        <v>2363</v>
      </c>
      <c r="E2343">
        <v>2653</v>
      </c>
      <c r="F2343">
        <v>203</v>
      </c>
      <c r="G2343">
        <f t="shared" si="146"/>
        <v>666.01052000000004</v>
      </c>
      <c r="H2343" t="s">
        <v>2686</v>
      </c>
      <c r="I2343" t="s">
        <v>2722</v>
      </c>
      <c r="J2343" t="str">
        <f t="shared" si="148"/>
        <v>Kona King Mahuna 29er</v>
      </c>
      <c r="K2343">
        <v>4.0890000000000004</v>
      </c>
      <c r="L2343">
        <f t="shared" si="147"/>
        <v>9.1468476600000024</v>
      </c>
      <c r="M2343">
        <v>17</v>
      </c>
      <c r="N2343">
        <v>145.19999999999999</v>
      </c>
    </row>
    <row r="2344" spans="1:14" hidden="1" x14ac:dyDescent="0.45">
      <c r="A2344" t="s">
        <v>2103</v>
      </c>
      <c r="B2344">
        <v>25749.5</v>
      </c>
      <c r="C2344">
        <f t="shared" si="145"/>
        <v>15.999997514515231</v>
      </c>
      <c r="D2344">
        <v>3000</v>
      </c>
      <c r="E2344">
        <v>3000</v>
      </c>
      <c r="F2344">
        <v>0</v>
      </c>
      <c r="G2344">
        <f t="shared" si="146"/>
        <v>0</v>
      </c>
      <c r="H2344" t="s">
        <v>2686</v>
      </c>
      <c r="I2344" t="s">
        <v>2722</v>
      </c>
      <c r="J2344" t="str">
        <f t="shared" si="148"/>
        <v>Kona King Mahuna 29er</v>
      </c>
      <c r="K2344">
        <v>8.5830000000000002</v>
      </c>
      <c r="L2344">
        <f t="shared" si="147"/>
        <v>19.199656020000003</v>
      </c>
      <c r="M2344">
        <v>0</v>
      </c>
    </row>
    <row r="2345" spans="1:14" hidden="1" x14ac:dyDescent="0.45">
      <c r="A2345" t="s">
        <v>2104</v>
      </c>
      <c r="B2345">
        <v>0</v>
      </c>
      <c r="C2345">
        <f t="shared" si="145"/>
        <v>0</v>
      </c>
      <c r="D2345">
        <v>1800</v>
      </c>
      <c r="E2345">
        <v>1800</v>
      </c>
      <c r="F2345">
        <v>0</v>
      </c>
      <c r="G2345">
        <f t="shared" si="146"/>
        <v>0</v>
      </c>
      <c r="H2345" t="s">
        <v>2687</v>
      </c>
      <c r="J2345" t="str">
        <f t="shared" si="148"/>
        <v>No Match</v>
      </c>
      <c r="K2345">
        <v>0</v>
      </c>
      <c r="L2345">
        <f t="shared" si="147"/>
        <v>0</v>
      </c>
      <c r="M2345">
        <v>0</v>
      </c>
    </row>
    <row r="2346" spans="1:14" hidden="1" x14ac:dyDescent="0.45">
      <c r="A2346" t="s">
        <v>2105</v>
      </c>
      <c r="B2346">
        <v>13679.5</v>
      </c>
      <c r="C2346">
        <f t="shared" si="145"/>
        <v>8.5000472242106095</v>
      </c>
      <c r="D2346">
        <v>1800</v>
      </c>
      <c r="E2346">
        <v>1800</v>
      </c>
      <c r="F2346">
        <v>0</v>
      </c>
      <c r="G2346">
        <f t="shared" si="146"/>
        <v>0</v>
      </c>
      <c r="H2346" t="s">
        <v>2686</v>
      </c>
      <c r="I2346" t="s">
        <v>2701</v>
      </c>
      <c r="J2346" t="str">
        <f t="shared" si="148"/>
        <v>Gym Spin Bike</v>
      </c>
      <c r="K2346">
        <v>7.6</v>
      </c>
      <c r="L2346">
        <f t="shared" si="147"/>
        <v>17.000744000000001</v>
      </c>
      <c r="M2346">
        <v>0</v>
      </c>
    </row>
    <row r="2347" spans="1:14" hidden="1" x14ac:dyDescent="0.45">
      <c r="A2347" t="s">
        <v>2106</v>
      </c>
      <c r="B2347">
        <v>50293.8</v>
      </c>
      <c r="C2347">
        <f t="shared" si="145"/>
        <v>31.251118468146029</v>
      </c>
      <c r="D2347">
        <v>6945</v>
      </c>
      <c r="E2347">
        <v>7160</v>
      </c>
      <c r="F2347">
        <v>282</v>
      </c>
      <c r="G2347">
        <f t="shared" si="146"/>
        <v>925.19687999999996</v>
      </c>
      <c r="H2347" t="s">
        <v>2686</v>
      </c>
      <c r="I2347" t="s">
        <v>2722</v>
      </c>
      <c r="J2347" t="str">
        <f t="shared" si="148"/>
        <v>Kona King Mahuna 29er</v>
      </c>
      <c r="K2347">
        <v>7.242</v>
      </c>
      <c r="L2347">
        <f t="shared" si="147"/>
        <v>16.199919480000002</v>
      </c>
      <c r="M2347">
        <v>11.4</v>
      </c>
      <c r="N2347">
        <v>252.9</v>
      </c>
    </row>
    <row r="2348" spans="1:14" hidden="1" x14ac:dyDescent="0.45">
      <c r="A2348" t="s">
        <v>2107</v>
      </c>
      <c r="B2348">
        <v>41038.400000000001</v>
      </c>
      <c r="C2348">
        <f t="shared" si="145"/>
        <v>25.500079535512608</v>
      </c>
      <c r="D2348">
        <v>5400</v>
      </c>
      <c r="E2348">
        <v>5400</v>
      </c>
      <c r="F2348">
        <v>0</v>
      </c>
      <c r="G2348">
        <f t="shared" si="146"/>
        <v>0</v>
      </c>
      <c r="H2348" t="s">
        <v>2686</v>
      </c>
      <c r="I2348" t="s">
        <v>2701</v>
      </c>
      <c r="J2348" t="str">
        <f t="shared" si="148"/>
        <v>Gym Spin Bike</v>
      </c>
      <c r="K2348">
        <v>7.6</v>
      </c>
      <c r="L2348">
        <f t="shared" si="147"/>
        <v>17.000744000000001</v>
      </c>
      <c r="M2348">
        <v>0</v>
      </c>
    </row>
    <row r="2349" spans="1:14" hidden="1" x14ac:dyDescent="0.45">
      <c r="A2349" t="s">
        <v>2108</v>
      </c>
      <c r="B2349">
        <v>28310</v>
      </c>
      <c r="C2349">
        <f t="shared" si="145"/>
        <v>17.591018452238924</v>
      </c>
      <c r="D2349">
        <v>4423</v>
      </c>
      <c r="E2349">
        <v>4565</v>
      </c>
      <c r="F2349">
        <v>238</v>
      </c>
      <c r="G2349">
        <f t="shared" si="146"/>
        <v>780.83992000000001</v>
      </c>
      <c r="H2349" t="s">
        <v>2686</v>
      </c>
      <c r="I2349" t="s">
        <v>2722</v>
      </c>
      <c r="J2349" t="str">
        <f t="shared" si="148"/>
        <v>Kona King Mahuna 29er</v>
      </c>
      <c r="K2349">
        <v>6.4009999999999998</v>
      </c>
      <c r="L2349">
        <f t="shared" si="147"/>
        <v>14.31865294</v>
      </c>
      <c r="M2349">
        <v>12.2</v>
      </c>
      <c r="N2349">
        <v>215.5</v>
      </c>
    </row>
    <row r="2350" spans="1:14" hidden="1" x14ac:dyDescent="0.45">
      <c r="A2350" t="s">
        <v>2109</v>
      </c>
      <c r="B2350">
        <v>0</v>
      </c>
      <c r="C2350">
        <f t="shared" si="145"/>
        <v>0</v>
      </c>
      <c r="D2350">
        <v>1800</v>
      </c>
      <c r="E2350">
        <v>1800</v>
      </c>
      <c r="F2350">
        <v>0</v>
      </c>
      <c r="G2350">
        <f t="shared" si="146"/>
        <v>0</v>
      </c>
      <c r="H2350" t="s">
        <v>2687</v>
      </c>
      <c r="J2350" t="str">
        <f t="shared" si="148"/>
        <v>No Match</v>
      </c>
      <c r="K2350">
        <v>0</v>
      </c>
      <c r="L2350">
        <f t="shared" si="147"/>
        <v>0</v>
      </c>
      <c r="M2350">
        <v>0</v>
      </c>
    </row>
    <row r="2351" spans="1:14" hidden="1" x14ac:dyDescent="0.45">
      <c r="A2351" t="s">
        <v>2110</v>
      </c>
      <c r="B2351">
        <v>13679.5</v>
      </c>
      <c r="C2351">
        <f t="shared" si="145"/>
        <v>8.5000472242106095</v>
      </c>
      <c r="D2351">
        <v>1800</v>
      </c>
      <c r="E2351">
        <v>1800</v>
      </c>
      <c r="F2351">
        <v>0</v>
      </c>
      <c r="G2351">
        <f t="shared" si="146"/>
        <v>0</v>
      </c>
      <c r="H2351" t="s">
        <v>2686</v>
      </c>
      <c r="I2351" t="s">
        <v>2701</v>
      </c>
      <c r="J2351" t="str">
        <f t="shared" si="148"/>
        <v>Gym Spin Bike</v>
      </c>
      <c r="K2351">
        <v>7.6</v>
      </c>
      <c r="L2351">
        <f t="shared" si="147"/>
        <v>17.000744000000001</v>
      </c>
      <c r="M2351">
        <v>0</v>
      </c>
    </row>
    <row r="2352" spans="1:14" hidden="1" x14ac:dyDescent="0.45">
      <c r="A2352" t="s">
        <v>2111</v>
      </c>
      <c r="B2352">
        <v>24140.2</v>
      </c>
      <c r="C2352">
        <f t="shared" si="145"/>
        <v>15.000024854847689</v>
      </c>
      <c r="D2352">
        <v>2820</v>
      </c>
      <c r="E2352">
        <v>2820</v>
      </c>
      <c r="F2352">
        <v>0</v>
      </c>
      <c r="G2352">
        <f t="shared" si="146"/>
        <v>0</v>
      </c>
      <c r="H2352" t="s">
        <v>2686</v>
      </c>
      <c r="I2352" t="s">
        <v>2701</v>
      </c>
      <c r="J2352" t="str">
        <f t="shared" si="148"/>
        <v>Gym Spin Bike</v>
      </c>
      <c r="K2352">
        <v>8.56</v>
      </c>
      <c r="L2352">
        <f t="shared" si="147"/>
        <v>19.148206400000003</v>
      </c>
      <c r="M2352">
        <v>0</v>
      </c>
    </row>
    <row r="2353" spans="1:14" hidden="1" x14ac:dyDescent="0.45">
      <c r="A2353" t="s">
        <v>2112</v>
      </c>
      <c r="B2353">
        <v>0</v>
      </c>
      <c r="C2353">
        <f t="shared" si="145"/>
        <v>0</v>
      </c>
      <c r="D2353">
        <v>1800</v>
      </c>
      <c r="E2353">
        <v>1800</v>
      </c>
      <c r="F2353">
        <v>0</v>
      </c>
      <c r="G2353">
        <f t="shared" si="146"/>
        <v>0</v>
      </c>
      <c r="H2353" t="s">
        <v>2687</v>
      </c>
      <c r="J2353" t="str">
        <f t="shared" si="148"/>
        <v>No Match</v>
      </c>
      <c r="K2353">
        <v>0</v>
      </c>
      <c r="L2353">
        <f t="shared" si="147"/>
        <v>0</v>
      </c>
      <c r="M2353">
        <v>0</v>
      </c>
    </row>
    <row r="2354" spans="1:14" hidden="1" x14ac:dyDescent="0.45">
      <c r="A2354" t="s">
        <v>2113</v>
      </c>
      <c r="B2354">
        <v>13679.4</v>
      </c>
      <c r="C2354">
        <f t="shared" si="145"/>
        <v>8.4999850870913871</v>
      </c>
      <c r="D2354">
        <v>1800</v>
      </c>
      <c r="E2354">
        <v>1800</v>
      </c>
      <c r="F2354">
        <v>0</v>
      </c>
      <c r="G2354">
        <f t="shared" si="146"/>
        <v>0</v>
      </c>
      <c r="H2354" t="s">
        <v>2686</v>
      </c>
      <c r="I2354" t="s">
        <v>2701</v>
      </c>
      <c r="J2354" t="str">
        <f t="shared" si="148"/>
        <v>Gym Spin Bike</v>
      </c>
      <c r="K2354">
        <v>7.6</v>
      </c>
      <c r="L2354">
        <f t="shared" si="147"/>
        <v>17.000744000000001</v>
      </c>
      <c r="M2354">
        <v>0</v>
      </c>
    </row>
    <row r="2355" spans="1:14" hidden="1" x14ac:dyDescent="0.45">
      <c r="A2355" t="s">
        <v>2114</v>
      </c>
      <c r="B2355">
        <v>27358.799999999999</v>
      </c>
      <c r="C2355">
        <f t="shared" si="145"/>
        <v>16.999970174182774</v>
      </c>
      <c r="D2355">
        <v>3600</v>
      </c>
      <c r="E2355">
        <v>3600</v>
      </c>
      <c r="F2355">
        <v>0</v>
      </c>
      <c r="G2355">
        <f t="shared" si="146"/>
        <v>0</v>
      </c>
      <c r="H2355" t="s">
        <v>2686</v>
      </c>
      <c r="I2355" t="s">
        <v>2701</v>
      </c>
      <c r="J2355" t="str">
        <f t="shared" si="148"/>
        <v>Gym Spin Bike</v>
      </c>
      <c r="K2355">
        <v>7.6</v>
      </c>
      <c r="L2355">
        <f t="shared" si="147"/>
        <v>17.000744000000001</v>
      </c>
      <c r="M2355">
        <v>0</v>
      </c>
    </row>
    <row r="2356" spans="1:14" hidden="1" x14ac:dyDescent="0.45">
      <c r="A2356" t="s">
        <v>2115</v>
      </c>
      <c r="B2356">
        <v>0</v>
      </c>
      <c r="C2356">
        <f t="shared" si="145"/>
        <v>0</v>
      </c>
      <c r="D2356">
        <v>1800</v>
      </c>
      <c r="E2356">
        <v>1800</v>
      </c>
      <c r="F2356">
        <v>0</v>
      </c>
      <c r="G2356">
        <f t="shared" si="146"/>
        <v>0</v>
      </c>
      <c r="H2356" t="s">
        <v>2687</v>
      </c>
      <c r="J2356" t="str">
        <f t="shared" si="148"/>
        <v>No Match</v>
      </c>
      <c r="K2356">
        <v>0</v>
      </c>
      <c r="L2356">
        <f t="shared" si="147"/>
        <v>0</v>
      </c>
      <c r="M2356">
        <v>0</v>
      </c>
    </row>
    <row r="2357" spans="1:14" hidden="1" x14ac:dyDescent="0.45">
      <c r="A2357" t="s">
        <v>2113</v>
      </c>
      <c r="B2357">
        <v>13679.5</v>
      </c>
      <c r="C2357">
        <f t="shared" si="145"/>
        <v>8.5000472242106095</v>
      </c>
      <c r="D2357">
        <v>1800</v>
      </c>
      <c r="E2357">
        <v>1800</v>
      </c>
      <c r="F2357">
        <v>0</v>
      </c>
      <c r="G2357">
        <f t="shared" si="146"/>
        <v>0</v>
      </c>
      <c r="H2357" t="s">
        <v>2686</v>
      </c>
      <c r="I2357" t="s">
        <v>2701</v>
      </c>
      <c r="J2357" t="str">
        <f t="shared" si="148"/>
        <v>Gym Spin Bike</v>
      </c>
      <c r="K2357">
        <v>7.6</v>
      </c>
      <c r="L2357">
        <f t="shared" si="147"/>
        <v>17.000744000000001</v>
      </c>
      <c r="M2357">
        <v>0</v>
      </c>
    </row>
    <row r="2358" spans="1:14" hidden="1" x14ac:dyDescent="0.45">
      <c r="A2358" t="s">
        <v>2116</v>
      </c>
      <c r="B2358">
        <v>24140.2</v>
      </c>
      <c r="C2358">
        <f t="shared" si="145"/>
        <v>15.000024854847689</v>
      </c>
      <c r="D2358">
        <v>2820</v>
      </c>
      <c r="E2358">
        <v>2820</v>
      </c>
      <c r="F2358">
        <v>0</v>
      </c>
      <c r="G2358">
        <f t="shared" si="146"/>
        <v>0</v>
      </c>
      <c r="H2358" t="s">
        <v>2686</v>
      </c>
      <c r="I2358" t="s">
        <v>2701</v>
      </c>
      <c r="J2358" t="str">
        <f t="shared" si="148"/>
        <v>Gym Spin Bike</v>
      </c>
      <c r="K2358">
        <v>8.56</v>
      </c>
      <c r="L2358">
        <f t="shared" si="147"/>
        <v>19.148206400000003</v>
      </c>
      <c r="M2358">
        <v>0</v>
      </c>
    </row>
    <row r="2359" spans="1:14" hidden="1" x14ac:dyDescent="0.45">
      <c r="A2359" t="s">
        <v>2117</v>
      </c>
      <c r="B2359">
        <v>0</v>
      </c>
      <c r="C2359">
        <f t="shared" si="145"/>
        <v>0</v>
      </c>
      <c r="D2359">
        <v>1800</v>
      </c>
      <c r="E2359">
        <v>1800</v>
      </c>
      <c r="F2359">
        <v>0</v>
      </c>
      <c r="G2359">
        <f t="shared" si="146"/>
        <v>0</v>
      </c>
      <c r="H2359" t="s">
        <v>2687</v>
      </c>
      <c r="J2359" t="str">
        <f t="shared" si="148"/>
        <v>No Match</v>
      </c>
      <c r="K2359">
        <v>0</v>
      </c>
      <c r="L2359">
        <f t="shared" si="147"/>
        <v>0</v>
      </c>
      <c r="M2359">
        <v>0</v>
      </c>
    </row>
    <row r="2360" spans="1:14" hidden="1" x14ac:dyDescent="0.45">
      <c r="A2360" t="s">
        <v>2118</v>
      </c>
      <c r="B2360">
        <v>13679.4</v>
      </c>
      <c r="C2360">
        <f t="shared" si="145"/>
        <v>8.4999850870913871</v>
      </c>
      <c r="D2360">
        <v>1800</v>
      </c>
      <c r="E2360">
        <v>1800</v>
      </c>
      <c r="F2360">
        <v>0</v>
      </c>
      <c r="G2360">
        <f t="shared" si="146"/>
        <v>0</v>
      </c>
      <c r="H2360" t="s">
        <v>2686</v>
      </c>
      <c r="I2360" t="s">
        <v>2701</v>
      </c>
      <c r="J2360" t="str">
        <f t="shared" si="148"/>
        <v>Gym Spin Bike</v>
      </c>
      <c r="K2360">
        <v>7.6</v>
      </c>
      <c r="L2360">
        <f t="shared" si="147"/>
        <v>17.000744000000001</v>
      </c>
      <c r="M2360">
        <v>0</v>
      </c>
    </row>
    <row r="2361" spans="1:14" hidden="1" x14ac:dyDescent="0.45">
      <c r="A2361" t="s">
        <v>2119</v>
      </c>
      <c r="B2361">
        <v>28968.2</v>
      </c>
      <c r="C2361">
        <f t="shared" si="145"/>
        <v>18.000004970969538</v>
      </c>
      <c r="D2361">
        <v>3900</v>
      </c>
      <c r="E2361">
        <v>3900</v>
      </c>
      <c r="F2361">
        <v>0</v>
      </c>
      <c r="G2361">
        <f t="shared" si="146"/>
        <v>0</v>
      </c>
      <c r="H2361" t="s">
        <v>2686</v>
      </c>
      <c r="I2361" t="s">
        <v>2701</v>
      </c>
      <c r="J2361" t="str">
        <f t="shared" si="148"/>
        <v>Gym Spin Bike</v>
      </c>
      <c r="K2361">
        <v>7.4279999999999999</v>
      </c>
      <c r="L2361">
        <f t="shared" si="147"/>
        <v>16.615990320000002</v>
      </c>
      <c r="M2361">
        <v>0</v>
      </c>
    </row>
    <row r="2362" spans="1:14" hidden="1" x14ac:dyDescent="0.45">
      <c r="A2362" t="s">
        <v>2120</v>
      </c>
      <c r="B2362">
        <v>27358.9</v>
      </c>
      <c r="C2362">
        <f t="shared" si="145"/>
        <v>17.000032311301997</v>
      </c>
      <c r="D2362">
        <v>3600</v>
      </c>
      <c r="E2362">
        <v>3600</v>
      </c>
      <c r="F2362">
        <v>0</v>
      </c>
      <c r="G2362">
        <f t="shared" si="146"/>
        <v>0</v>
      </c>
      <c r="H2362" t="s">
        <v>2686</v>
      </c>
      <c r="I2362" t="s">
        <v>2701</v>
      </c>
      <c r="J2362" t="str">
        <f t="shared" si="148"/>
        <v>Gym Spin Bike</v>
      </c>
      <c r="K2362">
        <v>7.6</v>
      </c>
      <c r="L2362">
        <f t="shared" si="147"/>
        <v>17.000744000000001</v>
      </c>
      <c r="M2362">
        <v>0</v>
      </c>
    </row>
    <row r="2363" spans="1:14" hidden="1" x14ac:dyDescent="0.45">
      <c r="A2363" t="s">
        <v>2121</v>
      </c>
      <c r="B2363">
        <v>28968.2</v>
      </c>
      <c r="C2363">
        <f t="shared" si="145"/>
        <v>18.000004970969538</v>
      </c>
      <c r="D2363">
        <v>3900</v>
      </c>
      <c r="E2363">
        <v>3900</v>
      </c>
      <c r="F2363">
        <v>0</v>
      </c>
      <c r="G2363">
        <f t="shared" si="146"/>
        <v>0</v>
      </c>
      <c r="H2363" t="s">
        <v>2686</v>
      </c>
      <c r="I2363" t="s">
        <v>2701</v>
      </c>
      <c r="J2363" t="str">
        <f t="shared" si="148"/>
        <v>Gym Spin Bike</v>
      </c>
      <c r="K2363">
        <v>7.4279999999999999</v>
      </c>
      <c r="L2363">
        <f t="shared" si="147"/>
        <v>16.615990320000002</v>
      </c>
      <c r="M2363">
        <v>0</v>
      </c>
    </row>
    <row r="2364" spans="1:14" hidden="1" x14ac:dyDescent="0.45">
      <c r="A2364" t="s">
        <v>2122</v>
      </c>
      <c r="B2364">
        <v>4989</v>
      </c>
      <c r="C2364">
        <f t="shared" si="145"/>
        <v>3.1000208780720593</v>
      </c>
      <c r="D2364">
        <v>1960</v>
      </c>
      <c r="E2364">
        <v>1960</v>
      </c>
      <c r="F2364">
        <v>0</v>
      </c>
      <c r="G2364">
        <f t="shared" si="146"/>
        <v>0</v>
      </c>
      <c r="H2364" t="s">
        <v>2691</v>
      </c>
      <c r="I2364" t="s">
        <v>2724</v>
      </c>
      <c r="J2364" t="str">
        <f t="shared" si="148"/>
        <v>No Match</v>
      </c>
      <c r="K2364">
        <v>2.5449999999999999</v>
      </c>
      <c r="L2364">
        <f t="shared" si="147"/>
        <v>5.6930123000000004</v>
      </c>
      <c r="M2364">
        <v>0</v>
      </c>
    </row>
    <row r="2365" spans="1:14" hidden="1" x14ac:dyDescent="0.45">
      <c r="A2365" t="s">
        <v>2123</v>
      </c>
      <c r="B2365">
        <v>27358.9</v>
      </c>
      <c r="C2365">
        <f t="shared" si="145"/>
        <v>17.000032311301997</v>
      </c>
      <c r="D2365">
        <v>3000</v>
      </c>
      <c r="E2365">
        <v>3000</v>
      </c>
      <c r="F2365">
        <v>0</v>
      </c>
      <c r="G2365">
        <f t="shared" si="146"/>
        <v>0</v>
      </c>
      <c r="H2365" t="s">
        <v>2686</v>
      </c>
      <c r="I2365" t="s">
        <v>2701</v>
      </c>
      <c r="J2365" t="str">
        <f t="shared" si="148"/>
        <v>Gym Spin Bike</v>
      </c>
      <c r="K2365">
        <v>9.1199999999999992</v>
      </c>
      <c r="L2365">
        <f t="shared" si="147"/>
        <v>20.400892800000001</v>
      </c>
      <c r="M2365">
        <v>0</v>
      </c>
    </row>
    <row r="2366" spans="1:14" hidden="1" x14ac:dyDescent="0.45">
      <c r="A2366" t="s">
        <v>2124</v>
      </c>
      <c r="B2366">
        <v>24978.799999999999</v>
      </c>
      <c r="C2366">
        <f t="shared" si="145"/>
        <v>15.521106736657918</v>
      </c>
      <c r="D2366">
        <v>4081</v>
      </c>
      <c r="E2366">
        <v>4081</v>
      </c>
      <c r="F2366">
        <v>213</v>
      </c>
      <c r="G2366">
        <f t="shared" si="146"/>
        <v>698.81892000000005</v>
      </c>
      <c r="H2366" t="s">
        <v>2686</v>
      </c>
      <c r="I2366" t="s">
        <v>2722</v>
      </c>
      <c r="J2366" t="str">
        <f t="shared" si="148"/>
        <v>Kona King Mahuna 29er</v>
      </c>
      <c r="K2366">
        <v>6.1210000000000004</v>
      </c>
      <c r="L2366">
        <f t="shared" si="147"/>
        <v>13.692309740000002</v>
      </c>
      <c r="M2366">
        <v>16.100000000000001</v>
      </c>
      <c r="N2366">
        <v>196.6</v>
      </c>
    </row>
    <row r="2367" spans="1:14" hidden="1" x14ac:dyDescent="0.45">
      <c r="A2367" t="s">
        <v>2125</v>
      </c>
      <c r="B2367">
        <v>0</v>
      </c>
      <c r="C2367">
        <f t="shared" si="145"/>
        <v>0</v>
      </c>
      <c r="D2367">
        <v>1500</v>
      </c>
      <c r="E2367">
        <v>1500</v>
      </c>
      <c r="F2367">
        <v>0</v>
      </c>
      <c r="G2367">
        <f t="shared" si="146"/>
        <v>0</v>
      </c>
      <c r="H2367" t="s">
        <v>2687</v>
      </c>
      <c r="J2367" t="str">
        <f t="shared" si="148"/>
        <v>No Match</v>
      </c>
      <c r="K2367">
        <v>0</v>
      </c>
      <c r="L2367">
        <f t="shared" si="147"/>
        <v>0</v>
      </c>
      <c r="M2367">
        <v>0</v>
      </c>
    </row>
    <row r="2368" spans="1:14" hidden="1" x14ac:dyDescent="0.45">
      <c r="A2368" t="s">
        <v>2126</v>
      </c>
      <c r="B2368">
        <v>14484.1</v>
      </c>
      <c r="C2368">
        <f t="shared" si="145"/>
        <v>9.0000024854847691</v>
      </c>
      <c r="D2368">
        <v>2100</v>
      </c>
      <c r="E2368">
        <v>2100</v>
      </c>
      <c r="F2368">
        <v>0</v>
      </c>
      <c r="G2368">
        <f t="shared" si="146"/>
        <v>0</v>
      </c>
      <c r="H2368" t="s">
        <v>2686</v>
      </c>
      <c r="I2368" t="s">
        <v>2701</v>
      </c>
      <c r="J2368" t="str">
        <f t="shared" si="148"/>
        <v>Gym Spin Bike</v>
      </c>
      <c r="K2368">
        <v>6.8970000000000002</v>
      </c>
      <c r="L2368">
        <f t="shared" si="147"/>
        <v>15.428175180000002</v>
      </c>
      <c r="M2368">
        <v>0</v>
      </c>
    </row>
    <row r="2369" spans="1:13" hidden="1" x14ac:dyDescent="0.45">
      <c r="A2369" t="s">
        <v>2127</v>
      </c>
      <c r="B2369">
        <v>27358.799999999999</v>
      </c>
      <c r="C2369">
        <f t="shared" si="145"/>
        <v>16.999970174182774</v>
      </c>
      <c r="D2369">
        <v>3600</v>
      </c>
      <c r="E2369">
        <v>3600</v>
      </c>
      <c r="F2369">
        <v>0</v>
      </c>
      <c r="G2369">
        <f t="shared" si="146"/>
        <v>0</v>
      </c>
      <c r="H2369" t="s">
        <v>2686</v>
      </c>
      <c r="I2369" t="s">
        <v>2701</v>
      </c>
      <c r="J2369" t="str">
        <f t="shared" si="148"/>
        <v>Gym Spin Bike</v>
      </c>
      <c r="K2369">
        <v>7.6</v>
      </c>
      <c r="L2369">
        <f t="shared" si="147"/>
        <v>17.000744000000001</v>
      </c>
      <c r="M2369">
        <v>0</v>
      </c>
    </row>
    <row r="2370" spans="1:13" hidden="1" x14ac:dyDescent="0.45">
      <c r="A2370" t="s">
        <v>2128</v>
      </c>
      <c r="B2370">
        <v>0</v>
      </c>
      <c r="C2370">
        <f t="shared" si="145"/>
        <v>0</v>
      </c>
      <c r="D2370">
        <v>1800</v>
      </c>
      <c r="E2370">
        <v>1800</v>
      </c>
      <c r="F2370">
        <v>0</v>
      </c>
      <c r="G2370">
        <f t="shared" si="146"/>
        <v>0</v>
      </c>
      <c r="H2370" t="s">
        <v>2687</v>
      </c>
      <c r="J2370" t="str">
        <f t="shared" si="148"/>
        <v>No Match</v>
      </c>
      <c r="K2370">
        <v>0</v>
      </c>
      <c r="L2370">
        <f t="shared" si="147"/>
        <v>0</v>
      </c>
      <c r="M2370">
        <v>0</v>
      </c>
    </row>
    <row r="2371" spans="1:13" hidden="1" x14ac:dyDescent="0.45">
      <c r="A2371" t="s">
        <v>2129</v>
      </c>
      <c r="B2371">
        <v>13679.4</v>
      </c>
      <c r="C2371">
        <f t="shared" ref="C2371:C2434" si="149">CONVERT(B2371, "m", "mi")</f>
        <v>8.4999850870913871</v>
      </c>
      <c r="D2371">
        <v>1800</v>
      </c>
      <c r="E2371">
        <v>1800</v>
      </c>
      <c r="F2371">
        <v>0</v>
      </c>
      <c r="G2371">
        <f t="shared" ref="G2371:G2434" si="150">F2371 * 3.28084</f>
        <v>0</v>
      </c>
      <c r="H2371" t="s">
        <v>2686</v>
      </c>
      <c r="I2371" t="s">
        <v>2722</v>
      </c>
      <c r="J2371" t="str">
        <f t="shared" si="148"/>
        <v>Kona King Mahuna 29er</v>
      </c>
      <c r="K2371">
        <v>7.6</v>
      </c>
      <c r="L2371">
        <f t="shared" ref="L2371:L2434" si="151">K2371 * 2.23694</f>
        <v>17.000744000000001</v>
      </c>
      <c r="M2371">
        <v>0</v>
      </c>
    </row>
    <row r="2372" spans="1:13" hidden="1" x14ac:dyDescent="0.45">
      <c r="A2372" t="s">
        <v>2130</v>
      </c>
      <c r="B2372">
        <v>4506.2</v>
      </c>
      <c r="C2372">
        <f t="shared" si="149"/>
        <v>2.8000228664598743</v>
      </c>
      <c r="D2372">
        <v>1200</v>
      </c>
      <c r="E2372">
        <v>1200</v>
      </c>
      <c r="F2372">
        <v>0</v>
      </c>
      <c r="G2372">
        <f t="shared" si="150"/>
        <v>0</v>
      </c>
      <c r="H2372" t="s">
        <v>2691</v>
      </c>
      <c r="I2372" t="s">
        <v>2724</v>
      </c>
      <c r="J2372" t="str">
        <f t="shared" si="148"/>
        <v>No Match</v>
      </c>
      <c r="K2372">
        <v>3.7549999999999999</v>
      </c>
      <c r="L2372">
        <f t="shared" si="151"/>
        <v>8.3997097000000007</v>
      </c>
      <c r="M2372">
        <v>0</v>
      </c>
    </row>
    <row r="2373" spans="1:13" hidden="1" x14ac:dyDescent="0.45">
      <c r="A2373" t="s">
        <v>2131</v>
      </c>
      <c r="B2373">
        <v>18346.5</v>
      </c>
      <c r="C2373">
        <f t="shared" si="149"/>
        <v>11.399986578382247</v>
      </c>
      <c r="D2373">
        <v>1800</v>
      </c>
      <c r="E2373">
        <v>1800</v>
      </c>
      <c r="F2373">
        <v>0</v>
      </c>
      <c r="G2373">
        <f t="shared" si="150"/>
        <v>0</v>
      </c>
      <c r="H2373" t="s">
        <v>2686</v>
      </c>
      <c r="I2373" t="s">
        <v>2701</v>
      </c>
      <c r="J2373" t="str">
        <f t="shared" si="148"/>
        <v>Gym Spin Bike</v>
      </c>
      <c r="K2373">
        <v>10.193</v>
      </c>
      <c r="L2373">
        <f t="shared" si="151"/>
        <v>22.801129420000002</v>
      </c>
      <c r="M2373">
        <v>0</v>
      </c>
    </row>
    <row r="2374" spans="1:13" hidden="1" x14ac:dyDescent="0.45">
      <c r="A2374" t="s">
        <v>2132</v>
      </c>
      <c r="B2374">
        <v>531.1</v>
      </c>
      <c r="C2374">
        <f t="shared" si="149"/>
        <v>0.33001024019724806</v>
      </c>
      <c r="D2374">
        <v>600</v>
      </c>
      <c r="E2374">
        <v>600</v>
      </c>
      <c r="F2374">
        <v>0</v>
      </c>
      <c r="G2374">
        <f t="shared" si="150"/>
        <v>0</v>
      </c>
      <c r="H2374" t="s">
        <v>2692</v>
      </c>
      <c r="J2374" t="str">
        <f t="shared" si="148"/>
        <v>No Match</v>
      </c>
      <c r="K2374">
        <v>0.88500000000000001</v>
      </c>
      <c r="L2374">
        <f t="shared" si="151"/>
        <v>1.9796919000000002</v>
      </c>
      <c r="M2374">
        <v>0</v>
      </c>
    </row>
    <row r="2375" spans="1:13" hidden="1" x14ac:dyDescent="0.45">
      <c r="A2375" t="s">
        <v>2133</v>
      </c>
      <c r="B2375">
        <v>27358.799999999999</v>
      </c>
      <c r="C2375">
        <f t="shared" si="149"/>
        <v>16.999970174182774</v>
      </c>
      <c r="D2375">
        <v>3600</v>
      </c>
      <c r="E2375">
        <v>3600</v>
      </c>
      <c r="F2375">
        <v>0</v>
      </c>
      <c r="G2375">
        <f t="shared" si="150"/>
        <v>0</v>
      </c>
      <c r="H2375" t="s">
        <v>2686</v>
      </c>
      <c r="I2375" t="s">
        <v>2701</v>
      </c>
      <c r="J2375" t="str">
        <f t="shared" si="148"/>
        <v>Gym Spin Bike</v>
      </c>
      <c r="K2375">
        <v>7.6</v>
      </c>
      <c r="L2375">
        <f t="shared" si="151"/>
        <v>17.000744000000001</v>
      </c>
      <c r="M2375">
        <v>0</v>
      </c>
    </row>
    <row r="2376" spans="1:13" hidden="1" x14ac:dyDescent="0.45">
      <c r="A2376" t="s">
        <v>2134</v>
      </c>
      <c r="B2376">
        <v>28968.2</v>
      </c>
      <c r="C2376">
        <f t="shared" si="149"/>
        <v>18.000004970969538</v>
      </c>
      <c r="D2376">
        <v>3900</v>
      </c>
      <c r="E2376">
        <v>3900</v>
      </c>
      <c r="F2376">
        <v>0</v>
      </c>
      <c r="G2376">
        <f t="shared" si="150"/>
        <v>0</v>
      </c>
      <c r="H2376" t="s">
        <v>2686</v>
      </c>
      <c r="I2376" t="s">
        <v>2701</v>
      </c>
      <c r="J2376" t="str">
        <f t="shared" si="148"/>
        <v>Gym Spin Bike</v>
      </c>
      <c r="K2376">
        <v>7.4279999999999999</v>
      </c>
      <c r="L2376">
        <f t="shared" si="151"/>
        <v>16.615990320000002</v>
      </c>
      <c r="M2376">
        <v>0</v>
      </c>
    </row>
    <row r="2377" spans="1:13" hidden="1" x14ac:dyDescent="0.45">
      <c r="A2377" t="s">
        <v>2135</v>
      </c>
      <c r="B2377">
        <v>28968.2</v>
      </c>
      <c r="C2377">
        <f t="shared" si="149"/>
        <v>18.000004970969538</v>
      </c>
      <c r="D2377">
        <v>3900</v>
      </c>
      <c r="E2377">
        <v>3900</v>
      </c>
      <c r="F2377">
        <v>0</v>
      </c>
      <c r="G2377">
        <f t="shared" si="150"/>
        <v>0</v>
      </c>
      <c r="H2377" t="s">
        <v>2686</v>
      </c>
      <c r="I2377" t="s">
        <v>2701</v>
      </c>
      <c r="J2377" t="str">
        <f t="shared" si="148"/>
        <v>Gym Spin Bike</v>
      </c>
      <c r="K2377">
        <v>7.4279999999999999</v>
      </c>
      <c r="L2377">
        <f t="shared" si="151"/>
        <v>16.615990320000002</v>
      </c>
      <c r="M2377">
        <v>0</v>
      </c>
    </row>
    <row r="2378" spans="1:13" hidden="1" x14ac:dyDescent="0.45">
      <c r="A2378" t="s">
        <v>2136</v>
      </c>
      <c r="B2378">
        <v>0</v>
      </c>
      <c r="C2378">
        <f t="shared" si="149"/>
        <v>0</v>
      </c>
      <c r="D2378">
        <v>2400</v>
      </c>
      <c r="E2378">
        <v>2400</v>
      </c>
      <c r="F2378">
        <v>0</v>
      </c>
      <c r="G2378">
        <f t="shared" si="150"/>
        <v>0</v>
      </c>
      <c r="H2378" t="s">
        <v>2687</v>
      </c>
      <c r="J2378" t="str">
        <f t="shared" si="148"/>
        <v>No Match</v>
      </c>
      <c r="K2378">
        <v>0</v>
      </c>
      <c r="L2378">
        <f t="shared" si="151"/>
        <v>0</v>
      </c>
      <c r="M2378">
        <v>0</v>
      </c>
    </row>
    <row r="2379" spans="1:13" hidden="1" x14ac:dyDescent="0.45">
      <c r="A2379" t="s">
        <v>2137</v>
      </c>
      <c r="B2379">
        <v>10174.299999999999</v>
      </c>
      <c r="C2379">
        <f t="shared" si="149"/>
        <v>6.3220169211803068</v>
      </c>
      <c r="D2379">
        <v>3661</v>
      </c>
      <c r="E2379">
        <v>3661</v>
      </c>
      <c r="F2379">
        <v>95.3</v>
      </c>
      <c r="G2379">
        <f t="shared" si="150"/>
        <v>312.66405199999997</v>
      </c>
      <c r="H2379" t="s">
        <v>2691</v>
      </c>
      <c r="I2379" t="s">
        <v>2724</v>
      </c>
      <c r="J2379" t="str">
        <f t="shared" ref="J2379:J2442" si="152">_xlfn.SWITCH(I2379,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379">
        <v>2.7789999999999999</v>
      </c>
      <c r="L2379">
        <f t="shared" si="151"/>
        <v>6.2164562600000002</v>
      </c>
      <c r="M2379">
        <v>3.9</v>
      </c>
    </row>
    <row r="2380" spans="1:13" hidden="1" x14ac:dyDescent="0.45">
      <c r="A2380" t="s">
        <v>2138</v>
      </c>
      <c r="B2380">
        <v>22530.799999999999</v>
      </c>
      <c r="C2380">
        <f t="shared" si="149"/>
        <v>13.999990058060924</v>
      </c>
      <c r="D2380">
        <v>3000</v>
      </c>
      <c r="E2380">
        <v>3000</v>
      </c>
      <c r="F2380">
        <v>0</v>
      </c>
      <c r="G2380">
        <f t="shared" si="150"/>
        <v>0</v>
      </c>
      <c r="H2380" t="s">
        <v>2686</v>
      </c>
      <c r="I2380" t="s">
        <v>2701</v>
      </c>
      <c r="J2380" t="str">
        <f t="shared" si="152"/>
        <v>Gym Spin Bike</v>
      </c>
      <c r="K2380">
        <v>7.51</v>
      </c>
      <c r="L2380">
        <f t="shared" si="151"/>
        <v>16.799419400000001</v>
      </c>
      <c r="M2380">
        <v>0</v>
      </c>
    </row>
    <row r="2381" spans="1:13" hidden="1" x14ac:dyDescent="0.45">
      <c r="A2381" t="s">
        <v>2139</v>
      </c>
      <c r="B2381">
        <v>3218.7</v>
      </c>
      <c r="C2381">
        <f t="shared" si="149"/>
        <v>2.0000074564543069</v>
      </c>
      <c r="D2381">
        <v>780</v>
      </c>
      <c r="E2381">
        <v>780</v>
      </c>
      <c r="F2381">
        <v>0</v>
      </c>
      <c r="G2381">
        <f t="shared" si="150"/>
        <v>0</v>
      </c>
      <c r="H2381" t="s">
        <v>2691</v>
      </c>
      <c r="I2381" t="s">
        <v>2724</v>
      </c>
      <c r="J2381" t="str">
        <f t="shared" si="152"/>
        <v>No Match</v>
      </c>
      <c r="K2381">
        <v>4.1269999999999998</v>
      </c>
      <c r="L2381">
        <f t="shared" si="151"/>
        <v>9.2318513800000002</v>
      </c>
      <c r="M2381">
        <v>0</v>
      </c>
    </row>
    <row r="2382" spans="1:13" hidden="1" x14ac:dyDescent="0.45">
      <c r="A2382" t="s">
        <v>2140</v>
      </c>
      <c r="B2382">
        <v>17220</v>
      </c>
      <c r="C2382">
        <f t="shared" si="149"/>
        <v>10.700011930326891</v>
      </c>
      <c r="D2382">
        <v>2760</v>
      </c>
      <c r="E2382">
        <v>2760</v>
      </c>
      <c r="F2382">
        <v>0</v>
      </c>
      <c r="G2382">
        <f t="shared" si="150"/>
        <v>0</v>
      </c>
      <c r="H2382" t="s">
        <v>2686</v>
      </c>
      <c r="I2382" t="s">
        <v>2701</v>
      </c>
      <c r="J2382" t="str">
        <f t="shared" si="152"/>
        <v>Gym Spin Bike</v>
      </c>
      <c r="K2382">
        <v>6.2389999999999999</v>
      </c>
      <c r="L2382">
        <f t="shared" si="151"/>
        <v>13.956268660000001</v>
      </c>
      <c r="M2382">
        <v>0</v>
      </c>
    </row>
    <row r="2383" spans="1:13" hidden="1" x14ac:dyDescent="0.45">
      <c r="A2383" t="s">
        <v>2141</v>
      </c>
      <c r="B2383">
        <v>30577.5</v>
      </c>
      <c r="C2383">
        <f t="shared" si="149"/>
        <v>18.99997763063708</v>
      </c>
      <c r="D2383">
        <v>4200</v>
      </c>
      <c r="E2383">
        <v>4200</v>
      </c>
      <c r="F2383">
        <v>0</v>
      </c>
      <c r="G2383">
        <f t="shared" si="150"/>
        <v>0</v>
      </c>
      <c r="H2383" t="s">
        <v>2686</v>
      </c>
      <c r="I2383" t="s">
        <v>2701</v>
      </c>
      <c r="J2383" t="str">
        <f t="shared" si="152"/>
        <v>Gym Spin Bike</v>
      </c>
      <c r="K2383">
        <v>7.28</v>
      </c>
      <c r="L2383">
        <f t="shared" si="151"/>
        <v>16.284923200000001</v>
      </c>
      <c r="M2383">
        <v>0</v>
      </c>
    </row>
    <row r="2384" spans="1:13" hidden="1" x14ac:dyDescent="0.45">
      <c r="A2384" t="s">
        <v>2142</v>
      </c>
      <c r="B2384">
        <v>0</v>
      </c>
      <c r="C2384">
        <f t="shared" si="149"/>
        <v>0</v>
      </c>
      <c r="D2384">
        <v>1800</v>
      </c>
      <c r="E2384">
        <v>1800</v>
      </c>
      <c r="F2384">
        <v>0</v>
      </c>
      <c r="G2384">
        <f t="shared" si="150"/>
        <v>0</v>
      </c>
      <c r="H2384" t="s">
        <v>2687</v>
      </c>
      <c r="J2384" t="str">
        <f t="shared" si="152"/>
        <v>No Match</v>
      </c>
      <c r="K2384">
        <v>0</v>
      </c>
      <c r="L2384">
        <f t="shared" si="151"/>
        <v>0</v>
      </c>
      <c r="M2384">
        <v>0</v>
      </c>
    </row>
    <row r="2385" spans="1:16" hidden="1" x14ac:dyDescent="0.45">
      <c r="A2385" t="s">
        <v>2118</v>
      </c>
      <c r="B2385">
        <v>19312.099999999999</v>
      </c>
      <c r="C2385">
        <f t="shared" si="149"/>
        <v>11.999982601606618</v>
      </c>
      <c r="D2385">
        <v>2700</v>
      </c>
      <c r="E2385">
        <v>2700</v>
      </c>
      <c r="F2385">
        <v>0</v>
      </c>
      <c r="G2385">
        <f t="shared" si="150"/>
        <v>0</v>
      </c>
      <c r="H2385" t="s">
        <v>2686</v>
      </c>
      <c r="I2385" t="s">
        <v>2701</v>
      </c>
      <c r="J2385" t="str">
        <f t="shared" si="152"/>
        <v>Gym Spin Bike</v>
      </c>
      <c r="K2385">
        <v>7.1529999999999996</v>
      </c>
      <c r="L2385">
        <f t="shared" si="151"/>
        <v>16.000831819999998</v>
      </c>
      <c r="M2385">
        <v>0</v>
      </c>
    </row>
    <row r="2386" spans="1:16" hidden="1" x14ac:dyDescent="0.45">
      <c r="A2386" t="s">
        <v>2143</v>
      </c>
      <c r="B2386">
        <v>27358.799999999999</v>
      </c>
      <c r="C2386">
        <f t="shared" si="149"/>
        <v>16.999970174182774</v>
      </c>
      <c r="D2386">
        <v>3600</v>
      </c>
      <c r="E2386">
        <v>3600</v>
      </c>
      <c r="F2386">
        <v>0</v>
      </c>
      <c r="G2386">
        <f t="shared" si="150"/>
        <v>0</v>
      </c>
      <c r="H2386" t="s">
        <v>2686</v>
      </c>
      <c r="I2386" t="s">
        <v>2701</v>
      </c>
      <c r="J2386" t="str">
        <f t="shared" si="152"/>
        <v>Gym Spin Bike</v>
      </c>
      <c r="K2386">
        <v>7.6</v>
      </c>
      <c r="L2386">
        <f t="shared" si="151"/>
        <v>17.000744000000001</v>
      </c>
      <c r="M2386">
        <v>0</v>
      </c>
    </row>
    <row r="2387" spans="1:16" hidden="1" x14ac:dyDescent="0.45">
      <c r="A2387" t="s">
        <v>2144</v>
      </c>
      <c r="B2387">
        <v>27358.799999999999</v>
      </c>
      <c r="C2387">
        <f t="shared" si="149"/>
        <v>16.999970174182774</v>
      </c>
      <c r="D2387">
        <v>3600</v>
      </c>
      <c r="E2387">
        <v>3600</v>
      </c>
      <c r="F2387">
        <v>0</v>
      </c>
      <c r="G2387">
        <f t="shared" si="150"/>
        <v>0</v>
      </c>
      <c r="H2387" t="s">
        <v>2686</v>
      </c>
      <c r="I2387" t="s">
        <v>2701</v>
      </c>
      <c r="J2387" t="str">
        <f t="shared" si="152"/>
        <v>Gym Spin Bike</v>
      </c>
      <c r="K2387">
        <v>7.6</v>
      </c>
      <c r="L2387">
        <f t="shared" si="151"/>
        <v>17.000744000000001</v>
      </c>
      <c r="M2387">
        <v>0</v>
      </c>
    </row>
    <row r="2388" spans="1:16" hidden="1" x14ac:dyDescent="0.45">
      <c r="A2388" t="s">
        <v>2145</v>
      </c>
      <c r="B2388">
        <v>13679.4</v>
      </c>
      <c r="C2388">
        <f t="shared" si="149"/>
        <v>8.4999850870913871</v>
      </c>
      <c r="D2388">
        <v>1800</v>
      </c>
      <c r="E2388">
        <v>1800</v>
      </c>
      <c r="F2388">
        <v>0</v>
      </c>
      <c r="G2388">
        <f t="shared" si="150"/>
        <v>0</v>
      </c>
      <c r="H2388" t="s">
        <v>2686</v>
      </c>
      <c r="I2388" t="s">
        <v>2701</v>
      </c>
      <c r="J2388" t="str">
        <f t="shared" si="152"/>
        <v>Gym Spin Bike</v>
      </c>
      <c r="K2388">
        <v>7.6</v>
      </c>
      <c r="L2388">
        <f t="shared" si="151"/>
        <v>17.000744000000001</v>
      </c>
      <c r="M2388">
        <v>0</v>
      </c>
    </row>
    <row r="2389" spans="1:16" hidden="1" x14ac:dyDescent="0.45">
      <c r="A2389" t="s">
        <v>2146</v>
      </c>
      <c r="B2389">
        <v>42486.7</v>
      </c>
      <c r="C2389">
        <f t="shared" si="149"/>
        <v>26.400011433229938</v>
      </c>
      <c r="D2389">
        <v>3180</v>
      </c>
      <c r="E2389">
        <v>3180</v>
      </c>
      <c r="F2389">
        <v>0</v>
      </c>
      <c r="G2389">
        <f t="shared" si="150"/>
        <v>0</v>
      </c>
      <c r="H2389" t="s">
        <v>2686</v>
      </c>
      <c r="I2389" t="s">
        <v>2701</v>
      </c>
      <c r="J2389" t="str">
        <f t="shared" si="152"/>
        <v>Gym Spin Bike</v>
      </c>
      <c r="K2389">
        <v>13.361000000000001</v>
      </c>
      <c r="L2389">
        <f t="shared" si="151"/>
        <v>29.887755340000002</v>
      </c>
      <c r="M2389">
        <v>0</v>
      </c>
    </row>
    <row r="2390" spans="1:16" hidden="1" x14ac:dyDescent="0.45">
      <c r="A2390" t="s">
        <v>2147</v>
      </c>
      <c r="B2390">
        <v>10599.6</v>
      </c>
      <c r="C2390">
        <f t="shared" si="149"/>
        <v>6.5862860892388451</v>
      </c>
      <c r="D2390">
        <v>3417</v>
      </c>
      <c r="E2390">
        <v>3420</v>
      </c>
      <c r="F2390">
        <v>134.1</v>
      </c>
      <c r="G2390">
        <f t="shared" si="150"/>
        <v>439.960644</v>
      </c>
      <c r="H2390" t="s">
        <v>2691</v>
      </c>
      <c r="I2390" t="s">
        <v>2724</v>
      </c>
      <c r="J2390" t="str">
        <f t="shared" si="152"/>
        <v>No Match</v>
      </c>
      <c r="K2390">
        <v>3.1019999999999999</v>
      </c>
      <c r="L2390">
        <f t="shared" si="151"/>
        <v>6.93898788</v>
      </c>
      <c r="M2390">
        <v>4.9000000000000004</v>
      </c>
      <c r="O2390">
        <v>163.5</v>
      </c>
      <c r="P2390">
        <v>179</v>
      </c>
    </row>
    <row r="2391" spans="1:16" hidden="1" x14ac:dyDescent="0.45">
      <c r="A2391" t="s">
        <v>2148</v>
      </c>
      <c r="B2391">
        <v>27358.799999999999</v>
      </c>
      <c r="C2391">
        <f t="shared" si="149"/>
        <v>16.999970174182774</v>
      </c>
      <c r="D2391">
        <v>3600</v>
      </c>
      <c r="E2391">
        <v>3600</v>
      </c>
      <c r="F2391">
        <v>0</v>
      </c>
      <c r="G2391">
        <f t="shared" si="150"/>
        <v>0</v>
      </c>
      <c r="H2391" t="s">
        <v>2686</v>
      </c>
      <c r="I2391" t="s">
        <v>2701</v>
      </c>
      <c r="J2391" t="str">
        <f t="shared" si="152"/>
        <v>Gym Spin Bike</v>
      </c>
      <c r="K2391">
        <v>7.6</v>
      </c>
      <c r="L2391">
        <f t="shared" si="151"/>
        <v>17.000744000000001</v>
      </c>
      <c r="M2391">
        <v>0</v>
      </c>
    </row>
    <row r="2392" spans="1:16" hidden="1" x14ac:dyDescent="0.45">
      <c r="A2392" t="s">
        <v>2149</v>
      </c>
      <c r="B2392">
        <v>28326.799999999999</v>
      </c>
      <c r="C2392">
        <f t="shared" si="149"/>
        <v>17.601457488268512</v>
      </c>
      <c r="D2392">
        <v>6255</v>
      </c>
      <c r="E2392">
        <v>6631</v>
      </c>
      <c r="F2392">
        <v>219</v>
      </c>
      <c r="G2392">
        <f t="shared" si="150"/>
        <v>718.50396000000001</v>
      </c>
      <c r="H2392" t="s">
        <v>2686</v>
      </c>
      <c r="I2392" t="s">
        <v>2722</v>
      </c>
      <c r="J2392" t="str">
        <f t="shared" si="152"/>
        <v>Kona King Mahuna 29er</v>
      </c>
      <c r="K2392">
        <v>4.5289999999999999</v>
      </c>
      <c r="L2392">
        <f t="shared" si="151"/>
        <v>10.131101260000001</v>
      </c>
      <c r="M2392">
        <v>17.7</v>
      </c>
      <c r="N2392">
        <v>136.1</v>
      </c>
      <c r="O2392">
        <v>156.80000000000001</v>
      </c>
      <c r="P2392">
        <v>177</v>
      </c>
    </row>
    <row r="2393" spans="1:16" hidden="1" x14ac:dyDescent="0.45">
      <c r="A2393" t="s">
        <v>2150</v>
      </c>
      <c r="B2393">
        <v>40233.599999999999</v>
      </c>
      <c r="C2393">
        <f t="shared" si="149"/>
        <v>25</v>
      </c>
      <c r="D2393">
        <v>4500</v>
      </c>
      <c r="E2393">
        <v>4500</v>
      </c>
      <c r="F2393">
        <v>0</v>
      </c>
      <c r="G2393">
        <f t="shared" si="150"/>
        <v>0</v>
      </c>
      <c r="H2393" t="s">
        <v>2686</v>
      </c>
      <c r="I2393" t="s">
        <v>2701</v>
      </c>
      <c r="J2393" t="str">
        <f t="shared" si="152"/>
        <v>Gym Spin Bike</v>
      </c>
      <c r="K2393">
        <v>8.9410000000000007</v>
      </c>
      <c r="L2393">
        <f t="shared" si="151"/>
        <v>20.000480540000002</v>
      </c>
      <c r="M2393">
        <v>0</v>
      </c>
    </row>
    <row r="2394" spans="1:16" hidden="1" x14ac:dyDescent="0.45">
      <c r="A2394" t="s">
        <v>2151</v>
      </c>
      <c r="B2394">
        <v>27358.799999999999</v>
      </c>
      <c r="C2394">
        <f t="shared" si="149"/>
        <v>16.999970174182774</v>
      </c>
      <c r="D2394">
        <v>3600</v>
      </c>
      <c r="E2394">
        <v>3600</v>
      </c>
      <c r="F2394">
        <v>0</v>
      </c>
      <c r="G2394">
        <f t="shared" si="150"/>
        <v>0</v>
      </c>
      <c r="H2394" t="s">
        <v>2686</v>
      </c>
      <c r="I2394" t="s">
        <v>2701</v>
      </c>
      <c r="J2394" t="str">
        <f t="shared" si="152"/>
        <v>Gym Spin Bike</v>
      </c>
      <c r="K2394">
        <v>7.6</v>
      </c>
      <c r="L2394">
        <f t="shared" si="151"/>
        <v>17.000744000000001</v>
      </c>
      <c r="M2394">
        <v>0</v>
      </c>
    </row>
    <row r="2395" spans="1:16" hidden="1" x14ac:dyDescent="0.45">
      <c r="A2395" t="s">
        <v>2152</v>
      </c>
      <c r="B2395">
        <v>32186.9</v>
      </c>
      <c r="C2395">
        <f t="shared" si="149"/>
        <v>20.000012427423844</v>
      </c>
      <c r="D2395">
        <v>3900</v>
      </c>
      <c r="E2395">
        <v>3900</v>
      </c>
      <c r="F2395">
        <v>0</v>
      </c>
      <c r="G2395">
        <f t="shared" si="150"/>
        <v>0</v>
      </c>
      <c r="H2395" t="s">
        <v>2686</v>
      </c>
      <c r="I2395" t="s">
        <v>2701</v>
      </c>
      <c r="J2395" t="str">
        <f t="shared" si="152"/>
        <v>Gym Spin Bike</v>
      </c>
      <c r="K2395">
        <v>8.2530000000000001</v>
      </c>
      <c r="L2395">
        <f t="shared" si="151"/>
        <v>18.461465820000001</v>
      </c>
      <c r="M2395">
        <v>0</v>
      </c>
    </row>
    <row r="2396" spans="1:16" hidden="1" x14ac:dyDescent="0.45">
      <c r="A2396" t="s">
        <v>2153</v>
      </c>
      <c r="B2396">
        <v>0</v>
      </c>
      <c r="C2396">
        <f t="shared" si="149"/>
        <v>0</v>
      </c>
      <c r="D2396">
        <v>1800</v>
      </c>
      <c r="E2396">
        <v>1800</v>
      </c>
      <c r="F2396">
        <v>0</v>
      </c>
      <c r="G2396">
        <f t="shared" si="150"/>
        <v>0</v>
      </c>
      <c r="H2396" t="s">
        <v>2687</v>
      </c>
      <c r="J2396" t="str">
        <f t="shared" si="152"/>
        <v>No Match</v>
      </c>
      <c r="K2396">
        <v>0</v>
      </c>
      <c r="L2396">
        <f t="shared" si="151"/>
        <v>0</v>
      </c>
      <c r="M2396">
        <v>0</v>
      </c>
    </row>
    <row r="2397" spans="1:16" hidden="1" x14ac:dyDescent="0.45">
      <c r="A2397" t="s">
        <v>2154</v>
      </c>
      <c r="B2397">
        <v>6154.8</v>
      </c>
      <c r="C2397">
        <f t="shared" si="149"/>
        <v>3.8244154139823432</v>
      </c>
      <c r="D2397">
        <v>2844</v>
      </c>
      <c r="E2397">
        <v>3035</v>
      </c>
      <c r="F2397">
        <v>130.80000000000001</v>
      </c>
      <c r="G2397">
        <f t="shared" si="150"/>
        <v>429.13387200000005</v>
      </c>
      <c r="H2397" t="s">
        <v>2691</v>
      </c>
      <c r="I2397" t="s">
        <v>2724</v>
      </c>
      <c r="J2397" t="str">
        <f t="shared" si="152"/>
        <v>No Match</v>
      </c>
      <c r="K2397">
        <v>2.1640000000000001</v>
      </c>
      <c r="L2397">
        <f t="shared" si="151"/>
        <v>4.8407381600000008</v>
      </c>
      <c r="M2397">
        <v>3.7</v>
      </c>
    </row>
    <row r="2398" spans="1:16" hidden="1" x14ac:dyDescent="0.45">
      <c r="A2398" t="s">
        <v>2155</v>
      </c>
      <c r="B2398">
        <v>0</v>
      </c>
      <c r="C2398">
        <f t="shared" si="149"/>
        <v>0</v>
      </c>
      <c r="D2398">
        <v>3600</v>
      </c>
      <c r="E2398">
        <v>3600</v>
      </c>
      <c r="F2398">
        <v>0</v>
      </c>
      <c r="G2398">
        <f t="shared" si="150"/>
        <v>0</v>
      </c>
      <c r="H2398" t="s">
        <v>2687</v>
      </c>
      <c r="J2398" t="str">
        <f t="shared" si="152"/>
        <v>No Match</v>
      </c>
      <c r="K2398">
        <v>0</v>
      </c>
      <c r="L2398">
        <f t="shared" si="151"/>
        <v>0</v>
      </c>
      <c r="M2398">
        <v>0</v>
      </c>
    </row>
    <row r="2399" spans="1:16" hidden="1" x14ac:dyDescent="0.45">
      <c r="A2399" t="s">
        <v>2156</v>
      </c>
      <c r="B2399">
        <v>28968.2</v>
      </c>
      <c r="C2399">
        <f t="shared" si="149"/>
        <v>18.000004970969538</v>
      </c>
      <c r="D2399">
        <v>3900</v>
      </c>
      <c r="E2399">
        <v>3900</v>
      </c>
      <c r="F2399">
        <v>0</v>
      </c>
      <c r="G2399">
        <f t="shared" si="150"/>
        <v>0</v>
      </c>
      <c r="H2399" t="s">
        <v>2686</v>
      </c>
      <c r="I2399" t="s">
        <v>2701</v>
      </c>
      <c r="J2399" t="str">
        <f t="shared" si="152"/>
        <v>Gym Spin Bike</v>
      </c>
      <c r="K2399">
        <v>7.4279999999999999</v>
      </c>
      <c r="L2399">
        <f t="shared" si="151"/>
        <v>16.615990320000002</v>
      </c>
      <c r="M2399">
        <v>0</v>
      </c>
    </row>
    <row r="2400" spans="1:16" hidden="1" x14ac:dyDescent="0.45">
      <c r="A2400" t="s">
        <v>2157</v>
      </c>
      <c r="B2400">
        <v>0</v>
      </c>
      <c r="C2400">
        <f t="shared" si="149"/>
        <v>0</v>
      </c>
      <c r="D2400">
        <v>1500</v>
      </c>
      <c r="E2400">
        <v>1500</v>
      </c>
      <c r="F2400">
        <v>0</v>
      </c>
      <c r="G2400">
        <f t="shared" si="150"/>
        <v>0</v>
      </c>
      <c r="H2400" t="s">
        <v>2687</v>
      </c>
      <c r="J2400" t="str">
        <f t="shared" si="152"/>
        <v>No Match</v>
      </c>
      <c r="K2400">
        <v>0</v>
      </c>
      <c r="L2400">
        <f t="shared" si="151"/>
        <v>0</v>
      </c>
      <c r="M2400">
        <v>0</v>
      </c>
    </row>
    <row r="2401" spans="1:16" hidden="1" x14ac:dyDescent="0.45">
      <c r="A2401" t="s">
        <v>2158</v>
      </c>
      <c r="B2401">
        <v>16093.4</v>
      </c>
      <c r="C2401">
        <f t="shared" si="149"/>
        <v>9.9999751451523107</v>
      </c>
      <c r="D2401">
        <v>2100</v>
      </c>
      <c r="E2401">
        <v>2100</v>
      </c>
      <c r="F2401">
        <v>0</v>
      </c>
      <c r="G2401">
        <f t="shared" si="150"/>
        <v>0</v>
      </c>
      <c r="H2401" t="s">
        <v>2686</v>
      </c>
      <c r="I2401" t="s">
        <v>2701</v>
      </c>
      <c r="J2401" t="str">
        <f t="shared" si="152"/>
        <v>Gym Spin Bike</v>
      </c>
      <c r="K2401">
        <v>7.6639999999999997</v>
      </c>
      <c r="L2401">
        <f t="shared" si="151"/>
        <v>17.143908159999999</v>
      </c>
      <c r="M2401">
        <v>0</v>
      </c>
    </row>
    <row r="2402" spans="1:16" hidden="1" x14ac:dyDescent="0.45">
      <c r="A2402" t="s">
        <v>2159</v>
      </c>
      <c r="B2402">
        <v>33152.5</v>
      </c>
      <c r="C2402">
        <f t="shared" si="149"/>
        <v>20.600008450648215</v>
      </c>
      <c r="D2402">
        <v>3180</v>
      </c>
      <c r="E2402">
        <v>3180</v>
      </c>
      <c r="F2402">
        <v>0</v>
      </c>
      <c r="G2402">
        <f t="shared" si="150"/>
        <v>0</v>
      </c>
      <c r="H2402" t="s">
        <v>2686</v>
      </c>
      <c r="I2402" t="s">
        <v>2701</v>
      </c>
      <c r="J2402" t="str">
        <f t="shared" si="152"/>
        <v>Gym Spin Bike</v>
      </c>
      <c r="K2402">
        <v>10.425000000000001</v>
      </c>
      <c r="L2402">
        <f t="shared" si="151"/>
        <v>23.320099500000005</v>
      </c>
      <c r="M2402">
        <v>0</v>
      </c>
    </row>
    <row r="2403" spans="1:16" hidden="1" x14ac:dyDescent="0.45">
      <c r="A2403" t="s">
        <v>2160</v>
      </c>
      <c r="B2403">
        <v>1609.3</v>
      </c>
      <c r="C2403">
        <f t="shared" si="149"/>
        <v>0.99997265966754156</v>
      </c>
      <c r="D2403">
        <v>2220</v>
      </c>
      <c r="E2403">
        <v>2220</v>
      </c>
      <c r="F2403">
        <v>0</v>
      </c>
      <c r="G2403">
        <f t="shared" si="150"/>
        <v>0</v>
      </c>
      <c r="H2403" t="s">
        <v>2692</v>
      </c>
      <c r="J2403" t="str">
        <f t="shared" si="152"/>
        <v>No Match</v>
      </c>
      <c r="K2403">
        <v>0.72499999999999998</v>
      </c>
      <c r="L2403">
        <f t="shared" si="151"/>
        <v>1.6217815</v>
      </c>
      <c r="M2403">
        <v>0</v>
      </c>
    </row>
    <row r="2404" spans="1:16" hidden="1" x14ac:dyDescent="0.45">
      <c r="A2404" t="s">
        <v>2161</v>
      </c>
      <c r="B2404">
        <v>27358.799999999999</v>
      </c>
      <c r="C2404">
        <f t="shared" si="149"/>
        <v>16.999970174182774</v>
      </c>
      <c r="D2404">
        <v>4200</v>
      </c>
      <c r="E2404">
        <v>4200</v>
      </c>
      <c r="F2404">
        <v>0</v>
      </c>
      <c r="G2404">
        <f t="shared" si="150"/>
        <v>0</v>
      </c>
      <c r="H2404" t="s">
        <v>2686</v>
      </c>
      <c r="I2404" t="s">
        <v>2701</v>
      </c>
      <c r="J2404" t="str">
        <f t="shared" si="152"/>
        <v>Gym Spin Bike</v>
      </c>
      <c r="K2404">
        <v>6.5140000000000002</v>
      </c>
      <c r="L2404">
        <f t="shared" si="151"/>
        <v>14.571427160000001</v>
      </c>
      <c r="M2404">
        <v>0</v>
      </c>
    </row>
    <row r="2405" spans="1:16" hidden="1" x14ac:dyDescent="0.45">
      <c r="A2405" t="s">
        <v>2162</v>
      </c>
      <c r="B2405">
        <v>0</v>
      </c>
      <c r="C2405">
        <f t="shared" si="149"/>
        <v>0</v>
      </c>
      <c r="D2405">
        <v>1800</v>
      </c>
      <c r="E2405">
        <v>1800</v>
      </c>
      <c r="F2405">
        <v>0</v>
      </c>
      <c r="G2405">
        <f t="shared" si="150"/>
        <v>0</v>
      </c>
      <c r="H2405" t="s">
        <v>2687</v>
      </c>
      <c r="J2405" t="str">
        <f t="shared" si="152"/>
        <v>No Match</v>
      </c>
      <c r="K2405">
        <v>0</v>
      </c>
      <c r="L2405">
        <f t="shared" si="151"/>
        <v>0</v>
      </c>
      <c r="M2405">
        <v>0</v>
      </c>
    </row>
    <row r="2406" spans="1:16" hidden="1" x14ac:dyDescent="0.45">
      <c r="A2406" t="s">
        <v>2163</v>
      </c>
      <c r="B2406">
        <v>13679.4</v>
      </c>
      <c r="C2406">
        <f t="shared" si="149"/>
        <v>8.4999850870913871</v>
      </c>
      <c r="D2406">
        <v>1800</v>
      </c>
      <c r="E2406">
        <v>1800</v>
      </c>
      <c r="F2406">
        <v>0</v>
      </c>
      <c r="G2406">
        <f t="shared" si="150"/>
        <v>0</v>
      </c>
      <c r="H2406" t="s">
        <v>2686</v>
      </c>
      <c r="I2406" t="s">
        <v>2701</v>
      </c>
      <c r="J2406" t="str">
        <f t="shared" si="152"/>
        <v>Gym Spin Bike</v>
      </c>
      <c r="K2406">
        <v>7.6</v>
      </c>
      <c r="L2406">
        <f t="shared" si="151"/>
        <v>17.000744000000001</v>
      </c>
      <c r="M2406">
        <v>0</v>
      </c>
    </row>
    <row r="2407" spans="1:16" hidden="1" x14ac:dyDescent="0.45">
      <c r="A2407" t="s">
        <v>2164</v>
      </c>
      <c r="B2407">
        <v>3862.4</v>
      </c>
      <c r="C2407">
        <f t="shared" si="149"/>
        <v>2.3999840928974789</v>
      </c>
      <c r="D2407">
        <v>1072</v>
      </c>
      <c r="E2407">
        <v>1072</v>
      </c>
      <c r="F2407">
        <v>0</v>
      </c>
      <c r="G2407">
        <f t="shared" si="150"/>
        <v>0</v>
      </c>
      <c r="H2407" t="s">
        <v>2691</v>
      </c>
      <c r="I2407" t="s">
        <v>2724</v>
      </c>
      <c r="J2407" t="str">
        <f t="shared" si="152"/>
        <v>No Match</v>
      </c>
      <c r="K2407">
        <v>3.6030000000000002</v>
      </c>
      <c r="L2407">
        <f t="shared" si="151"/>
        <v>8.0596948200000007</v>
      </c>
      <c r="M2407">
        <v>0</v>
      </c>
    </row>
    <row r="2408" spans="1:16" hidden="1" x14ac:dyDescent="0.45">
      <c r="A2408" t="s">
        <v>2165</v>
      </c>
      <c r="B2408">
        <v>27358.799999999999</v>
      </c>
      <c r="C2408">
        <f t="shared" si="149"/>
        <v>16.999970174182774</v>
      </c>
      <c r="D2408">
        <v>3600</v>
      </c>
      <c r="E2408">
        <v>3600</v>
      </c>
      <c r="F2408">
        <v>0</v>
      </c>
      <c r="G2408">
        <f t="shared" si="150"/>
        <v>0</v>
      </c>
      <c r="H2408" t="s">
        <v>2686</v>
      </c>
      <c r="I2408" t="s">
        <v>2701</v>
      </c>
      <c r="J2408" t="str">
        <f t="shared" si="152"/>
        <v>Gym Spin Bike</v>
      </c>
      <c r="K2408">
        <v>7.6</v>
      </c>
      <c r="L2408">
        <f t="shared" si="151"/>
        <v>17.000744000000001</v>
      </c>
      <c r="M2408">
        <v>0</v>
      </c>
    </row>
    <row r="2409" spans="1:16" hidden="1" x14ac:dyDescent="0.45">
      <c r="A2409" t="s">
        <v>2166</v>
      </c>
      <c r="B2409">
        <v>27358.799999999999</v>
      </c>
      <c r="C2409">
        <f t="shared" si="149"/>
        <v>16.999970174182774</v>
      </c>
      <c r="D2409">
        <v>3600</v>
      </c>
      <c r="E2409">
        <v>3600</v>
      </c>
      <c r="F2409">
        <v>0</v>
      </c>
      <c r="G2409">
        <f t="shared" si="150"/>
        <v>0</v>
      </c>
      <c r="H2409" t="s">
        <v>2686</v>
      </c>
      <c r="I2409" t="s">
        <v>2701</v>
      </c>
      <c r="J2409" t="str">
        <f t="shared" si="152"/>
        <v>Gym Spin Bike</v>
      </c>
      <c r="K2409">
        <v>7.6</v>
      </c>
      <c r="L2409">
        <f t="shared" si="151"/>
        <v>17.000744000000001</v>
      </c>
      <c r="M2409">
        <v>0</v>
      </c>
    </row>
    <row r="2410" spans="1:16" hidden="1" x14ac:dyDescent="0.45">
      <c r="A2410" t="s">
        <v>2167</v>
      </c>
      <c r="B2410">
        <v>0</v>
      </c>
      <c r="C2410">
        <f t="shared" si="149"/>
        <v>0</v>
      </c>
      <c r="D2410">
        <v>1800</v>
      </c>
      <c r="E2410">
        <v>1800</v>
      </c>
      <c r="F2410">
        <v>0</v>
      </c>
      <c r="G2410">
        <f t="shared" si="150"/>
        <v>0</v>
      </c>
      <c r="H2410" t="s">
        <v>2687</v>
      </c>
      <c r="J2410" t="str">
        <f t="shared" si="152"/>
        <v>No Match</v>
      </c>
      <c r="K2410">
        <v>0</v>
      </c>
      <c r="L2410">
        <f t="shared" si="151"/>
        <v>0</v>
      </c>
      <c r="M2410">
        <v>0</v>
      </c>
    </row>
    <row r="2411" spans="1:16" hidden="1" x14ac:dyDescent="0.45">
      <c r="A2411" t="s">
        <v>2168</v>
      </c>
      <c r="B2411">
        <v>25749.5</v>
      </c>
      <c r="C2411">
        <f t="shared" si="149"/>
        <v>15.999997514515231</v>
      </c>
      <c r="D2411">
        <v>3000</v>
      </c>
      <c r="E2411">
        <v>3000</v>
      </c>
      <c r="F2411">
        <v>0</v>
      </c>
      <c r="G2411">
        <f t="shared" si="150"/>
        <v>0</v>
      </c>
      <c r="H2411" t="s">
        <v>2686</v>
      </c>
      <c r="I2411" t="s">
        <v>2722</v>
      </c>
      <c r="J2411" t="str">
        <f t="shared" si="152"/>
        <v>Kona King Mahuna 29er</v>
      </c>
      <c r="K2411">
        <v>8.5830000000000002</v>
      </c>
      <c r="L2411">
        <f t="shared" si="151"/>
        <v>19.199656020000003</v>
      </c>
      <c r="M2411">
        <v>0</v>
      </c>
    </row>
    <row r="2412" spans="1:16" hidden="1" x14ac:dyDescent="0.45">
      <c r="A2412" t="s">
        <v>2169</v>
      </c>
      <c r="B2412">
        <v>1094.4000000000001</v>
      </c>
      <c r="C2412">
        <f t="shared" si="149"/>
        <v>0.68002863278453829</v>
      </c>
      <c r="D2412">
        <v>1800</v>
      </c>
      <c r="E2412">
        <v>1800</v>
      </c>
      <c r="F2412">
        <v>0</v>
      </c>
      <c r="G2412">
        <f t="shared" si="150"/>
        <v>0</v>
      </c>
      <c r="H2412" t="s">
        <v>2692</v>
      </c>
      <c r="J2412" t="str">
        <f t="shared" si="152"/>
        <v>No Match</v>
      </c>
      <c r="K2412">
        <v>0.60799999999999998</v>
      </c>
      <c r="L2412">
        <f t="shared" si="151"/>
        <v>1.3600595200000001</v>
      </c>
      <c r="M2412">
        <v>0</v>
      </c>
    </row>
    <row r="2413" spans="1:16" hidden="1" x14ac:dyDescent="0.45">
      <c r="A2413" t="s">
        <v>2170</v>
      </c>
      <c r="B2413">
        <v>32186.9</v>
      </c>
      <c r="C2413">
        <f t="shared" si="149"/>
        <v>20.000012427423844</v>
      </c>
      <c r="D2413">
        <v>3000</v>
      </c>
      <c r="E2413">
        <v>3000</v>
      </c>
      <c r="F2413">
        <v>0</v>
      </c>
      <c r="G2413">
        <f t="shared" si="150"/>
        <v>0</v>
      </c>
      <c r="H2413" t="s">
        <v>2686</v>
      </c>
      <c r="I2413" t="s">
        <v>2701</v>
      </c>
      <c r="J2413" t="str">
        <f t="shared" si="152"/>
        <v>Gym Spin Bike</v>
      </c>
      <c r="K2413">
        <v>10.728999999999999</v>
      </c>
      <c r="L2413">
        <f t="shared" si="151"/>
        <v>24.000129260000001</v>
      </c>
      <c r="M2413">
        <v>0</v>
      </c>
    </row>
    <row r="2414" spans="1:16" hidden="1" x14ac:dyDescent="0.45">
      <c r="A2414" t="s">
        <v>2171</v>
      </c>
      <c r="B2414">
        <v>4979.2</v>
      </c>
      <c r="C2414">
        <f t="shared" si="149"/>
        <v>3.0939314403881335</v>
      </c>
      <c r="D2414">
        <v>1528</v>
      </c>
      <c r="E2414">
        <v>1528</v>
      </c>
      <c r="F2414">
        <v>108.8</v>
      </c>
      <c r="G2414">
        <f t="shared" si="150"/>
        <v>356.95539199999996</v>
      </c>
      <c r="H2414" t="s">
        <v>2691</v>
      </c>
      <c r="I2414" t="s">
        <v>2724</v>
      </c>
      <c r="J2414" t="str">
        <f t="shared" si="152"/>
        <v>No Match</v>
      </c>
      <c r="K2414">
        <v>3.2589999999999999</v>
      </c>
      <c r="L2414">
        <f t="shared" si="151"/>
        <v>7.2901874600000003</v>
      </c>
      <c r="M2414">
        <v>4.7</v>
      </c>
    </row>
    <row r="2415" spans="1:16" hidden="1" x14ac:dyDescent="0.45">
      <c r="A2415" t="s">
        <v>2172</v>
      </c>
      <c r="B2415">
        <v>997.8</v>
      </c>
      <c r="C2415">
        <f t="shared" si="149"/>
        <v>0.62000417561441179</v>
      </c>
      <c r="D2415">
        <v>1050</v>
      </c>
      <c r="E2415">
        <v>1050</v>
      </c>
      <c r="F2415">
        <v>0</v>
      </c>
      <c r="G2415">
        <f t="shared" si="150"/>
        <v>0</v>
      </c>
      <c r="H2415" t="s">
        <v>2692</v>
      </c>
      <c r="J2415" t="str">
        <f t="shared" si="152"/>
        <v>No Match</v>
      </c>
      <c r="K2415">
        <v>0.95</v>
      </c>
      <c r="L2415">
        <f t="shared" si="151"/>
        <v>2.1250930000000001</v>
      </c>
      <c r="M2415">
        <v>0</v>
      </c>
    </row>
    <row r="2416" spans="1:16" hidden="1" x14ac:dyDescent="0.45">
      <c r="A2416" t="s">
        <v>2173</v>
      </c>
      <c r="B2416">
        <v>27552.6</v>
      </c>
      <c r="C2416">
        <f t="shared" si="149"/>
        <v>17.120391911238368</v>
      </c>
      <c r="D2416">
        <v>4610</v>
      </c>
      <c r="E2416">
        <v>4610</v>
      </c>
      <c r="F2416">
        <v>230</v>
      </c>
      <c r="G2416">
        <f t="shared" si="150"/>
        <v>754.59320000000002</v>
      </c>
      <c r="H2416" t="s">
        <v>2686</v>
      </c>
      <c r="I2416" t="s">
        <v>2722</v>
      </c>
      <c r="J2416" t="str">
        <f t="shared" si="152"/>
        <v>Kona King Mahuna 29er</v>
      </c>
      <c r="K2416">
        <v>5.9770000000000003</v>
      </c>
      <c r="L2416">
        <f t="shared" si="151"/>
        <v>13.370190380000002</v>
      </c>
      <c r="M2416">
        <v>21.7</v>
      </c>
      <c r="N2416">
        <v>189.9</v>
      </c>
      <c r="O2416">
        <v>162.80000000000001</v>
      </c>
      <c r="P2416">
        <v>175</v>
      </c>
    </row>
    <row r="2417" spans="1:14" hidden="1" x14ac:dyDescent="0.45">
      <c r="A2417" t="s">
        <v>2174</v>
      </c>
      <c r="B2417">
        <v>35405.599999999999</v>
      </c>
      <c r="C2417">
        <f t="shared" si="149"/>
        <v>22.000019883878153</v>
      </c>
      <c r="D2417">
        <v>3251</v>
      </c>
      <c r="E2417">
        <v>3251</v>
      </c>
      <c r="F2417">
        <v>0</v>
      </c>
      <c r="G2417">
        <f t="shared" si="150"/>
        <v>0</v>
      </c>
      <c r="H2417" t="s">
        <v>2686</v>
      </c>
      <c r="I2417" t="s">
        <v>2701</v>
      </c>
      <c r="J2417" t="str">
        <f t="shared" si="152"/>
        <v>Gym Spin Bike</v>
      </c>
      <c r="K2417">
        <v>10.891</v>
      </c>
      <c r="L2417">
        <f t="shared" si="151"/>
        <v>24.362513540000002</v>
      </c>
      <c r="M2417">
        <v>0</v>
      </c>
    </row>
    <row r="2418" spans="1:14" hidden="1" x14ac:dyDescent="0.45">
      <c r="A2418" t="s">
        <v>2175</v>
      </c>
      <c r="B2418">
        <v>28968.2</v>
      </c>
      <c r="C2418">
        <f t="shared" si="149"/>
        <v>18.000004970969538</v>
      </c>
      <c r="D2418">
        <v>3600</v>
      </c>
      <c r="E2418">
        <v>3600</v>
      </c>
      <c r="F2418">
        <v>0</v>
      </c>
      <c r="G2418">
        <f t="shared" si="150"/>
        <v>0</v>
      </c>
      <c r="H2418" t="s">
        <v>2686</v>
      </c>
      <c r="I2418" t="s">
        <v>2701</v>
      </c>
      <c r="J2418" t="str">
        <f t="shared" si="152"/>
        <v>Gym Spin Bike</v>
      </c>
      <c r="K2418">
        <v>8.0470000000000006</v>
      </c>
      <c r="L2418">
        <f t="shared" si="151"/>
        <v>18.000656180000004</v>
      </c>
      <c r="M2418">
        <v>0</v>
      </c>
    </row>
    <row r="2419" spans="1:14" hidden="1" x14ac:dyDescent="0.45">
      <c r="A2419" t="s">
        <v>2176</v>
      </c>
      <c r="B2419">
        <v>500</v>
      </c>
      <c r="C2419">
        <f t="shared" si="149"/>
        <v>0.31068559611866697</v>
      </c>
      <c r="D2419">
        <v>546</v>
      </c>
      <c r="E2419">
        <v>546</v>
      </c>
      <c r="F2419">
        <v>0</v>
      </c>
      <c r="G2419">
        <f t="shared" si="150"/>
        <v>0</v>
      </c>
      <c r="H2419" t="s">
        <v>2692</v>
      </c>
      <c r="J2419" t="str">
        <f t="shared" si="152"/>
        <v>No Match</v>
      </c>
      <c r="K2419">
        <v>0.91600000000000004</v>
      </c>
      <c r="L2419">
        <f t="shared" si="151"/>
        <v>2.0490370400000004</v>
      </c>
      <c r="M2419">
        <v>0</v>
      </c>
    </row>
    <row r="2420" spans="1:14" hidden="1" x14ac:dyDescent="0.45">
      <c r="A2420" t="s">
        <v>2177</v>
      </c>
      <c r="B2420">
        <v>4506.2</v>
      </c>
      <c r="C2420">
        <f t="shared" si="149"/>
        <v>2.8000228664598743</v>
      </c>
      <c r="D2420">
        <v>1200</v>
      </c>
      <c r="E2420">
        <v>1200</v>
      </c>
      <c r="F2420">
        <v>0</v>
      </c>
      <c r="G2420">
        <f t="shared" si="150"/>
        <v>0</v>
      </c>
      <c r="H2420" t="s">
        <v>2691</v>
      </c>
      <c r="I2420" t="s">
        <v>2724</v>
      </c>
      <c r="J2420" t="str">
        <f t="shared" si="152"/>
        <v>No Match</v>
      </c>
      <c r="K2420">
        <v>3.7549999999999999</v>
      </c>
      <c r="L2420">
        <f t="shared" si="151"/>
        <v>8.3997097000000007</v>
      </c>
      <c r="M2420">
        <v>0</v>
      </c>
    </row>
    <row r="2421" spans="1:14" hidden="1" x14ac:dyDescent="0.45">
      <c r="A2421" t="s">
        <v>2178</v>
      </c>
      <c r="B2421">
        <v>29612</v>
      </c>
      <c r="C2421">
        <f t="shared" si="149"/>
        <v>18.400043744531935</v>
      </c>
      <c r="D2421">
        <v>3000</v>
      </c>
      <c r="E2421">
        <v>3000</v>
      </c>
      <c r="F2421">
        <v>0</v>
      </c>
      <c r="G2421">
        <f t="shared" si="150"/>
        <v>0</v>
      </c>
      <c r="H2421" t="s">
        <v>2686</v>
      </c>
      <c r="I2421" t="s">
        <v>2701</v>
      </c>
      <c r="J2421" t="str">
        <f t="shared" si="152"/>
        <v>Gym Spin Bike</v>
      </c>
      <c r="K2421">
        <v>9.8710000000000004</v>
      </c>
      <c r="L2421">
        <f t="shared" si="151"/>
        <v>22.080834740000004</v>
      </c>
      <c r="M2421">
        <v>0</v>
      </c>
    </row>
    <row r="2422" spans="1:14" hidden="1" x14ac:dyDescent="0.45">
      <c r="A2422" t="s">
        <v>2179</v>
      </c>
      <c r="B2422">
        <v>0</v>
      </c>
      <c r="C2422">
        <f t="shared" si="149"/>
        <v>0</v>
      </c>
      <c r="D2422">
        <v>1200</v>
      </c>
      <c r="E2422">
        <v>1200</v>
      </c>
      <c r="F2422">
        <v>0</v>
      </c>
      <c r="G2422">
        <f t="shared" si="150"/>
        <v>0</v>
      </c>
      <c r="H2422" t="s">
        <v>2687</v>
      </c>
      <c r="J2422" t="str">
        <f t="shared" si="152"/>
        <v>No Match</v>
      </c>
      <c r="K2422">
        <v>0</v>
      </c>
      <c r="L2422">
        <f t="shared" si="151"/>
        <v>0</v>
      </c>
      <c r="M2422">
        <v>0</v>
      </c>
    </row>
    <row r="2423" spans="1:14" hidden="1" x14ac:dyDescent="0.45">
      <c r="A2423" t="s">
        <v>2180</v>
      </c>
      <c r="B2423">
        <v>13679.4</v>
      </c>
      <c r="C2423">
        <f t="shared" si="149"/>
        <v>8.4999850870913871</v>
      </c>
      <c r="D2423">
        <v>1800</v>
      </c>
      <c r="E2423">
        <v>1800</v>
      </c>
      <c r="F2423">
        <v>0</v>
      </c>
      <c r="G2423">
        <f t="shared" si="150"/>
        <v>0</v>
      </c>
      <c r="H2423" t="s">
        <v>2686</v>
      </c>
      <c r="I2423" t="s">
        <v>2701</v>
      </c>
      <c r="J2423" t="str">
        <f t="shared" si="152"/>
        <v>Gym Spin Bike</v>
      </c>
      <c r="K2423">
        <v>7.6</v>
      </c>
      <c r="L2423">
        <f t="shared" si="151"/>
        <v>17.000744000000001</v>
      </c>
      <c r="M2423">
        <v>0</v>
      </c>
    </row>
    <row r="2424" spans="1:14" hidden="1" x14ac:dyDescent="0.45">
      <c r="A2424" t="s">
        <v>2181</v>
      </c>
      <c r="B2424">
        <v>32186.9</v>
      </c>
      <c r="C2424">
        <f t="shared" si="149"/>
        <v>20.000012427423844</v>
      </c>
      <c r="D2424">
        <v>4500</v>
      </c>
      <c r="E2424">
        <v>4500</v>
      </c>
      <c r="F2424">
        <v>0</v>
      </c>
      <c r="G2424">
        <f t="shared" si="150"/>
        <v>0</v>
      </c>
      <c r="H2424" t="s">
        <v>2686</v>
      </c>
      <c r="I2424" t="s">
        <v>2701</v>
      </c>
      <c r="J2424" t="str">
        <f t="shared" si="152"/>
        <v>Gym Spin Bike</v>
      </c>
      <c r="K2424">
        <v>7.1529999999999996</v>
      </c>
      <c r="L2424">
        <f t="shared" si="151"/>
        <v>16.000831819999998</v>
      </c>
      <c r="M2424">
        <v>0</v>
      </c>
    </row>
    <row r="2425" spans="1:14" hidden="1" x14ac:dyDescent="0.45">
      <c r="A2425" t="s">
        <v>2182</v>
      </c>
      <c r="B2425">
        <v>9992.2999999999993</v>
      </c>
      <c r="C2425">
        <f t="shared" si="149"/>
        <v>6.2089273641931122</v>
      </c>
      <c r="D2425">
        <v>3252</v>
      </c>
      <c r="E2425">
        <v>3261</v>
      </c>
      <c r="F2425">
        <v>69.8</v>
      </c>
      <c r="G2425">
        <f t="shared" si="150"/>
        <v>229.00263199999998</v>
      </c>
      <c r="H2425" t="s">
        <v>2691</v>
      </c>
      <c r="I2425" t="s">
        <v>2724</v>
      </c>
      <c r="J2425" t="str">
        <f t="shared" si="152"/>
        <v>No Match</v>
      </c>
      <c r="K2425">
        <v>3.073</v>
      </c>
      <c r="L2425">
        <f t="shared" si="151"/>
        <v>6.8741166200000006</v>
      </c>
      <c r="M2425">
        <v>4</v>
      </c>
    </row>
    <row r="2426" spans="1:14" hidden="1" x14ac:dyDescent="0.45">
      <c r="A2426" t="s">
        <v>2183</v>
      </c>
      <c r="B2426">
        <v>10914.1</v>
      </c>
      <c r="C2426">
        <f t="shared" si="149"/>
        <v>6.781707329197487</v>
      </c>
      <c r="D2426">
        <v>2742</v>
      </c>
      <c r="E2426">
        <v>2846</v>
      </c>
      <c r="F2426">
        <v>201</v>
      </c>
      <c r="G2426">
        <f t="shared" si="150"/>
        <v>659.44884000000002</v>
      </c>
      <c r="H2426" t="s">
        <v>2686</v>
      </c>
      <c r="I2426" t="s">
        <v>2722</v>
      </c>
      <c r="J2426" t="str">
        <f t="shared" si="152"/>
        <v>Kona King Mahuna 29er</v>
      </c>
      <c r="K2426">
        <v>3.98</v>
      </c>
      <c r="L2426">
        <f t="shared" si="151"/>
        <v>8.9030212000000013</v>
      </c>
      <c r="M2426">
        <v>10.9</v>
      </c>
      <c r="N2426">
        <v>131.19999999999999</v>
      </c>
    </row>
    <row r="2427" spans="1:14" hidden="1" x14ac:dyDescent="0.45">
      <c r="A2427" t="s">
        <v>2184</v>
      </c>
      <c r="B2427">
        <v>51981.9</v>
      </c>
      <c r="C2427">
        <f t="shared" si="149"/>
        <v>32.30005517776187</v>
      </c>
      <c r="D2427">
        <v>5400</v>
      </c>
      <c r="E2427">
        <v>5400</v>
      </c>
      <c r="F2427">
        <v>0</v>
      </c>
      <c r="G2427">
        <f t="shared" si="150"/>
        <v>0</v>
      </c>
      <c r="H2427" t="s">
        <v>2686</v>
      </c>
      <c r="I2427" t="s">
        <v>2701</v>
      </c>
      <c r="J2427" t="str">
        <f t="shared" si="152"/>
        <v>Gym Spin Bike</v>
      </c>
      <c r="K2427">
        <v>9.6259999999999994</v>
      </c>
      <c r="L2427">
        <f t="shared" si="151"/>
        <v>21.53278444</v>
      </c>
      <c r="M2427">
        <v>0</v>
      </c>
    </row>
    <row r="2428" spans="1:14" hidden="1" x14ac:dyDescent="0.45">
      <c r="A2428" t="s">
        <v>2185</v>
      </c>
      <c r="B2428">
        <v>4828</v>
      </c>
      <c r="C2428">
        <f t="shared" si="149"/>
        <v>2.9999801161218485</v>
      </c>
      <c r="D2428">
        <v>1712</v>
      </c>
      <c r="E2428">
        <v>1712</v>
      </c>
      <c r="F2428">
        <v>0</v>
      </c>
      <c r="G2428">
        <f t="shared" si="150"/>
        <v>0</v>
      </c>
      <c r="H2428" t="s">
        <v>2691</v>
      </c>
      <c r="I2428" t="s">
        <v>2724</v>
      </c>
      <c r="J2428" t="str">
        <f t="shared" si="152"/>
        <v>No Match</v>
      </c>
      <c r="K2428">
        <v>2.82</v>
      </c>
      <c r="L2428">
        <f t="shared" si="151"/>
        <v>6.3081708000000001</v>
      </c>
      <c r="M2428">
        <v>0</v>
      </c>
    </row>
    <row r="2429" spans="1:14" hidden="1" x14ac:dyDescent="0.45">
      <c r="A2429" t="s">
        <v>2186</v>
      </c>
      <c r="B2429">
        <v>1609.3</v>
      </c>
      <c r="C2429">
        <f t="shared" si="149"/>
        <v>0.99997265966754156</v>
      </c>
      <c r="D2429">
        <v>2100</v>
      </c>
      <c r="E2429">
        <v>2100</v>
      </c>
      <c r="F2429">
        <v>0</v>
      </c>
      <c r="G2429">
        <f t="shared" si="150"/>
        <v>0</v>
      </c>
      <c r="H2429" t="s">
        <v>2692</v>
      </c>
      <c r="J2429" t="str">
        <f t="shared" si="152"/>
        <v>No Match</v>
      </c>
      <c r="K2429">
        <v>0.76600000000000001</v>
      </c>
      <c r="L2429">
        <f t="shared" si="151"/>
        <v>1.7134960400000001</v>
      </c>
      <c r="M2429">
        <v>0</v>
      </c>
    </row>
    <row r="2430" spans="1:14" hidden="1" x14ac:dyDescent="0.45">
      <c r="A2430" t="s">
        <v>2187</v>
      </c>
      <c r="B2430">
        <v>32186.9</v>
      </c>
      <c r="C2430">
        <f t="shared" si="149"/>
        <v>20.000012427423844</v>
      </c>
      <c r="D2430">
        <v>3454</v>
      </c>
      <c r="E2430">
        <v>3454</v>
      </c>
      <c r="F2430">
        <v>0</v>
      </c>
      <c r="G2430">
        <f t="shared" si="150"/>
        <v>0</v>
      </c>
      <c r="H2430" t="s">
        <v>2686</v>
      </c>
      <c r="I2430" t="s">
        <v>2701</v>
      </c>
      <c r="J2430" t="str">
        <f t="shared" si="152"/>
        <v>Gym Spin Bike</v>
      </c>
      <c r="K2430">
        <v>9.3190000000000008</v>
      </c>
      <c r="L2430">
        <f t="shared" si="151"/>
        <v>20.846043860000002</v>
      </c>
      <c r="M2430">
        <v>0</v>
      </c>
    </row>
    <row r="2431" spans="1:14" hidden="1" x14ac:dyDescent="0.45">
      <c r="A2431" t="s">
        <v>2188</v>
      </c>
      <c r="B2431">
        <v>4989</v>
      </c>
      <c r="C2431">
        <f t="shared" si="149"/>
        <v>3.1000208780720593</v>
      </c>
      <c r="D2431">
        <v>1284</v>
      </c>
      <c r="E2431">
        <v>1284</v>
      </c>
      <c r="F2431">
        <v>0</v>
      </c>
      <c r="G2431">
        <f t="shared" si="150"/>
        <v>0</v>
      </c>
      <c r="H2431" t="s">
        <v>2691</v>
      </c>
      <c r="I2431" t="s">
        <v>2724</v>
      </c>
      <c r="J2431" t="str">
        <f t="shared" si="152"/>
        <v>No Match</v>
      </c>
      <c r="K2431">
        <v>3.8849999999999998</v>
      </c>
      <c r="L2431">
        <f t="shared" si="151"/>
        <v>8.6905119000000006</v>
      </c>
      <c r="M2431">
        <v>0</v>
      </c>
    </row>
    <row r="2432" spans="1:14" hidden="1" x14ac:dyDescent="0.45">
      <c r="A2432" t="s">
        <v>2189</v>
      </c>
      <c r="B2432">
        <v>23335.5</v>
      </c>
      <c r="C2432">
        <f t="shared" si="149"/>
        <v>14.500007456454307</v>
      </c>
      <c r="D2432">
        <v>2700</v>
      </c>
      <c r="E2432">
        <v>2700</v>
      </c>
      <c r="F2432">
        <v>0</v>
      </c>
      <c r="G2432">
        <f t="shared" si="150"/>
        <v>0</v>
      </c>
      <c r="H2432" t="s">
        <v>2686</v>
      </c>
      <c r="I2432" t="s">
        <v>2701</v>
      </c>
      <c r="J2432" t="str">
        <f t="shared" si="152"/>
        <v>Gym Spin Bike</v>
      </c>
      <c r="K2432">
        <v>8.6430000000000007</v>
      </c>
      <c r="L2432">
        <f t="shared" si="151"/>
        <v>19.333872420000002</v>
      </c>
      <c r="M2432">
        <v>0</v>
      </c>
    </row>
    <row r="2433" spans="1:14" hidden="1" x14ac:dyDescent="0.45">
      <c r="A2433" t="s">
        <v>2190</v>
      </c>
      <c r="B2433">
        <v>5846.4</v>
      </c>
      <c r="C2433">
        <f t="shared" si="149"/>
        <v>3.6327845382963493</v>
      </c>
      <c r="D2433">
        <v>957</v>
      </c>
      <c r="E2433">
        <v>957</v>
      </c>
      <c r="F2433">
        <v>52</v>
      </c>
      <c r="G2433">
        <f t="shared" si="150"/>
        <v>170.60368</v>
      </c>
      <c r="H2433" t="s">
        <v>2686</v>
      </c>
      <c r="I2433" t="s">
        <v>2722</v>
      </c>
      <c r="J2433" t="str">
        <f t="shared" si="152"/>
        <v>Kona King Mahuna 29er</v>
      </c>
      <c r="K2433">
        <v>6.109</v>
      </c>
      <c r="L2433">
        <f t="shared" si="151"/>
        <v>13.665466460000001</v>
      </c>
      <c r="M2433">
        <v>11.1</v>
      </c>
      <c r="N2433">
        <v>192.6</v>
      </c>
    </row>
    <row r="2434" spans="1:14" hidden="1" x14ac:dyDescent="0.45">
      <c r="A2434" t="s">
        <v>2191</v>
      </c>
      <c r="B2434">
        <v>25749.599999999999</v>
      </c>
      <c r="C2434">
        <f t="shared" si="149"/>
        <v>16.000059651634455</v>
      </c>
      <c r="D2434">
        <v>3000</v>
      </c>
      <c r="E2434">
        <v>3000</v>
      </c>
      <c r="F2434">
        <v>0</v>
      </c>
      <c r="G2434">
        <f t="shared" si="150"/>
        <v>0</v>
      </c>
      <c r="H2434" t="s">
        <v>2686</v>
      </c>
      <c r="I2434" t="s">
        <v>2701</v>
      </c>
      <c r="J2434" t="str">
        <f t="shared" si="152"/>
        <v>Gym Spin Bike</v>
      </c>
      <c r="K2434">
        <v>8.5830000000000002</v>
      </c>
      <c r="L2434">
        <f t="shared" si="151"/>
        <v>19.199656020000003</v>
      </c>
      <c r="M2434">
        <v>0</v>
      </c>
    </row>
    <row r="2435" spans="1:14" hidden="1" x14ac:dyDescent="0.45">
      <c r="A2435" t="s">
        <v>2192</v>
      </c>
      <c r="B2435">
        <v>9656.1</v>
      </c>
      <c r="C2435">
        <f t="shared" ref="C2435:C2498" si="153">CONVERT(B2435, "m", "mi")</f>
        <v>6.0000223693629202</v>
      </c>
      <c r="D2435">
        <v>3304</v>
      </c>
      <c r="E2435">
        <v>3304</v>
      </c>
      <c r="F2435">
        <v>0</v>
      </c>
      <c r="G2435">
        <f t="shared" ref="G2435:G2498" si="154">F2435 * 3.28084</f>
        <v>0</v>
      </c>
      <c r="H2435" t="s">
        <v>2691</v>
      </c>
      <c r="I2435" t="s">
        <v>2724</v>
      </c>
      <c r="J2435" t="str">
        <f t="shared" si="152"/>
        <v>No Match</v>
      </c>
      <c r="K2435">
        <v>2.923</v>
      </c>
      <c r="L2435">
        <f t="shared" ref="L2435:L2498" si="155">K2435 * 2.23694</f>
        <v>6.5385756200000005</v>
      </c>
      <c r="M2435">
        <v>0</v>
      </c>
    </row>
    <row r="2436" spans="1:14" hidden="1" x14ac:dyDescent="0.45">
      <c r="A2436" t="s">
        <v>2193</v>
      </c>
      <c r="B2436">
        <v>33796.199999999997</v>
      </c>
      <c r="C2436">
        <f t="shared" si="153"/>
        <v>20.999985087091385</v>
      </c>
      <c r="D2436">
        <v>4500</v>
      </c>
      <c r="E2436">
        <v>4500</v>
      </c>
      <c r="F2436">
        <v>0</v>
      </c>
      <c r="G2436">
        <f t="shared" si="154"/>
        <v>0</v>
      </c>
      <c r="H2436" t="s">
        <v>2686</v>
      </c>
      <c r="I2436" t="s">
        <v>2701</v>
      </c>
      <c r="J2436" t="str">
        <f t="shared" si="152"/>
        <v>Gym Spin Bike</v>
      </c>
      <c r="K2436">
        <v>7.51</v>
      </c>
      <c r="L2436">
        <f t="shared" si="155"/>
        <v>16.799419400000001</v>
      </c>
      <c r="M2436">
        <v>0</v>
      </c>
    </row>
    <row r="2437" spans="1:14" hidden="1" x14ac:dyDescent="0.45">
      <c r="A2437" t="s">
        <v>2194</v>
      </c>
      <c r="B2437">
        <v>4989</v>
      </c>
      <c r="C2437">
        <f t="shared" si="153"/>
        <v>3.1000208780720593</v>
      </c>
      <c r="D2437">
        <v>1511</v>
      </c>
      <c r="E2437">
        <v>1511</v>
      </c>
      <c r="F2437">
        <v>0</v>
      </c>
      <c r="G2437">
        <f t="shared" si="154"/>
        <v>0</v>
      </c>
      <c r="H2437" t="s">
        <v>2691</v>
      </c>
      <c r="I2437" t="s">
        <v>2724</v>
      </c>
      <c r="J2437" t="str">
        <f t="shared" si="152"/>
        <v>No Match</v>
      </c>
      <c r="K2437">
        <v>3.302</v>
      </c>
      <c r="L2437">
        <f t="shared" si="155"/>
        <v>7.386375880000001</v>
      </c>
      <c r="M2437">
        <v>0</v>
      </c>
    </row>
    <row r="2438" spans="1:14" hidden="1" x14ac:dyDescent="0.45">
      <c r="A2438" t="s">
        <v>2195</v>
      </c>
      <c r="B2438">
        <v>16093.4</v>
      </c>
      <c r="C2438">
        <f t="shared" si="153"/>
        <v>9.9999751451523107</v>
      </c>
      <c r="D2438">
        <v>2520</v>
      </c>
      <c r="E2438">
        <v>2520</v>
      </c>
      <c r="F2438">
        <v>0</v>
      </c>
      <c r="G2438">
        <f t="shared" si="154"/>
        <v>0</v>
      </c>
      <c r="H2438" t="s">
        <v>2686</v>
      </c>
      <c r="I2438" t="s">
        <v>2701</v>
      </c>
      <c r="J2438" t="str">
        <f t="shared" si="152"/>
        <v>Gym Spin Bike</v>
      </c>
      <c r="K2438">
        <v>6.3860000000000001</v>
      </c>
      <c r="L2438">
        <f t="shared" si="155"/>
        <v>14.285098840000002</v>
      </c>
      <c r="M2438">
        <v>0</v>
      </c>
    </row>
    <row r="2439" spans="1:14" hidden="1" x14ac:dyDescent="0.45">
      <c r="A2439" t="s">
        <v>2196</v>
      </c>
      <c r="B2439">
        <v>27358.799999999999</v>
      </c>
      <c r="C2439">
        <f t="shared" si="153"/>
        <v>16.999970174182774</v>
      </c>
      <c r="D2439">
        <v>3600</v>
      </c>
      <c r="E2439">
        <v>3600</v>
      </c>
      <c r="F2439">
        <v>0</v>
      </c>
      <c r="G2439">
        <f t="shared" si="154"/>
        <v>0</v>
      </c>
      <c r="H2439" t="s">
        <v>2686</v>
      </c>
      <c r="I2439" t="s">
        <v>2701</v>
      </c>
      <c r="J2439" t="str">
        <f t="shared" si="152"/>
        <v>Gym Spin Bike</v>
      </c>
      <c r="K2439">
        <v>7.6</v>
      </c>
      <c r="L2439">
        <f t="shared" si="155"/>
        <v>17.000744000000001</v>
      </c>
      <c r="M2439">
        <v>0</v>
      </c>
    </row>
    <row r="2440" spans="1:14" hidden="1" x14ac:dyDescent="0.45">
      <c r="A2440" t="s">
        <v>2197</v>
      </c>
      <c r="B2440">
        <v>305.8</v>
      </c>
      <c r="C2440">
        <f t="shared" si="153"/>
        <v>0.19001531058617674</v>
      </c>
      <c r="D2440">
        <v>1380</v>
      </c>
      <c r="E2440">
        <v>1380</v>
      </c>
      <c r="F2440">
        <v>0</v>
      </c>
      <c r="G2440">
        <f t="shared" si="154"/>
        <v>0</v>
      </c>
      <c r="H2440" t="s">
        <v>2692</v>
      </c>
      <c r="J2440" t="str">
        <f t="shared" si="152"/>
        <v>No Match</v>
      </c>
      <c r="K2440">
        <v>0.222</v>
      </c>
      <c r="L2440">
        <f t="shared" si="155"/>
        <v>0.49660068000000002</v>
      </c>
      <c r="M2440">
        <v>0</v>
      </c>
    </row>
    <row r="2441" spans="1:14" hidden="1" x14ac:dyDescent="0.45">
      <c r="A2441" t="s">
        <v>2198</v>
      </c>
      <c r="B2441">
        <v>34761.800000000003</v>
      </c>
      <c r="C2441">
        <f t="shared" si="153"/>
        <v>21.599981110315756</v>
      </c>
      <c r="D2441">
        <v>3180</v>
      </c>
      <c r="E2441">
        <v>3180</v>
      </c>
      <c r="F2441">
        <v>0</v>
      </c>
      <c r="G2441">
        <f t="shared" si="154"/>
        <v>0</v>
      </c>
      <c r="H2441" t="s">
        <v>2686</v>
      </c>
      <c r="I2441" t="s">
        <v>2701</v>
      </c>
      <c r="J2441" t="str">
        <f t="shared" si="152"/>
        <v>Gym Spin Bike</v>
      </c>
      <c r="K2441">
        <v>10.930999999999999</v>
      </c>
      <c r="L2441">
        <f t="shared" si="155"/>
        <v>24.451991140000001</v>
      </c>
      <c r="M2441">
        <v>0</v>
      </c>
    </row>
    <row r="2442" spans="1:14" hidden="1" x14ac:dyDescent="0.45">
      <c r="A2442" t="s">
        <v>2199</v>
      </c>
      <c r="B2442">
        <v>4989</v>
      </c>
      <c r="C2442">
        <f t="shared" si="153"/>
        <v>3.1000208780720593</v>
      </c>
      <c r="D2442">
        <v>1384</v>
      </c>
      <c r="E2442">
        <v>1384</v>
      </c>
      <c r="F2442">
        <v>0</v>
      </c>
      <c r="G2442">
        <f t="shared" si="154"/>
        <v>0</v>
      </c>
      <c r="H2442" t="s">
        <v>2691</v>
      </c>
      <c r="I2442" t="s">
        <v>2724</v>
      </c>
      <c r="J2442" t="str">
        <f t="shared" si="152"/>
        <v>No Match</v>
      </c>
      <c r="K2442">
        <v>3.605</v>
      </c>
      <c r="L2442">
        <f t="shared" si="155"/>
        <v>8.0641686999999997</v>
      </c>
      <c r="M2442">
        <v>0</v>
      </c>
    </row>
    <row r="2443" spans="1:14" hidden="1" x14ac:dyDescent="0.45">
      <c r="A2443" t="s">
        <v>2200</v>
      </c>
      <c r="B2443">
        <v>1496.7</v>
      </c>
      <c r="C2443">
        <f t="shared" si="153"/>
        <v>0.93000626342161774</v>
      </c>
      <c r="D2443">
        <v>1800</v>
      </c>
      <c r="E2443">
        <v>1800</v>
      </c>
      <c r="F2443">
        <v>0</v>
      </c>
      <c r="G2443">
        <f t="shared" si="154"/>
        <v>0</v>
      </c>
      <c r="H2443" t="s">
        <v>2692</v>
      </c>
      <c r="J2443" t="str">
        <f t="shared" ref="J2443:J2506" si="156">_xlfn.SWITCH(I2443,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443">
        <v>0.83099999999999996</v>
      </c>
      <c r="L2443">
        <f t="shared" si="155"/>
        <v>1.8588971400000001</v>
      </c>
      <c r="M2443">
        <v>0</v>
      </c>
    </row>
    <row r="2444" spans="1:14" hidden="1" x14ac:dyDescent="0.45">
      <c r="A2444" t="s">
        <v>2201</v>
      </c>
      <c r="B2444">
        <v>32186.9</v>
      </c>
      <c r="C2444">
        <f t="shared" si="153"/>
        <v>20.000012427423844</v>
      </c>
      <c r="D2444">
        <v>4200</v>
      </c>
      <c r="E2444">
        <v>4200</v>
      </c>
      <c r="F2444">
        <v>0</v>
      </c>
      <c r="G2444">
        <f t="shared" si="154"/>
        <v>0</v>
      </c>
      <c r="H2444" t="s">
        <v>2686</v>
      </c>
      <c r="I2444" t="s">
        <v>2701</v>
      </c>
      <c r="J2444" t="str">
        <f t="shared" si="156"/>
        <v>Gym Spin Bike</v>
      </c>
      <c r="K2444">
        <v>7.6639999999999997</v>
      </c>
      <c r="L2444">
        <f t="shared" si="155"/>
        <v>17.143908159999999</v>
      </c>
      <c r="M2444">
        <v>0</v>
      </c>
    </row>
    <row r="2445" spans="1:14" hidden="1" x14ac:dyDescent="0.45">
      <c r="A2445" t="s">
        <v>2202</v>
      </c>
      <c r="B2445">
        <v>46671</v>
      </c>
      <c r="C2445">
        <f t="shared" si="153"/>
        <v>29.000014912908615</v>
      </c>
      <c r="D2445">
        <v>6000</v>
      </c>
      <c r="E2445">
        <v>6000</v>
      </c>
      <c r="F2445">
        <v>0</v>
      </c>
      <c r="G2445">
        <f t="shared" si="154"/>
        <v>0</v>
      </c>
      <c r="H2445" t="s">
        <v>2686</v>
      </c>
      <c r="I2445" t="s">
        <v>2701</v>
      </c>
      <c r="J2445" t="str">
        <f t="shared" si="156"/>
        <v>Gym Spin Bike</v>
      </c>
      <c r="K2445">
        <v>7.7779999999999996</v>
      </c>
      <c r="L2445">
        <f t="shared" si="155"/>
        <v>17.398919320000001</v>
      </c>
      <c r="M2445">
        <v>0</v>
      </c>
    </row>
    <row r="2446" spans="1:14" hidden="1" x14ac:dyDescent="0.45">
      <c r="A2446" t="s">
        <v>2203</v>
      </c>
      <c r="B2446">
        <v>40394.5</v>
      </c>
      <c r="C2446">
        <f t="shared" si="153"/>
        <v>25.099978624830985</v>
      </c>
      <c r="D2446">
        <v>3000</v>
      </c>
      <c r="E2446">
        <v>3000</v>
      </c>
      <c r="F2446">
        <v>0</v>
      </c>
      <c r="G2446">
        <f t="shared" si="154"/>
        <v>0</v>
      </c>
      <c r="H2446" t="s">
        <v>2686</v>
      </c>
      <c r="I2446" t="s">
        <v>2701</v>
      </c>
      <c r="J2446" t="str">
        <f t="shared" si="156"/>
        <v>Gym Spin Bike</v>
      </c>
      <c r="K2446">
        <v>13.465</v>
      </c>
      <c r="L2446">
        <f t="shared" si="155"/>
        <v>30.120397100000002</v>
      </c>
      <c r="M2446">
        <v>0</v>
      </c>
    </row>
    <row r="2447" spans="1:14" hidden="1" x14ac:dyDescent="0.45">
      <c r="A2447" t="s">
        <v>2204</v>
      </c>
      <c r="B2447">
        <v>16093.4</v>
      </c>
      <c r="C2447">
        <f t="shared" si="153"/>
        <v>9.9999751451523107</v>
      </c>
      <c r="D2447">
        <v>2400</v>
      </c>
      <c r="E2447">
        <v>2400</v>
      </c>
      <c r="F2447">
        <v>0</v>
      </c>
      <c r="G2447">
        <f t="shared" si="154"/>
        <v>0</v>
      </c>
      <c r="H2447" t="s">
        <v>2686</v>
      </c>
      <c r="I2447" t="s">
        <v>2701</v>
      </c>
      <c r="J2447" t="str">
        <f t="shared" si="156"/>
        <v>Gym Spin Bike</v>
      </c>
      <c r="K2447">
        <v>6.7060000000000004</v>
      </c>
      <c r="L2447">
        <f t="shared" si="155"/>
        <v>15.000919640000001</v>
      </c>
      <c r="M2447">
        <v>0</v>
      </c>
    </row>
    <row r="2448" spans="1:14" hidden="1" x14ac:dyDescent="0.45">
      <c r="A2448" t="s">
        <v>2205</v>
      </c>
      <c r="B2448">
        <v>48280.3</v>
      </c>
      <c r="C2448">
        <f t="shared" si="153"/>
        <v>29.999987572576156</v>
      </c>
      <c r="D2448">
        <v>4920</v>
      </c>
      <c r="E2448">
        <v>4920</v>
      </c>
      <c r="F2448">
        <v>0</v>
      </c>
      <c r="G2448">
        <f t="shared" si="154"/>
        <v>0</v>
      </c>
      <c r="H2448" t="s">
        <v>2686</v>
      </c>
      <c r="I2448" t="s">
        <v>2701</v>
      </c>
      <c r="J2448" t="str">
        <f t="shared" si="156"/>
        <v>Gym Spin Bike</v>
      </c>
      <c r="K2448">
        <v>9.8130000000000006</v>
      </c>
      <c r="L2448">
        <f t="shared" si="155"/>
        <v>21.951092220000003</v>
      </c>
      <c r="M2448">
        <v>0</v>
      </c>
    </row>
    <row r="2449" spans="1:13" hidden="1" x14ac:dyDescent="0.45">
      <c r="A2449" t="s">
        <v>2206</v>
      </c>
      <c r="B2449">
        <v>59545.7</v>
      </c>
      <c r="C2449">
        <f t="shared" si="153"/>
        <v>36.999982601606618</v>
      </c>
      <c r="D2449">
        <v>5400</v>
      </c>
      <c r="E2449">
        <v>5400</v>
      </c>
      <c r="F2449">
        <v>0</v>
      </c>
      <c r="G2449">
        <f t="shared" si="154"/>
        <v>0</v>
      </c>
      <c r="H2449" t="s">
        <v>2686</v>
      </c>
      <c r="I2449" t="s">
        <v>2701</v>
      </c>
      <c r="J2449" t="str">
        <f t="shared" si="156"/>
        <v>Gym Spin Bike</v>
      </c>
      <c r="K2449">
        <v>11.026999999999999</v>
      </c>
      <c r="L2449">
        <f t="shared" si="155"/>
        <v>24.666737380000001</v>
      </c>
      <c r="M2449">
        <v>0</v>
      </c>
    </row>
    <row r="2450" spans="1:13" hidden="1" x14ac:dyDescent="0.45">
      <c r="A2450" t="s">
        <v>2207</v>
      </c>
      <c r="B2450">
        <v>13679.4</v>
      </c>
      <c r="C2450">
        <f t="shared" si="153"/>
        <v>8.4999850870913871</v>
      </c>
      <c r="D2450">
        <v>1800</v>
      </c>
      <c r="E2450">
        <v>1800</v>
      </c>
      <c r="F2450">
        <v>0</v>
      </c>
      <c r="G2450">
        <f t="shared" si="154"/>
        <v>0</v>
      </c>
      <c r="H2450" t="s">
        <v>2686</v>
      </c>
      <c r="I2450" t="s">
        <v>2701</v>
      </c>
      <c r="J2450" t="str">
        <f t="shared" si="156"/>
        <v>Gym Spin Bike</v>
      </c>
      <c r="K2450">
        <v>7.6</v>
      </c>
      <c r="L2450">
        <f t="shared" si="155"/>
        <v>17.000744000000001</v>
      </c>
      <c r="M2450">
        <v>0</v>
      </c>
    </row>
    <row r="2451" spans="1:13" hidden="1" x14ac:dyDescent="0.45">
      <c r="A2451" t="s">
        <v>2208</v>
      </c>
      <c r="B2451">
        <v>13679.4</v>
      </c>
      <c r="C2451">
        <f t="shared" si="153"/>
        <v>8.4999850870913871</v>
      </c>
      <c r="D2451">
        <v>1800</v>
      </c>
      <c r="E2451">
        <v>1800</v>
      </c>
      <c r="F2451">
        <v>0</v>
      </c>
      <c r="G2451">
        <f t="shared" si="154"/>
        <v>0</v>
      </c>
      <c r="H2451" t="s">
        <v>2686</v>
      </c>
      <c r="I2451" t="s">
        <v>2701</v>
      </c>
      <c r="J2451" t="str">
        <f t="shared" si="156"/>
        <v>Gym Spin Bike</v>
      </c>
      <c r="K2451">
        <v>7.6</v>
      </c>
      <c r="L2451">
        <f t="shared" si="155"/>
        <v>17.000744000000001</v>
      </c>
      <c r="M2451">
        <v>0</v>
      </c>
    </row>
    <row r="2452" spans="1:13" hidden="1" x14ac:dyDescent="0.45">
      <c r="A2452" t="s">
        <v>2209</v>
      </c>
      <c r="B2452">
        <v>32186.9</v>
      </c>
      <c r="C2452">
        <f t="shared" si="153"/>
        <v>20.000012427423844</v>
      </c>
      <c r="D2452">
        <v>4200</v>
      </c>
      <c r="E2452">
        <v>4200</v>
      </c>
      <c r="F2452">
        <v>0</v>
      </c>
      <c r="G2452">
        <f t="shared" si="154"/>
        <v>0</v>
      </c>
      <c r="H2452" t="s">
        <v>2686</v>
      </c>
      <c r="I2452" t="s">
        <v>2701</v>
      </c>
      <c r="J2452" t="str">
        <f t="shared" si="156"/>
        <v>Gym Spin Bike</v>
      </c>
      <c r="K2452">
        <v>7.6639999999999997</v>
      </c>
      <c r="L2452">
        <f t="shared" si="155"/>
        <v>17.143908159999999</v>
      </c>
      <c r="M2452">
        <v>0</v>
      </c>
    </row>
    <row r="2453" spans="1:13" hidden="1" x14ac:dyDescent="0.45">
      <c r="A2453" t="s">
        <v>2210</v>
      </c>
      <c r="B2453">
        <v>20921.5</v>
      </c>
      <c r="C2453">
        <f t="shared" si="153"/>
        <v>13.000017398393382</v>
      </c>
      <c r="D2453">
        <v>2700</v>
      </c>
      <c r="E2453">
        <v>2700</v>
      </c>
      <c r="F2453">
        <v>0</v>
      </c>
      <c r="G2453">
        <f t="shared" si="154"/>
        <v>0</v>
      </c>
      <c r="H2453" t="s">
        <v>2686</v>
      </c>
      <c r="I2453" t="s">
        <v>2701</v>
      </c>
      <c r="J2453" t="str">
        <f t="shared" si="156"/>
        <v>Gym Spin Bike</v>
      </c>
      <c r="K2453">
        <v>7.7489999999999997</v>
      </c>
      <c r="L2453">
        <f t="shared" si="155"/>
        <v>17.334048060000001</v>
      </c>
      <c r="M2453">
        <v>0</v>
      </c>
    </row>
    <row r="2454" spans="1:13" hidden="1" x14ac:dyDescent="0.45">
      <c r="A2454" t="s">
        <v>2211</v>
      </c>
      <c r="B2454">
        <v>9977.9</v>
      </c>
      <c r="C2454">
        <f t="shared" si="153"/>
        <v>6.1999796190248944</v>
      </c>
      <c r="D2454">
        <v>1800</v>
      </c>
      <c r="E2454">
        <v>1800</v>
      </c>
      <c r="F2454">
        <v>0</v>
      </c>
      <c r="G2454">
        <f t="shared" si="154"/>
        <v>0</v>
      </c>
      <c r="H2454" t="s">
        <v>2686</v>
      </c>
      <c r="I2454" t="s">
        <v>2700</v>
      </c>
      <c r="J2454" t="str">
        <f t="shared" si="156"/>
        <v>Gym Recumbent</v>
      </c>
      <c r="K2454">
        <v>5.5430000000000001</v>
      </c>
      <c r="L2454">
        <f t="shared" si="155"/>
        <v>12.39935842</v>
      </c>
      <c r="M2454">
        <v>0</v>
      </c>
    </row>
    <row r="2455" spans="1:13" hidden="1" x14ac:dyDescent="0.45">
      <c r="A2455" t="s">
        <v>2212</v>
      </c>
      <c r="B2455">
        <v>32186.9</v>
      </c>
      <c r="C2455">
        <f t="shared" si="153"/>
        <v>20.000012427423844</v>
      </c>
      <c r="D2455">
        <v>4200</v>
      </c>
      <c r="E2455">
        <v>4200</v>
      </c>
      <c r="F2455">
        <v>0</v>
      </c>
      <c r="G2455">
        <f t="shared" si="154"/>
        <v>0</v>
      </c>
      <c r="H2455" t="s">
        <v>2686</v>
      </c>
      <c r="I2455" t="s">
        <v>2701</v>
      </c>
      <c r="J2455" t="str">
        <f t="shared" si="156"/>
        <v>Gym Spin Bike</v>
      </c>
      <c r="K2455">
        <v>7.6639999999999997</v>
      </c>
      <c r="L2455">
        <f t="shared" si="155"/>
        <v>17.143908159999999</v>
      </c>
      <c r="M2455">
        <v>0</v>
      </c>
    </row>
    <row r="2456" spans="1:13" hidden="1" x14ac:dyDescent="0.45">
      <c r="A2456" t="s">
        <v>2213</v>
      </c>
      <c r="B2456">
        <v>7322.5</v>
      </c>
      <c r="C2456">
        <f t="shared" si="153"/>
        <v>4.5499905551578781</v>
      </c>
      <c r="D2456">
        <v>1560</v>
      </c>
      <c r="E2456">
        <v>1560</v>
      </c>
      <c r="F2456">
        <v>0</v>
      </c>
      <c r="G2456">
        <f t="shared" si="154"/>
        <v>0</v>
      </c>
      <c r="H2456" t="s">
        <v>2688</v>
      </c>
      <c r="I2456" t="s">
        <v>2726</v>
      </c>
      <c r="J2456" t="s">
        <v>2734</v>
      </c>
      <c r="K2456">
        <v>4.694</v>
      </c>
      <c r="L2456">
        <f t="shared" si="155"/>
        <v>10.50019636</v>
      </c>
      <c r="M2456">
        <v>0</v>
      </c>
    </row>
    <row r="2457" spans="1:13" hidden="1" x14ac:dyDescent="0.45">
      <c r="A2457" t="s">
        <v>2214</v>
      </c>
      <c r="B2457">
        <v>19698.400000000001</v>
      </c>
      <c r="C2457">
        <f t="shared" si="153"/>
        <v>12.2400182931679</v>
      </c>
      <c r="D2457">
        <v>2132</v>
      </c>
      <c r="E2457">
        <v>2132</v>
      </c>
      <c r="F2457">
        <v>0</v>
      </c>
      <c r="G2457">
        <f t="shared" si="154"/>
        <v>0</v>
      </c>
      <c r="H2457" t="s">
        <v>2688</v>
      </c>
      <c r="I2457" t="s">
        <v>2726</v>
      </c>
      <c r="J2457" t="s">
        <v>2734</v>
      </c>
      <c r="K2457">
        <v>9.2390000000000008</v>
      </c>
      <c r="L2457">
        <f t="shared" si="155"/>
        <v>20.667088660000005</v>
      </c>
      <c r="M2457">
        <v>0</v>
      </c>
    </row>
    <row r="2458" spans="1:13" hidden="1" x14ac:dyDescent="0.45">
      <c r="A2458" t="s">
        <v>2215</v>
      </c>
      <c r="B2458">
        <v>17702.8</v>
      </c>
      <c r="C2458">
        <f t="shared" si="153"/>
        <v>11.000009941939076</v>
      </c>
      <c r="D2458">
        <v>2400</v>
      </c>
      <c r="E2458">
        <v>2400</v>
      </c>
      <c r="F2458">
        <v>0</v>
      </c>
      <c r="G2458">
        <f t="shared" si="154"/>
        <v>0</v>
      </c>
      <c r="H2458" t="s">
        <v>2686</v>
      </c>
      <c r="I2458" t="s">
        <v>2701</v>
      </c>
      <c r="J2458" t="str">
        <f t="shared" si="156"/>
        <v>Gym Spin Bike</v>
      </c>
      <c r="K2458">
        <v>7.3760000000000003</v>
      </c>
      <c r="L2458">
        <f t="shared" si="155"/>
        <v>16.499669440000002</v>
      </c>
      <c r="M2458">
        <v>0</v>
      </c>
    </row>
    <row r="2459" spans="1:13" hidden="1" x14ac:dyDescent="0.45">
      <c r="A2459" t="s">
        <v>2216</v>
      </c>
      <c r="B2459">
        <v>27358.799999999999</v>
      </c>
      <c r="C2459">
        <f t="shared" si="153"/>
        <v>16.999970174182774</v>
      </c>
      <c r="D2459">
        <v>3600</v>
      </c>
      <c r="E2459">
        <v>3600</v>
      </c>
      <c r="F2459">
        <v>0</v>
      </c>
      <c r="G2459">
        <f t="shared" si="154"/>
        <v>0</v>
      </c>
      <c r="H2459" t="s">
        <v>2686</v>
      </c>
      <c r="I2459" t="s">
        <v>2701</v>
      </c>
      <c r="J2459" t="str">
        <f t="shared" si="156"/>
        <v>Gym Spin Bike</v>
      </c>
      <c r="K2459">
        <v>7.6</v>
      </c>
      <c r="L2459">
        <f t="shared" si="155"/>
        <v>17.000744000000001</v>
      </c>
      <c r="M2459">
        <v>0</v>
      </c>
    </row>
    <row r="2460" spans="1:13" hidden="1" x14ac:dyDescent="0.45">
      <c r="A2460" t="s">
        <v>2216</v>
      </c>
      <c r="B2460">
        <v>27358.799999999999</v>
      </c>
      <c r="C2460">
        <f t="shared" si="153"/>
        <v>16.999970174182774</v>
      </c>
      <c r="D2460">
        <v>3600</v>
      </c>
      <c r="E2460">
        <v>3600</v>
      </c>
      <c r="F2460">
        <v>0</v>
      </c>
      <c r="G2460">
        <f t="shared" si="154"/>
        <v>0</v>
      </c>
      <c r="H2460" t="s">
        <v>2686</v>
      </c>
      <c r="I2460" t="s">
        <v>2723</v>
      </c>
      <c r="J2460" t="str">
        <f t="shared" si="156"/>
        <v>Kona Mahuna 29er</v>
      </c>
      <c r="K2460">
        <v>7.6</v>
      </c>
      <c r="L2460">
        <f t="shared" si="155"/>
        <v>17.000744000000001</v>
      </c>
      <c r="M2460">
        <v>0</v>
      </c>
    </row>
    <row r="2461" spans="1:13" hidden="1" x14ac:dyDescent="0.45">
      <c r="A2461" t="s">
        <v>2217</v>
      </c>
      <c r="B2461">
        <v>28968.2</v>
      </c>
      <c r="C2461">
        <f t="shared" si="153"/>
        <v>18.000004970969538</v>
      </c>
      <c r="D2461">
        <v>3600</v>
      </c>
      <c r="E2461">
        <v>3600</v>
      </c>
      <c r="F2461">
        <v>0</v>
      </c>
      <c r="G2461">
        <f t="shared" si="154"/>
        <v>0</v>
      </c>
      <c r="H2461" t="s">
        <v>2686</v>
      </c>
      <c r="I2461" t="s">
        <v>2701</v>
      </c>
      <c r="J2461" t="str">
        <f t="shared" si="156"/>
        <v>Gym Spin Bike</v>
      </c>
      <c r="K2461">
        <v>8.0470000000000006</v>
      </c>
      <c r="L2461">
        <f t="shared" si="155"/>
        <v>18.000656180000004</v>
      </c>
      <c r="M2461">
        <v>0</v>
      </c>
    </row>
    <row r="2462" spans="1:13" hidden="1" x14ac:dyDescent="0.45">
      <c r="A2462" t="s">
        <v>2218</v>
      </c>
      <c r="B2462">
        <v>43452.3</v>
      </c>
      <c r="C2462">
        <f t="shared" si="153"/>
        <v>27.000007456454306</v>
      </c>
      <c r="D2462">
        <v>6000</v>
      </c>
      <c r="E2462">
        <v>6000</v>
      </c>
      <c r="F2462">
        <v>0</v>
      </c>
      <c r="G2462">
        <f t="shared" si="154"/>
        <v>0</v>
      </c>
      <c r="H2462" t="s">
        <v>2686</v>
      </c>
      <c r="I2462" t="s">
        <v>2701</v>
      </c>
      <c r="J2462" t="str">
        <f t="shared" si="156"/>
        <v>Gym Spin Bike</v>
      </c>
      <c r="K2462">
        <v>7.242</v>
      </c>
      <c r="L2462">
        <f t="shared" si="155"/>
        <v>16.199919480000002</v>
      </c>
      <c r="M2462">
        <v>0</v>
      </c>
    </row>
    <row r="2463" spans="1:13" hidden="1" x14ac:dyDescent="0.45">
      <c r="A2463" t="s">
        <v>2219</v>
      </c>
      <c r="B2463">
        <v>28968.2</v>
      </c>
      <c r="C2463">
        <f t="shared" si="153"/>
        <v>18.000004970969538</v>
      </c>
      <c r="D2463">
        <v>3600</v>
      </c>
      <c r="E2463">
        <v>3600</v>
      </c>
      <c r="F2463">
        <v>0</v>
      </c>
      <c r="G2463">
        <f t="shared" si="154"/>
        <v>0</v>
      </c>
      <c r="H2463" t="s">
        <v>2686</v>
      </c>
      <c r="I2463" t="s">
        <v>2701</v>
      </c>
      <c r="J2463" t="str">
        <f t="shared" si="156"/>
        <v>Gym Spin Bike</v>
      </c>
      <c r="K2463">
        <v>8.0470000000000006</v>
      </c>
      <c r="L2463">
        <f t="shared" si="155"/>
        <v>18.000656180000004</v>
      </c>
      <c r="M2463">
        <v>0</v>
      </c>
    </row>
    <row r="2464" spans="1:13" hidden="1" x14ac:dyDescent="0.45">
      <c r="A2464" t="s">
        <v>2220</v>
      </c>
      <c r="B2464">
        <v>22530.799999999999</v>
      </c>
      <c r="C2464">
        <f t="shared" si="153"/>
        <v>13.999990058060924</v>
      </c>
      <c r="D2464">
        <v>3000</v>
      </c>
      <c r="E2464">
        <v>3000</v>
      </c>
      <c r="F2464">
        <v>0</v>
      </c>
      <c r="G2464">
        <f t="shared" si="154"/>
        <v>0</v>
      </c>
      <c r="H2464" t="s">
        <v>2686</v>
      </c>
      <c r="I2464" t="s">
        <v>2701</v>
      </c>
      <c r="J2464" t="str">
        <f t="shared" si="156"/>
        <v>Gym Spin Bike</v>
      </c>
      <c r="K2464">
        <v>7.51</v>
      </c>
      <c r="L2464">
        <f t="shared" si="155"/>
        <v>16.799419400000001</v>
      </c>
      <c r="M2464">
        <v>0</v>
      </c>
    </row>
    <row r="2465" spans="1:16" hidden="1" x14ac:dyDescent="0.45">
      <c r="A2465" t="s">
        <v>2221</v>
      </c>
      <c r="B2465">
        <v>17702.8</v>
      </c>
      <c r="C2465">
        <f t="shared" si="153"/>
        <v>11.000009941939076</v>
      </c>
      <c r="D2465">
        <v>2400</v>
      </c>
      <c r="E2465">
        <v>2400</v>
      </c>
      <c r="F2465">
        <v>0</v>
      </c>
      <c r="G2465">
        <f t="shared" si="154"/>
        <v>0</v>
      </c>
      <c r="H2465" t="s">
        <v>2686</v>
      </c>
      <c r="I2465" t="s">
        <v>2701</v>
      </c>
      <c r="J2465" t="str">
        <f t="shared" si="156"/>
        <v>Gym Spin Bike</v>
      </c>
      <c r="K2465">
        <v>7.3760000000000003</v>
      </c>
      <c r="L2465">
        <f t="shared" si="155"/>
        <v>16.499669440000002</v>
      </c>
      <c r="M2465">
        <v>0</v>
      </c>
    </row>
    <row r="2466" spans="1:16" hidden="1" x14ac:dyDescent="0.45">
      <c r="A2466" t="s">
        <v>2222</v>
      </c>
      <c r="B2466">
        <v>13679.4</v>
      </c>
      <c r="C2466">
        <f t="shared" si="153"/>
        <v>8.4999850870913871</v>
      </c>
      <c r="D2466">
        <v>1800</v>
      </c>
      <c r="E2466">
        <v>1800</v>
      </c>
      <c r="F2466">
        <v>0</v>
      </c>
      <c r="G2466">
        <f t="shared" si="154"/>
        <v>0</v>
      </c>
      <c r="H2466" t="s">
        <v>2686</v>
      </c>
      <c r="I2466" t="s">
        <v>2701</v>
      </c>
      <c r="J2466" t="str">
        <f t="shared" si="156"/>
        <v>Gym Spin Bike</v>
      </c>
      <c r="K2466">
        <v>7.6</v>
      </c>
      <c r="L2466">
        <f t="shared" si="155"/>
        <v>17.000744000000001</v>
      </c>
      <c r="M2466">
        <v>0</v>
      </c>
    </row>
    <row r="2467" spans="1:16" hidden="1" x14ac:dyDescent="0.45">
      <c r="A2467" t="s">
        <v>2223</v>
      </c>
      <c r="B2467">
        <v>32186.9</v>
      </c>
      <c r="C2467">
        <f t="shared" si="153"/>
        <v>20.000012427423844</v>
      </c>
      <c r="D2467">
        <v>4200</v>
      </c>
      <c r="E2467">
        <v>4200</v>
      </c>
      <c r="F2467">
        <v>0</v>
      </c>
      <c r="G2467">
        <f t="shared" si="154"/>
        <v>0</v>
      </c>
      <c r="H2467" t="s">
        <v>2686</v>
      </c>
      <c r="I2467" t="s">
        <v>2701</v>
      </c>
      <c r="J2467" t="str">
        <f t="shared" si="156"/>
        <v>Gym Spin Bike</v>
      </c>
      <c r="K2467">
        <v>7.6639999999999997</v>
      </c>
      <c r="L2467">
        <f t="shared" si="155"/>
        <v>17.143908159999999</v>
      </c>
      <c r="M2467">
        <v>0</v>
      </c>
    </row>
    <row r="2468" spans="1:16" hidden="1" x14ac:dyDescent="0.45">
      <c r="A2468" t="s">
        <v>2224</v>
      </c>
      <c r="B2468">
        <v>13679.4</v>
      </c>
      <c r="C2468">
        <f t="shared" si="153"/>
        <v>8.4999850870913871</v>
      </c>
      <c r="D2468">
        <v>1800</v>
      </c>
      <c r="E2468">
        <v>1800</v>
      </c>
      <c r="F2468">
        <v>0</v>
      </c>
      <c r="G2468">
        <f t="shared" si="154"/>
        <v>0</v>
      </c>
      <c r="H2468" t="s">
        <v>2686</v>
      </c>
      <c r="I2468" t="s">
        <v>2701</v>
      </c>
      <c r="J2468" t="str">
        <f t="shared" si="156"/>
        <v>Gym Spin Bike</v>
      </c>
      <c r="K2468">
        <v>7.6</v>
      </c>
      <c r="L2468">
        <f t="shared" si="155"/>
        <v>17.000744000000001</v>
      </c>
      <c r="M2468">
        <v>0</v>
      </c>
    </row>
    <row r="2469" spans="1:16" hidden="1" x14ac:dyDescent="0.45">
      <c r="A2469" t="s">
        <v>2225</v>
      </c>
      <c r="B2469">
        <v>30577.5</v>
      </c>
      <c r="C2469">
        <f t="shared" si="153"/>
        <v>18.99997763063708</v>
      </c>
      <c r="D2469">
        <v>3900</v>
      </c>
      <c r="E2469">
        <v>3900</v>
      </c>
      <c r="F2469">
        <v>0</v>
      </c>
      <c r="G2469">
        <f t="shared" si="154"/>
        <v>0</v>
      </c>
      <c r="H2469" t="s">
        <v>2686</v>
      </c>
      <c r="I2469" t="s">
        <v>2701</v>
      </c>
      <c r="J2469" t="str">
        <f t="shared" si="156"/>
        <v>Gym Spin Bike</v>
      </c>
      <c r="K2469">
        <v>7.84</v>
      </c>
      <c r="L2469">
        <f t="shared" si="155"/>
        <v>17.5376096</v>
      </c>
      <c r="M2469">
        <v>0</v>
      </c>
    </row>
    <row r="2470" spans="1:16" hidden="1" x14ac:dyDescent="0.45">
      <c r="A2470" t="s">
        <v>2226</v>
      </c>
      <c r="B2470">
        <v>28968.2</v>
      </c>
      <c r="C2470">
        <f t="shared" si="153"/>
        <v>18.000004970969538</v>
      </c>
      <c r="D2470">
        <v>3600</v>
      </c>
      <c r="E2470">
        <v>3600</v>
      </c>
      <c r="F2470">
        <v>0</v>
      </c>
      <c r="G2470">
        <f t="shared" si="154"/>
        <v>0</v>
      </c>
      <c r="H2470" t="s">
        <v>2686</v>
      </c>
      <c r="I2470" t="s">
        <v>2701</v>
      </c>
      <c r="J2470" t="str">
        <f t="shared" si="156"/>
        <v>Gym Spin Bike</v>
      </c>
      <c r="K2470">
        <v>8.0470000000000006</v>
      </c>
      <c r="L2470">
        <f t="shared" si="155"/>
        <v>18.000656180000004</v>
      </c>
      <c r="M2470">
        <v>0</v>
      </c>
    </row>
    <row r="2471" spans="1:16" hidden="1" x14ac:dyDescent="0.45">
      <c r="A2471" t="s">
        <v>2227</v>
      </c>
      <c r="B2471">
        <v>16093.4</v>
      </c>
      <c r="C2471">
        <f t="shared" si="153"/>
        <v>9.9999751451523107</v>
      </c>
      <c r="D2471">
        <v>2400</v>
      </c>
      <c r="E2471">
        <v>2400</v>
      </c>
      <c r="F2471">
        <v>0</v>
      </c>
      <c r="G2471">
        <f t="shared" si="154"/>
        <v>0</v>
      </c>
      <c r="H2471" t="s">
        <v>2686</v>
      </c>
      <c r="I2471" t="s">
        <v>2701</v>
      </c>
      <c r="J2471" t="str">
        <f t="shared" si="156"/>
        <v>Gym Spin Bike</v>
      </c>
      <c r="K2471">
        <v>6.7060000000000004</v>
      </c>
      <c r="L2471">
        <f t="shared" si="155"/>
        <v>15.000919640000001</v>
      </c>
      <c r="M2471">
        <v>0</v>
      </c>
    </row>
    <row r="2472" spans="1:16" hidden="1" x14ac:dyDescent="0.45">
      <c r="A2472" t="s">
        <v>2228</v>
      </c>
      <c r="B2472">
        <v>41842.9</v>
      </c>
      <c r="C2472">
        <f t="shared" si="153"/>
        <v>25.999972659667542</v>
      </c>
      <c r="D2472">
        <v>5400</v>
      </c>
      <c r="E2472">
        <v>5400</v>
      </c>
      <c r="F2472">
        <v>0</v>
      </c>
      <c r="G2472">
        <f t="shared" si="154"/>
        <v>0</v>
      </c>
      <c r="H2472" t="s">
        <v>2686</v>
      </c>
      <c r="I2472" t="s">
        <v>2701</v>
      </c>
      <c r="J2472" t="str">
        <f t="shared" si="156"/>
        <v>Gym Spin Bike</v>
      </c>
      <c r="K2472">
        <v>7.7489999999999997</v>
      </c>
      <c r="L2472">
        <f t="shared" si="155"/>
        <v>17.334048060000001</v>
      </c>
      <c r="M2472">
        <v>0</v>
      </c>
    </row>
    <row r="2473" spans="1:16" hidden="1" x14ac:dyDescent="0.45">
      <c r="A2473" t="s">
        <v>2229</v>
      </c>
      <c r="B2473">
        <v>33796.199999999997</v>
      </c>
      <c r="C2473">
        <f t="shared" si="153"/>
        <v>20.999985087091385</v>
      </c>
      <c r="D2473">
        <v>4500</v>
      </c>
      <c r="E2473">
        <v>4500</v>
      </c>
      <c r="F2473">
        <v>0</v>
      </c>
      <c r="G2473">
        <f t="shared" si="154"/>
        <v>0</v>
      </c>
      <c r="H2473" t="s">
        <v>2686</v>
      </c>
      <c r="I2473" t="s">
        <v>2701</v>
      </c>
      <c r="J2473" t="str">
        <f t="shared" si="156"/>
        <v>Gym Spin Bike</v>
      </c>
      <c r="K2473">
        <v>7.51</v>
      </c>
      <c r="L2473">
        <f t="shared" si="155"/>
        <v>16.799419400000001</v>
      </c>
      <c r="M2473">
        <v>0</v>
      </c>
    </row>
    <row r="2474" spans="1:16" hidden="1" x14ac:dyDescent="0.45">
      <c r="A2474" t="s">
        <v>2230</v>
      </c>
      <c r="B2474">
        <v>20921.5</v>
      </c>
      <c r="C2474">
        <f t="shared" si="153"/>
        <v>13.000017398393382</v>
      </c>
      <c r="D2474">
        <v>2700</v>
      </c>
      <c r="E2474">
        <v>2700</v>
      </c>
      <c r="F2474">
        <v>0</v>
      </c>
      <c r="G2474">
        <f t="shared" si="154"/>
        <v>0</v>
      </c>
      <c r="H2474" t="s">
        <v>2686</v>
      </c>
      <c r="I2474" t="s">
        <v>2701</v>
      </c>
      <c r="J2474" t="str">
        <f t="shared" si="156"/>
        <v>Gym Spin Bike</v>
      </c>
      <c r="K2474">
        <v>7.7489999999999997</v>
      </c>
      <c r="L2474">
        <f t="shared" si="155"/>
        <v>17.334048060000001</v>
      </c>
      <c r="M2474">
        <v>0</v>
      </c>
    </row>
    <row r="2475" spans="1:16" hidden="1" x14ac:dyDescent="0.45">
      <c r="A2475" t="s">
        <v>2096</v>
      </c>
      <c r="B2475">
        <v>32186.9</v>
      </c>
      <c r="C2475">
        <f t="shared" si="153"/>
        <v>20.000012427423844</v>
      </c>
      <c r="D2475">
        <v>4200</v>
      </c>
      <c r="E2475">
        <v>4200</v>
      </c>
      <c r="F2475">
        <v>0</v>
      </c>
      <c r="G2475">
        <f t="shared" si="154"/>
        <v>0</v>
      </c>
      <c r="H2475" t="s">
        <v>2686</v>
      </c>
      <c r="I2475" t="s">
        <v>2701</v>
      </c>
      <c r="J2475" t="str">
        <f t="shared" si="156"/>
        <v>Gym Spin Bike</v>
      </c>
      <c r="K2475">
        <v>7.6639999999999997</v>
      </c>
      <c r="L2475">
        <f t="shared" si="155"/>
        <v>17.143908159999999</v>
      </c>
      <c r="M2475">
        <v>0</v>
      </c>
    </row>
    <row r="2476" spans="1:16" hidden="1" x14ac:dyDescent="0.45">
      <c r="A2476" t="s">
        <v>2231</v>
      </c>
      <c r="B2476">
        <v>14484.1</v>
      </c>
      <c r="C2476">
        <f t="shared" si="153"/>
        <v>9.0000024854847691</v>
      </c>
      <c r="D2476">
        <v>2100</v>
      </c>
      <c r="E2476">
        <v>2100</v>
      </c>
      <c r="F2476">
        <v>0</v>
      </c>
      <c r="G2476">
        <f t="shared" si="154"/>
        <v>0</v>
      </c>
      <c r="H2476" t="s">
        <v>2686</v>
      </c>
      <c r="I2476" t="s">
        <v>2701</v>
      </c>
      <c r="J2476" t="str">
        <f t="shared" si="156"/>
        <v>Gym Spin Bike</v>
      </c>
      <c r="K2476">
        <v>6.8970000000000002</v>
      </c>
      <c r="L2476">
        <f t="shared" si="155"/>
        <v>15.428175180000002</v>
      </c>
      <c r="M2476">
        <v>0</v>
      </c>
    </row>
    <row r="2477" spans="1:16" hidden="1" x14ac:dyDescent="0.45">
      <c r="A2477" t="s">
        <v>2232</v>
      </c>
      <c r="B2477">
        <v>30602.7</v>
      </c>
      <c r="C2477">
        <f t="shared" si="153"/>
        <v>19.015636184681462</v>
      </c>
      <c r="D2477">
        <v>4279</v>
      </c>
      <c r="E2477">
        <v>4482</v>
      </c>
      <c r="F2477">
        <v>220</v>
      </c>
      <c r="G2477">
        <f t="shared" si="154"/>
        <v>721.78480000000002</v>
      </c>
      <c r="H2477" t="s">
        <v>2686</v>
      </c>
      <c r="I2477" t="s">
        <v>2723</v>
      </c>
      <c r="J2477" t="str">
        <f t="shared" si="156"/>
        <v>Kona Mahuna 29er</v>
      </c>
      <c r="K2477">
        <v>7.1520000000000001</v>
      </c>
      <c r="L2477">
        <f t="shared" si="155"/>
        <v>15.998594880000001</v>
      </c>
      <c r="M2477">
        <v>13.3</v>
      </c>
      <c r="N2477">
        <v>257.10000000000002</v>
      </c>
      <c r="O2477">
        <v>162.6</v>
      </c>
      <c r="P2477">
        <v>183</v>
      </c>
    </row>
    <row r="2478" spans="1:16" hidden="1" x14ac:dyDescent="0.45">
      <c r="A2478" t="s">
        <v>2233</v>
      </c>
      <c r="B2478">
        <v>22530.799999999999</v>
      </c>
      <c r="C2478">
        <f t="shared" si="153"/>
        <v>13.999990058060924</v>
      </c>
      <c r="D2478">
        <v>3000</v>
      </c>
      <c r="E2478">
        <v>3000</v>
      </c>
      <c r="F2478">
        <v>0</v>
      </c>
      <c r="G2478">
        <f t="shared" si="154"/>
        <v>0</v>
      </c>
      <c r="H2478" t="s">
        <v>2686</v>
      </c>
      <c r="I2478" t="s">
        <v>2701</v>
      </c>
      <c r="J2478" t="str">
        <f t="shared" si="156"/>
        <v>Gym Spin Bike</v>
      </c>
      <c r="K2478">
        <v>7.51</v>
      </c>
      <c r="L2478">
        <f t="shared" si="155"/>
        <v>16.799419400000001</v>
      </c>
      <c r="M2478">
        <v>0</v>
      </c>
    </row>
    <row r="2479" spans="1:16" hidden="1" x14ac:dyDescent="0.45">
      <c r="A2479" t="s">
        <v>2234</v>
      </c>
      <c r="B2479">
        <v>27358.799999999999</v>
      </c>
      <c r="C2479">
        <f t="shared" si="153"/>
        <v>16.999970174182774</v>
      </c>
      <c r="D2479">
        <v>3600</v>
      </c>
      <c r="E2479">
        <v>3600</v>
      </c>
      <c r="F2479">
        <v>0</v>
      </c>
      <c r="G2479">
        <f t="shared" si="154"/>
        <v>0</v>
      </c>
      <c r="H2479" t="s">
        <v>2686</v>
      </c>
      <c r="I2479" t="s">
        <v>2701</v>
      </c>
      <c r="J2479" t="str">
        <f t="shared" si="156"/>
        <v>Gym Spin Bike</v>
      </c>
      <c r="K2479">
        <v>7.6</v>
      </c>
      <c r="L2479">
        <f t="shared" si="155"/>
        <v>17.000744000000001</v>
      </c>
      <c r="M2479">
        <v>0</v>
      </c>
    </row>
    <row r="2480" spans="1:16" hidden="1" x14ac:dyDescent="0.45">
      <c r="A2480" t="s">
        <v>2235</v>
      </c>
      <c r="B2480">
        <v>32186.9</v>
      </c>
      <c r="C2480">
        <f t="shared" si="153"/>
        <v>20.000012427423844</v>
      </c>
      <c r="D2480">
        <v>4200</v>
      </c>
      <c r="E2480">
        <v>4200</v>
      </c>
      <c r="F2480">
        <v>0</v>
      </c>
      <c r="G2480">
        <f t="shared" si="154"/>
        <v>0</v>
      </c>
      <c r="H2480" t="s">
        <v>2686</v>
      </c>
      <c r="I2480" t="s">
        <v>2701</v>
      </c>
      <c r="J2480" t="str">
        <f t="shared" si="156"/>
        <v>Gym Spin Bike</v>
      </c>
      <c r="K2480">
        <v>7.6639999999999997</v>
      </c>
      <c r="L2480">
        <f t="shared" si="155"/>
        <v>17.143908159999999</v>
      </c>
      <c r="M2480">
        <v>0</v>
      </c>
    </row>
    <row r="2481" spans="1:16" hidden="1" x14ac:dyDescent="0.45">
      <c r="A2481" t="s">
        <v>2236</v>
      </c>
      <c r="B2481">
        <v>19312.099999999999</v>
      </c>
      <c r="C2481">
        <f t="shared" si="153"/>
        <v>11.999982601606618</v>
      </c>
      <c r="D2481">
        <v>2700</v>
      </c>
      <c r="E2481">
        <v>2700</v>
      </c>
      <c r="F2481">
        <v>0</v>
      </c>
      <c r="G2481">
        <f t="shared" si="154"/>
        <v>0</v>
      </c>
      <c r="H2481" t="s">
        <v>2686</v>
      </c>
      <c r="I2481" t="s">
        <v>2701</v>
      </c>
      <c r="J2481" t="str">
        <f t="shared" si="156"/>
        <v>Gym Spin Bike</v>
      </c>
      <c r="K2481">
        <v>7.1529999999999996</v>
      </c>
      <c r="L2481">
        <f t="shared" si="155"/>
        <v>16.000831819999998</v>
      </c>
      <c r="M2481">
        <v>0</v>
      </c>
    </row>
    <row r="2482" spans="1:16" hidden="1" x14ac:dyDescent="0.45">
      <c r="A2482" t="s">
        <v>2237</v>
      </c>
      <c r="B2482">
        <v>93832.4</v>
      </c>
      <c r="C2482">
        <f t="shared" si="153"/>
        <v>58.304750258490415</v>
      </c>
      <c r="D2482">
        <v>12977</v>
      </c>
      <c r="E2482">
        <v>14546</v>
      </c>
      <c r="F2482">
        <v>1308</v>
      </c>
      <c r="G2482">
        <f t="shared" si="154"/>
        <v>4291.3387199999997</v>
      </c>
      <c r="H2482" t="s">
        <v>2686</v>
      </c>
      <c r="I2482" t="s">
        <v>2709</v>
      </c>
      <c r="J2482" t="str">
        <f t="shared" si="156"/>
        <v>Giant OCR2 RDB</v>
      </c>
      <c r="K2482">
        <v>7.2309999999999999</v>
      </c>
      <c r="L2482">
        <f t="shared" si="155"/>
        <v>16.17531314</v>
      </c>
      <c r="M2482">
        <v>17.5</v>
      </c>
      <c r="N2482">
        <v>158.30000000000001</v>
      </c>
      <c r="O2482">
        <v>155.9</v>
      </c>
      <c r="P2482">
        <v>185</v>
      </c>
    </row>
    <row r="2483" spans="1:16" hidden="1" x14ac:dyDescent="0.45">
      <c r="A2483" t="s">
        <v>2238</v>
      </c>
      <c r="B2483">
        <v>37014.9</v>
      </c>
      <c r="C2483">
        <f t="shared" si="153"/>
        <v>22.999992543545694</v>
      </c>
      <c r="D2483">
        <v>4800</v>
      </c>
      <c r="E2483">
        <v>4800</v>
      </c>
      <c r="F2483">
        <v>0</v>
      </c>
      <c r="G2483">
        <f t="shared" si="154"/>
        <v>0</v>
      </c>
      <c r="H2483" t="s">
        <v>2686</v>
      </c>
      <c r="I2483" t="s">
        <v>2701</v>
      </c>
      <c r="J2483" t="str">
        <f t="shared" si="156"/>
        <v>Gym Spin Bike</v>
      </c>
      <c r="K2483">
        <v>7.7110000000000003</v>
      </c>
      <c r="L2483">
        <f t="shared" si="155"/>
        <v>17.249044340000001</v>
      </c>
      <c r="M2483">
        <v>0</v>
      </c>
    </row>
    <row r="2484" spans="1:16" hidden="1" x14ac:dyDescent="0.45">
      <c r="A2484" t="s">
        <v>2239</v>
      </c>
      <c r="B2484">
        <v>0</v>
      </c>
      <c r="C2484">
        <f t="shared" si="153"/>
        <v>0</v>
      </c>
      <c r="D2484">
        <v>3600</v>
      </c>
      <c r="E2484">
        <v>3600</v>
      </c>
      <c r="F2484">
        <v>0</v>
      </c>
      <c r="G2484">
        <f t="shared" si="154"/>
        <v>0</v>
      </c>
      <c r="H2484" t="s">
        <v>2687</v>
      </c>
      <c r="J2484" t="str">
        <f t="shared" si="156"/>
        <v>No Match</v>
      </c>
      <c r="K2484">
        <v>0</v>
      </c>
      <c r="L2484">
        <f t="shared" si="155"/>
        <v>0</v>
      </c>
      <c r="M2484">
        <v>0</v>
      </c>
    </row>
    <row r="2485" spans="1:16" hidden="1" x14ac:dyDescent="0.45">
      <c r="A2485" t="s">
        <v>2240</v>
      </c>
      <c r="B2485">
        <v>27358.799999999999</v>
      </c>
      <c r="C2485">
        <f t="shared" si="153"/>
        <v>16.999970174182774</v>
      </c>
      <c r="D2485">
        <v>3600</v>
      </c>
      <c r="E2485">
        <v>3600</v>
      </c>
      <c r="F2485">
        <v>0</v>
      </c>
      <c r="G2485">
        <f t="shared" si="154"/>
        <v>0</v>
      </c>
      <c r="H2485" t="s">
        <v>2686</v>
      </c>
      <c r="I2485" t="s">
        <v>2701</v>
      </c>
      <c r="J2485" t="str">
        <f t="shared" si="156"/>
        <v>Gym Spin Bike</v>
      </c>
      <c r="K2485">
        <v>7.6</v>
      </c>
      <c r="L2485">
        <f t="shared" si="155"/>
        <v>17.000744000000001</v>
      </c>
      <c r="M2485">
        <v>0</v>
      </c>
    </row>
    <row r="2486" spans="1:16" hidden="1" x14ac:dyDescent="0.45">
      <c r="A2486" t="s">
        <v>2241</v>
      </c>
      <c r="B2486">
        <v>12874.8</v>
      </c>
      <c r="C2486">
        <f t="shared" si="153"/>
        <v>8.0000298258172275</v>
      </c>
      <c r="D2486">
        <v>1800</v>
      </c>
      <c r="E2486">
        <v>1800</v>
      </c>
      <c r="F2486">
        <v>0</v>
      </c>
      <c r="G2486">
        <f t="shared" si="154"/>
        <v>0</v>
      </c>
      <c r="H2486" t="s">
        <v>2686</v>
      </c>
      <c r="I2486" t="s">
        <v>2701</v>
      </c>
      <c r="J2486" t="str">
        <f t="shared" si="156"/>
        <v>Gym Spin Bike</v>
      </c>
      <c r="K2486">
        <v>7.1529999999999996</v>
      </c>
      <c r="L2486">
        <f t="shared" si="155"/>
        <v>16.000831819999998</v>
      </c>
      <c r="M2486">
        <v>0</v>
      </c>
    </row>
    <row r="2487" spans="1:16" hidden="1" x14ac:dyDescent="0.45">
      <c r="A2487" t="s">
        <v>2242</v>
      </c>
      <c r="B2487">
        <v>40233.599999999999</v>
      </c>
      <c r="C2487">
        <f t="shared" si="153"/>
        <v>25</v>
      </c>
      <c r="D2487">
        <v>5700</v>
      </c>
      <c r="E2487">
        <v>5700</v>
      </c>
      <c r="F2487">
        <v>0</v>
      </c>
      <c r="G2487">
        <f t="shared" si="154"/>
        <v>0</v>
      </c>
      <c r="H2487" t="s">
        <v>2686</v>
      </c>
      <c r="I2487" t="s">
        <v>2701</v>
      </c>
      <c r="J2487" t="str">
        <f t="shared" si="156"/>
        <v>Gym Spin Bike</v>
      </c>
      <c r="K2487">
        <v>7.0590000000000002</v>
      </c>
      <c r="L2487">
        <f t="shared" si="155"/>
        <v>15.790559460000001</v>
      </c>
      <c r="M2487">
        <v>0</v>
      </c>
    </row>
    <row r="2488" spans="1:16" hidden="1" x14ac:dyDescent="0.45">
      <c r="A2488" t="s">
        <v>2243</v>
      </c>
      <c r="B2488">
        <v>12874.8</v>
      </c>
      <c r="C2488">
        <f t="shared" si="153"/>
        <v>8.0000298258172275</v>
      </c>
      <c r="D2488">
        <v>1800</v>
      </c>
      <c r="E2488">
        <v>1800</v>
      </c>
      <c r="F2488">
        <v>0</v>
      </c>
      <c r="G2488">
        <f t="shared" si="154"/>
        <v>0</v>
      </c>
      <c r="H2488" t="s">
        <v>2686</v>
      </c>
      <c r="I2488" t="s">
        <v>2701</v>
      </c>
      <c r="J2488" t="str">
        <f t="shared" si="156"/>
        <v>Gym Spin Bike</v>
      </c>
      <c r="K2488">
        <v>7.1529999999999996</v>
      </c>
      <c r="L2488">
        <f t="shared" si="155"/>
        <v>16.000831819999998</v>
      </c>
      <c r="M2488">
        <v>0</v>
      </c>
    </row>
    <row r="2489" spans="1:16" hidden="1" x14ac:dyDescent="0.45">
      <c r="A2489" t="s">
        <v>2244</v>
      </c>
      <c r="B2489">
        <v>40233.599999999999</v>
      </c>
      <c r="C2489">
        <f t="shared" si="153"/>
        <v>25</v>
      </c>
      <c r="D2489">
        <v>6000</v>
      </c>
      <c r="E2489">
        <v>6000</v>
      </c>
      <c r="F2489">
        <v>0</v>
      </c>
      <c r="G2489">
        <f t="shared" si="154"/>
        <v>0</v>
      </c>
      <c r="H2489" t="s">
        <v>2686</v>
      </c>
      <c r="I2489" t="s">
        <v>2701</v>
      </c>
      <c r="J2489" t="str">
        <f t="shared" si="156"/>
        <v>Gym Spin Bike</v>
      </c>
      <c r="K2489">
        <v>6.7060000000000004</v>
      </c>
      <c r="L2489">
        <f t="shared" si="155"/>
        <v>15.000919640000001</v>
      </c>
      <c r="M2489">
        <v>0</v>
      </c>
    </row>
    <row r="2490" spans="1:16" hidden="1" x14ac:dyDescent="0.45">
      <c r="A2490" t="s">
        <v>2245</v>
      </c>
      <c r="B2490">
        <v>27358.799999999999</v>
      </c>
      <c r="C2490">
        <f t="shared" si="153"/>
        <v>16.999970174182774</v>
      </c>
      <c r="D2490">
        <v>3600</v>
      </c>
      <c r="E2490">
        <v>3600</v>
      </c>
      <c r="F2490">
        <v>0</v>
      </c>
      <c r="G2490">
        <f t="shared" si="154"/>
        <v>0</v>
      </c>
      <c r="H2490" t="s">
        <v>2686</v>
      </c>
      <c r="I2490" t="s">
        <v>2701</v>
      </c>
      <c r="J2490" t="str">
        <f t="shared" si="156"/>
        <v>Gym Spin Bike</v>
      </c>
      <c r="K2490">
        <v>7.6</v>
      </c>
      <c r="L2490">
        <f t="shared" si="155"/>
        <v>17.000744000000001</v>
      </c>
      <c r="M2490">
        <v>0</v>
      </c>
    </row>
    <row r="2491" spans="1:16" hidden="1" x14ac:dyDescent="0.45">
      <c r="A2491" t="s">
        <v>2246</v>
      </c>
      <c r="B2491">
        <v>33343.699999999997</v>
      </c>
      <c r="C2491">
        <f t="shared" si="153"/>
        <v>20.718814622603993</v>
      </c>
      <c r="D2491">
        <v>4917</v>
      </c>
      <c r="E2491">
        <v>5434</v>
      </c>
      <c r="F2491">
        <v>194</v>
      </c>
      <c r="G2491">
        <f t="shared" si="154"/>
        <v>636.48296000000005</v>
      </c>
      <c r="H2491" t="s">
        <v>2686</v>
      </c>
      <c r="I2491" t="s">
        <v>2723</v>
      </c>
      <c r="J2491" t="str">
        <f t="shared" si="156"/>
        <v>Kona Mahuna 29er</v>
      </c>
      <c r="K2491">
        <v>6.7809999999999997</v>
      </c>
      <c r="L2491">
        <f t="shared" si="155"/>
        <v>15.168690140000001</v>
      </c>
      <c r="M2491">
        <v>11.5</v>
      </c>
      <c r="N2491">
        <v>224.3</v>
      </c>
    </row>
    <row r="2492" spans="1:16" hidden="1" x14ac:dyDescent="0.45">
      <c r="A2492" t="s">
        <v>2247</v>
      </c>
      <c r="B2492">
        <v>54888</v>
      </c>
      <c r="C2492">
        <f t="shared" si="153"/>
        <v>34.105821999522789</v>
      </c>
      <c r="D2492">
        <v>7259</v>
      </c>
      <c r="E2492">
        <v>8006</v>
      </c>
      <c r="F2492">
        <v>553</v>
      </c>
      <c r="G2492">
        <f t="shared" si="154"/>
        <v>1814.3045199999999</v>
      </c>
      <c r="H2492" t="s">
        <v>2686</v>
      </c>
      <c r="I2492" t="s">
        <v>2709</v>
      </c>
      <c r="J2492" t="str">
        <f t="shared" si="156"/>
        <v>Giant OCR2 RDB</v>
      </c>
      <c r="K2492">
        <v>7.5609999999999999</v>
      </c>
      <c r="L2492">
        <f t="shared" si="155"/>
        <v>16.913503340000002</v>
      </c>
      <c r="M2492">
        <v>16.100000000000001</v>
      </c>
      <c r="N2492">
        <v>153.30000000000001</v>
      </c>
      <c r="O2492">
        <v>159.9</v>
      </c>
      <c r="P2492">
        <v>177</v>
      </c>
    </row>
    <row r="2493" spans="1:16" hidden="1" x14ac:dyDescent="0.45">
      <c r="A2493" t="s">
        <v>2248</v>
      </c>
      <c r="B2493">
        <v>40233.599999999999</v>
      </c>
      <c r="C2493">
        <f t="shared" si="153"/>
        <v>25</v>
      </c>
      <c r="D2493">
        <v>5700</v>
      </c>
      <c r="E2493">
        <v>5700</v>
      </c>
      <c r="F2493">
        <v>0</v>
      </c>
      <c r="G2493">
        <f t="shared" si="154"/>
        <v>0</v>
      </c>
      <c r="H2493" t="s">
        <v>2686</v>
      </c>
      <c r="I2493" t="s">
        <v>2701</v>
      </c>
      <c r="J2493" t="str">
        <f t="shared" si="156"/>
        <v>Gym Spin Bike</v>
      </c>
      <c r="K2493">
        <v>7.0590000000000002</v>
      </c>
      <c r="L2493">
        <f t="shared" si="155"/>
        <v>15.790559460000001</v>
      </c>
      <c r="M2493">
        <v>0</v>
      </c>
    </row>
    <row r="2494" spans="1:16" hidden="1" x14ac:dyDescent="0.45">
      <c r="A2494" t="s">
        <v>2249</v>
      </c>
      <c r="B2494">
        <v>16093.4</v>
      </c>
      <c r="C2494">
        <f t="shared" si="153"/>
        <v>9.9999751451523107</v>
      </c>
      <c r="D2494">
        <v>2100</v>
      </c>
      <c r="E2494">
        <v>2100</v>
      </c>
      <c r="F2494">
        <v>0</v>
      </c>
      <c r="G2494">
        <f t="shared" si="154"/>
        <v>0</v>
      </c>
      <c r="H2494" t="s">
        <v>2686</v>
      </c>
      <c r="I2494" t="s">
        <v>2701</v>
      </c>
      <c r="J2494" t="str">
        <f t="shared" si="156"/>
        <v>Gym Spin Bike</v>
      </c>
      <c r="K2494">
        <v>7.6639999999999997</v>
      </c>
      <c r="L2494">
        <f t="shared" si="155"/>
        <v>17.143908159999999</v>
      </c>
      <c r="M2494">
        <v>0</v>
      </c>
    </row>
    <row r="2495" spans="1:16" hidden="1" x14ac:dyDescent="0.45">
      <c r="A2495" t="s">
        <v>2250</v>
      </c>
      <c r="B2495">
        <v>40233.699999999997</v>
      </c>
      <c r="C2495">
        <f t="shared" si="153"/>
        <v>25.000062137119222</v>
      </c>
      <c r="D2495">
        <v>5400</v>
      </c>
      <c r="E2495">
        <v>5400</v>
      </c>
      <c r="F2495">
        <v>0</v>
      </c>
      <c r="G2495">
        <f t="shared" si="154"/>
        <v>0</v>
      </c>
      <c r="H2495" t="s">
        <v>2686</v>
      </c>
      <c r="I2495" t="s">
        <v>2701</v>
      </c>
      <c r="J2495" t="str">
        <f t="shared" si="156"/>
        <v>Gym Spin Bike</v>
      </c>
      <c r="K2495">
        <v>7.4509999999999996</v>
      </c>
      <c r="L2495">
        <f t="shared" si="155"/>
        <v>16.667439940000001</v>
      </c>
      <c r="M2495">
        <v>0</v>
      </c>
    </row>
    <row r="2496" spans="1:16" hidden="1" x14ac:dyDescent="0.45">
      <c r="A2496" t="s">
        <v>2251</v>
      </c>
      <c r="B2496">
        <v>40233.599999999999</v>
      </c>
      <c r="C2496">
        <f t="shared" si="153"/>
        <v>25</v>
      </c>
      <c r="D2496">
        <v>5400</v>
      </c>
      <c r="E2496">
        <v>5400</v>
      </c>
      <c r="F2496">
        <v>0</v>
      </c>
      <c r="G2496">
        <f t="shared" si="154"/>
        <v>0</v>
      </c>
      <c r="H2496" t="s">
        <v>2686</v>
      </c>
      <c r="I2496" t="s">
        <v>2701</v>
      </c>
      <c r="J2496" t="str">
        <f t="shared" si="156"/>
        <v>Gym Spin Bike</v>
      </c>
      <c r="K2496">
        <v>7.4509999999999996</v>
      </c>
      <c r="L2496">
        <f t="shared" si="155"/>
        <v>16.667439940000001</v>
      </c>
      <c r="M2496">
        <v>0</v>
      </c>
    </row>
    <row r="2497" spans="1:16" hidden="1" x14ac:dyDescent="0.45">
      <c r="A2497" t="s">
        <v>2252</v>
      </c>
      <c r="B2497">
        <v>16093.4</v>
      </c>
      <c r="C2497">
        <f t="shared" si="153"/>
        <v>9.9999751451523107</v>
      </c>
      <c r="D2497">
        <v>3000</v>
      </c>
      <c r="E2497">
        <v>3000</v>
      </c>
      <c r="F2497">
        <v>0</v>
      </c>
      <c r="G2497">
        <f t="shared" si="154"/>
        <v>0</v>
      </c>
      <c r="H2497" t="s">
        <v>2686</v>
      </c>
      <c r="I2497" t="s">
        <v>2701</v>
      </c>
      <c r="J2497" t="str">
        <f t="shared" si="156"/>
        <v>Gym Spin Bike</v>
      </c>
      <c r="K2497">
        <v>5.3639999999999999</v>
      </c>
      <c r="L2497">
        <f t="shared" si="155"/>
        <v>11.998946160000001</v>
      </c>
      <c r="M2497">
        <v>0</v>
      </c>
    </row>
    <row r="2498" spans="1:16" hidden="1" x14ac:dyDescent="0.45">
      <c r="A2498" t="s">
        <v>2253</v>
      </c>
      <c r="B2498">
        <v>28263.599999999999</v>
      </c>
      <c r="C2498">
        <f t="shared" si="153"/>
        <v>17.562186828919113</v>
      </c>
      <c r="D2498">
        <v>3925</v>
      </c>
      <c r="E2498">
        <v>4025</v>
      </c>
      <c r="F2498">
        <v>192</v>
      </c>
      <c r="G2498">
        <f t="shared" si="154"/>
        <v>629.92128000000002</v>
      </c>
      <c r="H2498" t="s">
        <v>2686</v>
      </c>
      <c r="I2498" t="s">
        <v>2723</v>
      </c>
      <c r="J2498" t="str">
        <f t="shared" si="156"/>
        <v>Kona Mahuna 29er</v>
      </c>
      <c r="K2498">
        <v>7.2009999999999996</v>
      </c>
      <c r="L2498">
        <f t="shared" si="155"/>
        <v>16.10820494</v>
      </c>
      <c r="M2498">
        <v>19.399999999999999</v>
      </c>
      <c r="N2498">
        <v>249.2</v>
      </c>
      <c r="O2498">
        <v>153.69999999999999</v>
      </c>
      <c r="P2498">
        <v>179</v>
      </c>
    </row>
    <row r="2499" spans="1:16" hidden="1" x14ac:dyDescent="0.45">
      <c r="A2499" t="s">
        <v>2254</v>
      </c>
      <c r="B2499">
        <v>11897.6</v>
      </c>
      <c r="C2499">
        <f t="shared" ref="C2499:C2562" si="157">CONVERT(B2499, "m", "mi")</f>
        <v>7.392825896762905</v>
      </c>
      <c r="D2499">
        <v>3016</v>
      </c>
      <c r="E2499">
        <v>3610</v>
      </c>
      <c r="F2499">
        <v>293</v>
      </c>
      <c r="G2499">
        <f t="shared" ref="G2499:G2562" si="158">F2499 * 3.28084</f>
        <v>961.28611999999998</v>
      </c>
      <c r="H2499" t="s">
        <v>2686</v>
      </c>
      <c r="I2499" t="s">
        <v>2723</v>
      </c>
      <c r="J2499" t="str">
        <f t="shared" si="156"/>
        <v>Kona Mahuna 29er</v>
      </c>
      <c r="K2499">
        <v>3.9449999999999998</v>
      </c>
      <c r="L2499">
        <f t="shared" ref="L2499:L2562" si="159">K2499 * 2.23694</f>
        <v>8.8247283000000003</v>
      </c>
      <c r="M2499">
        <v>16.100000000000001</v>
      </c>
      <c r="N2499">
        <v>145.4</v>
      </c>
      <c r="O2499">
        <v>156.80000000000001</v>
      </c>
      <c r="P2499">
        <v>176</v>
      </c>
    </row>
    <row r="2500" spans="1:16" hidden="1" x14ac:dyDescent="0.45">
      <c r="A2500" t="s">
        <v>2255</v>
      </c>
      <c r="B2500">
        <v>41038.300000000003</v>
      </c>
      <c r="C2500">
        <f t="shared" si="157"/>
        <v>25.500017398393382</v>
      </c>
      <c r="D2500">
        <v>5400</v>
      </c>
      <c r="E2500">
        <v>5400</v>
      </c>
      <c r="F2500">
        <v>0</v>
      </c>
      <c r="G2500">
        <f t="shared" si="158"/>
        <v>0</v>
      </c>
      <c r="H2500" t="s">
        <v>2686</v>
      </c>
      <c r="I2500" t="s">
        <v>2701</v>
      </c>
      <c r="J2500" t="str">
        <f t="shared" si="156"/>
        <v>Gym Spin Bike</v>
      </c>
      <c r="K2500">
        <v>7.6</v>
      </c>
      <c r="L2500">
        <f t="shared" si="159"/>
        <v>17.000744000000001</v>
      </c>
      <c r="M2500">
        <v>0</v>
      </c>
    </row>
    <row r="2501" spans="1:16" hidden="1" x14ac:dyDescent="0.45">
      <c r="A2501" t="s">
        <v>2256</v>
      </c>
      <c r="B2501">
        <v>40233.599999999999</v>
      </c>
      <c r="C2501">
        <f t="shared" si="157"/>
        <v>25</v>
      </c>
      <c r="D2501">
        <v>5400</v>
      </c>
      <c r="E2501">
        <v>5400</v>
      </c>
      <c r="F2501">
        <v>0</v>
      </c>
      <c r="G2501">
        <f t="shared" si="158"/>
        <v>0</v>
      </c>
      <c r="H2501" t="s">
        <v>2686</v>
      </c>
      <c r="I2501" t="s">
        <v>2701</v>
      </c>
      <c r="J2501" t="str">
        <f t="shared" si="156"/>
        <v>Gym Spin Bike</v>
      </c>
      <c r="K2501">
        <v>7.4509999999999996</v>
      </c>
      <c r="L2501">
        <f t="shared" si="159"/>
        <v>16.667439940000001</v>
      </c>
      <c r="M2501">
        <v>0</v>
      </c>
    </row>
    <row r="2502" spans="1:16" hidden="1" x14ac:dyDescent="0.45">
      <c r="A2502" t="s">
        <v>2257</v>
      </c>
      <c r="B2502">
        <v>43452.3</v>
      </c>
      <c r="C2502">
        <f t="shared" si="157"/>
        <v>27.000007456454306</v>
      </c>
      <c r="D2502">
        <v>5400</v>
      </c>
      <c r="E2502">
        <v>5400</v>
      </c>
      <c r="F2502">
        <v>0</v>
      </c>
      <c r="G2502">
        <f t="shared" si="158"/>
        <v>0</v>
      </c>
      <c r="H2502" t="s">
        <v>2686</v>
      </c>
      <c r="I2502" t="s">
        <v>2701</v>
      </c>
      <c r="J2502" t="str">
        <f t="shared" si="156"/>
        <v>Gym Spin Bike</v>
      </c>
      <c r="K2502">
        <v>8.0470000000000006</v>
      </c>
      <c r="L2502">
        <f t="shared" si="159"/>
        <v>18.000656180000004</v>
      </c>
      <c r="M2502">
        <v>0</v>
      </c>
    </row>
    <row r="2503" spans="1:16" hidden="1" x14ac:dyDescent="0.45">
      <c r="A2503" t="s">
        <v>2258</v>
      </c>
      <c r="B2503">
        <v>40233.599999999999</v>
      </c>
      <c r="C2503">
        <f t="shared" si="157"/>
        <v>25</v>
      </c>
      <c r="D2503">
        <v>5100</v>
      </c>
      <c r="E2503">
        <v>5100</v>
      </c>
      <c r="F2503">
        <v>0</v>
      </c>
      <c r="G2503">
        <f t="shared" si="158"/>
        <v>0</v>
      </c>
      <c r="H2503" t="s">
        <v>2686</v>
      </c>
      <c r="I2503" t="s">
        <v>2701</v>
      </c>
      <c r="J2503" t="str">
        <f t="shared" si="156"/>
        <v>Gym Spin Bike</v>
      </c>
      <c r="K2503">
        <v>7.8890000000000002</v>
      </c>
      <c r="L2503">
        <f t="shared" si="159"/>
        <v>17.647219660000001</v>
      </c>
      <c r="M2503">
        <v>0</v>
      </c>
    </row>
    <row r="2504" spans="1:16" hidden="1" x14ac:dyDescent="0.45">
      <c r="A2504" t="s">
        <v>2259</v>
      </c>
      <c r="B2504">
        <v>12874.8</v>
      </c>
      <c r="C2504">
        <f t="shared" si="157"/>
        <v>8.0000298258172275</v>
      </c>
      <c r="D2504">
        <v>1800</v>
      </c>
      <c r="E2504">
        <v>1800</v>
      </c>
      <c r="F2504">
        <v>0</v>
      </c>
      <c r="G2504">
        <f t="shared" si="158"/>
        <v>0</v>
      </c>
      <c r="H2504" t="s">
        <v>2686</v>
      </c>
      <c r="I2504" t="s">
        <v>2701</v>
      </c>
      <c r="J2504" t="str">
        <f t="shared" si="156"/>
        <v>Gym Spin Bike</v>
      </c>
      <c r="K2504">
        <v>7.1529999999999996</v>
      </c>
      <c r="L2504">
        <f t="shared" si="159"/>
        <v>16.000831819999998</v>
      </c>
      <c r="M2504">
        <v>0</v>
      </c>
    </row>
    <row r="2505" spans="1:16" hidden="1" x14ac:dyDescent="0.45">
      <c r="A2505" t="s">
        <v>2260</v>
      </c>
      <c r="B2505">
        <v>84131.3</v>
      </c>
      <c r="C2505">
        <f t="shared" si="157"/>
        <v>52.276766185476816</v>
      </c>
      <c r="D2505">
        <v>11136</v>
      </c>
      <c r="E2505">
        <v>13367</v>
      </c>
      <c r="F2505">
        <v>830</v>
      </c>
      <c r="G2505">
        <f t="shared" si="158"/>
        <v>2723.0972000000002</v>
      </c>
      <c r="H2505" t="s">
        <v>2686</v>
      </c>
      <c r="I2505" t="s">
        <v>2709</v>
      </c>
      <c r="J2505" t="str">
        <f t="shared" si="156"/>
        <v>Giant OCR2 RDB</v>
      </c>
      <c r="K2505">
        <v>7.5549999999999997</v>
      </c>
      <c r="L2505">
        <f t="shared" si="159"/>
        <v>16.900081700000001</v>
      </c>
      <c r="M2505">
        <v>18.3</v>
      </c>
      <c r="N2505">
        <v>154.1</v>
      </c>
    </row>
    <row r="2506" spans="1:16" hidden="1" x14ac:dyDescent="0.45">
      <c r="A2506" t="s">
        <v>2261</v>
      </c>
      <c r="B2506">
        <v>6437.4</v>
      </c>
      <c r="C2506">
        <f t="shared" si="157"/>
        <v>4.0000149129086138</v>
      </c>
      <c r="D2506">
        <v>900</v>
      </c>
      <c r="E2506">
        <v>900</v>
      </c>
      <c r="F2506">
        <v>0</v>
      </c>
      <c r="G2506">
        <f t="shared" si="158"/>
        <v>0</v>
      </c>
      <c r="H2506" t="s">
        <v>2686</v>
      </c>
      <c r="I2506" t="s">
        <v>2701</v>
      </c>
      <c r="J2506" t="str">
        <f t="shared" si="156"/>
        <v>Gym Spin Bike</v>
      </c>
      <c r="K2506">
        <v>7.1529999999999996</v>
      </c>
      <c r="L2506">
        <f t="shared" si="159"/>
        <v>16.000831819999998</v>
      </c>
      <c r="M2506">
        <v>0</v>
      </c>
    </row>
    <row r="2507" spans="1:16" hidden="1" x14ac:dyDescent="0.45">
      <c r="A2507" t="s">
        <v>2262</v>
      </c>
      <c r="B2507">
        <v>40233.599999999999</v>
      </c>
      <c r="C2507">
        <f t="shared" si="157"/>
        <v>25</v>
      </c>
      <c r="D2507">
        <v>5100</v>
      </c>
      <c r="E2507">
        <v>5100</v>
      </c>
      <c r="F2507">
        <v>0</v>
      </c>
      <c r="G2507">
        <f t="shared" si="158"/>
        <v>0</v>
      </c>
      <c r="H2507" t="s">
        <v>2686</v>
      </c>
      <c r="I2507" t="s">
        <v>2701</v>
      </c>
      <c r="J2507" t="str">
        <f t="shared" ref="J2507:J2570" si="160">_xlfn.SWITCH(I2507,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507">
        <v>7.8890000000000002</v>
      </c>
      <c r="L2507">
        <f t="shared" si="159"/>
        <v>17.647219660000001</v>
      </c>
      <c r="M2507">
        <v>0</v>
      </c>
    </row>
    <row r="2508" spans="1:16" hidden="1" x14ac:dyDescent="0.45">
      <c r="A2508" t="s">
        <v>2263</v>
      </c>
      <c r="B2508">
        <v>27609.200000000001</v>
      </c>
      <c r="C2508">
        <f t="shared" si="157"/>
        <v>17.155561520719001</v>
      </c>
      <c r="D2508">
        <v>4054</v>
      </c>
      <c r="E2508">
        <v>4249</v>
      </c>
      <c r="F2508">
        <v>211</v>
      </c>
      <c r="G2508">
        <f t="shared" si="158"/>
        <v>692.25724000000002</v>
      </c>
      <c r="H2508" t="s">
        <v>2686</v>
      </c>
      <c r="I2508" t="s">
        <v>2723</v>
      </c>
      <c r="J2508" t="str">
        <f t="shared" si="160"/>
        <v>Kona Mahuna 29er</v>
      </c>
      <c r="K2508">
        <v>6.81</v>
      </c>
      <c r="L2508">
        <f t="shared" si="159"/>
        <v>15.233561400000001</v>
      </c>
      <c r="M2508">
        <v>12.8</v>
      </c>
      <c r="N2508">
        <v>242.5</v>
      </c>
    </row>
    <row r="2509" spans="1:16" hidden="1" x14ac:dyDescent="0.45">
      <c r="A2509" t="s">
        <v>2264</v>
      </c>
      <c r="B2509">
        <v>11265.4</v>
      </c>
      <c r="C2509">
        <f t="shared" si="157"/>
        <v>6.9999950290304618</v>
      </c>
      <c r="D2509">
        <v>2400</v>
      </c>
      <c r="E2509">
        <v>2400</v>
      </c>
      <c r="F2509">
        <v>0</v>
      </c>
      <c r="G2509">
        <f t="shared" si="158"/>
        <v>0</v>
      </c>
      <c r="H2509" t="s">
        <v>2686</v>
      </c>
      <c r="I2509" t="s">
        <v>2701</v>
      </c>
      <c r="J2509" t="str">
        <f t="shared" si="160"/>
        <v>Gym Spin Bike</v>
      </c>
      <c r="K2509">
        <v>4.694</v>
      </c>
      <c r="L2509">
        <f t="shared" si="159"/>
        <v>10.50019636</v>
      </c>
      <c r="M2509">
        <v>0</v>
      </c>
    </row>
    <row r="2510" spans="1:16" hidden="1" x14ac:dyDescent="0.45">
      <c r="A2510" t="s">
        <v>2245</v>
      </c>
      <c r="B2510">
        <v>40233.699999999997</v>
      </c>
      <c r="C2510">
        <f t="shared" si="157"/>
        <v>25.000062137119222</v>
      </c>
      <c r="D2510">
        <v>5625</v>
      </c>
      <c r="E2510">
        <v>5625</v>
      </c>
      <c r="F2510">
        <v>0</v>
      </c>
      <c r="G2510">
        <f t="shared" si="158"/>
        <v>0</v>
      </c>
      <c r="H2510" t="s">
        <v>2686</v>
      </c>
      <c r="I2510" t="s">
        <v>2701</v>
      </c>
      <c r="J2510" t="str">
        <f t="shared" si="160"/>
        <v>Gym Spin Bike</v>
      </c>
      <c r="K2510">
        <v>7.1529999999999996</v>
      </c>
      <c r="L2510">
        <f t="shared" si="159"/>
        <v>16.000831819999998</v>
      </c>
      <c r="M2510">
        <v>0</v>
      </c>
    </row>
    <row r="2511" spans="1:16" hidden="1" x14ac:dyDescent="0.45">
      <c r="A2511" t="s">
        <v>2265</v>
      </c>
      <c r="B2511">
        <v>48280.3</v>
      </c>
      <c r="C2511">
        <f t="shared" si="157"/>
        <v>29.999987572576156</v>
      </c>
      <c r="D2511">
        <v>6600</v>
      </c>
      <c r="E2511">
        <v>6600</v>
      </c>
      <c r="F2511">
        <v>0</v>
      </c>
      <c r="G2511">
        <f t="shared" si="158"/>
        <v>0</v>
      </c>
      <c r="H2511" t="s">
        <v>2686</v>
      </c>
      <c r="I2511" t="s">
        <v>2701</v>
      </c>
      <c r="J2511" t="str">
        <f t="shared" si="160"/>
        <v>Gym Spin Bike</v>
      </c>
      <c r="K2511">
        <v>7.3150000000000004</v>
      </c>
      <c r="L2511">
        <f t="shared" si="159"/>
        <v>16.363216100000002</v>
      </c>
      <c r="M2511">
        <v>0</v>
      </c>
    </row>
    <row r="2512" spans="1:16" hidden="1" x14ac:dyDescent="0.45">
      <c r="A2512" t="s">
        <v>2266</v>
      </c>
      <c r="B2512">
        <v>19312.099999999999</v>
      </c>
      <c r="C2512">
        <f t="shared" si="157"/>
        <v>11.999982601606618</v>
      </c>
      <c r="D2512">
        <v>2400</v>
      </c>
      <c r="E2512">
        <v>2400</v>
      </c>
      <c r="F2512">
        <v>0</v>
      </c>
      <c r="G2512">
        <f t="shared" si="158"/>
        <v>0</v>
      </c>
      <c r="H2512" t="s">
        <v>2686</v>
      </c>
      <c r="I2512" t="s">
        <v>2701</v>
      </c>
      <c r="J2512" t="str">
        <f t="shared" si="160"/>
        <v>Gym Spin Bike</v>
      </c>
      <c r="K2512">
        <v>8.0470000000000006</v>
      </c>
      <c r="L2512">
        <f t="shared" si="159"/>
        <v>18.000656180000004</v>
      </c>
      <c r="M2512">
        <v>0</v>
      </c>
    </row>
    <row r="2513" spans="1:16" hidden="1" x14ac:dyDescent="0.45">
      <c r="A2513" t="s">
        <v>2267</v>
      </c>
      <c r="B2513">
        <v>30467.599999999999</v>
      </c>
      <c r="C2513">
        <f t="shared" si="157"/>
        <v>18.931688936610197</v>
      </c>
      <c r="D2513">
        <v>4369</v>
      </c>
      <c r="E2513">
        <v>4497</v>
      </c>
      <c r="F2513">
        <v>201</v>
      </c>
      <c r="G2513">
        <f t="shared" si="158"/>
        <v>659.44884000000002</v>
      </c>
      <c r="H2513" t="s">
        <v>2686</v>
      </c>
      <c r="I2513" t="s">
        <v>2723</v>
      </c>
      <c r="J2513" t="str">
        <f t="shared" si="160"/>
        <v>Kona Mahuna 29er</v>
      </c>
      <c r="K2513">
        <v>6.9740000000000002</v>
      </c>
      <c r="L2513">
        <f t="shared" si="159"/>
        <v>15.600419560000001</v>
      </c>
      <c r="M2513">
        <v>13.2</v>
      </c>
      <c r="N2513">
        <v>255.9</v>
      </c>
    </row>
    <row r="2514" spans="1:16" hidden="1" x14ac:dyDescent="0.45">
      <c r="A2514" t="s">
        <v>2268</v>
      </c>
      <c r="B2514">
        <v>12874.8</v>
      </c>
      <c r="C2514">
        <f t="shared" si="157"/>
        <v>8.0000298258172275</v>
      </c>
      <c r="D2514">
        <v>1800</v>
      </c>
      <c r="E2514">
        <v>1800</v>
      </c>
      <c r="F2514">
        <v>0</v>
      </c>
      <c r="G2514">
        <f t="shared" si="158"/>
        <v>0</v>
      </c>
      <c r="H2514" t="s">
        <v>2686</v>
      </c>
      <c r="I2514" t="s">
        <v>2701</v>
      </c>
      <c r="J2514" t="str">
        <f t="shared" si="160"/>
        <v>Gym Spin Bike</v>
      </c>
      <c r="K2514">
        <v>7.1529999999999996</v>
      </c>
      <c r="L2514">
        <f t="shared" si="159"/>
        <v>16.000831819999998</v>
      </c>
      <c r="M2514">
        <v>0</v>
      </c>
    </row>
    <row r="2515" spans="1:16" hidden="1" x14ac:dyDescent="0.45">
      <c r="A2515" t="s">
        <v>2269</v>
      </c>
      <c r="B2515">
        <v>40233.599999999999</v>
      </c>
      <c r="C2515">
        <f t="shared" si="157"/>
        <v>25</v>
      </c>
      <c r="D2515">
        <v>5100</v>
      </c>
      <c r="E2515">
        <v>5100</v>
      </c>
      <c r="F2515">
        <v>0</v>
      </c>
      <c r="G2515">
        <f t="shared" si="158"/>
        <v>0</v>
      </c>
      <c r="H2515" t="s">
        <v>2686</v>
      </c>
      <c r="I2515" t="s">
        <v>2701</v>
      </c>
      <c r="J2515" t="str">
        <f t="shared" si="160"/>
        <v>Gym Spin Bike</v>
      </c>
      <c r="K2515">
        <v>7.8890000000000002</v>
      </c>
      <c r="L2515">
        <f t="shared" si="159"/>
        <v>17.647219660000001</v>
      </c>
      <c r="M2515">
        <v>0</v>
      </c>
    </row>
    <row r="2516" spans="1:16" hidden="1" x14ac:dyDescent="0.45">
      <c r="A2516" t="s">
        <v>2270</v>
      </c>
      <c r="B2516">
        <v>17702.8</v>
      </c>
      <c r="C2516">
        <f t="shared" si="157"/>
        <v>11.000009941939076</v>
      </c>
      <c r="D2516">
        <v>2400</v>
      </c>
      <c r="E2516">
        <v>2400</v>
      </c>
      <c r="F2516">
        <v>0</v>
      </c>
      <c r="G2516">
        <f t="shared" si="158"/>
        <v>0</v>
      </c>
      <c r="H2516" t="s">
        <v>2686</v>
      </c>
      <c r="I2516" t="s">
        <v>2701</v>
      </c>
      <c r="J2516" t="str">
        <f t="shared" si="160"/>
        <v>Gym Spin Bike</v>
      </c>
      <c r="K2516">
        <v>7.3760000000000003</v>
      </c>
      <c r="L2516">
        <f t="shared" si="159"/>
        <v>16.499669440000002</v>
      </c>
      <c r="M2516">
        <v>0</v>
      </c>
    </row>
    <row r="2517" spans="1:16" hidden="1" x14ac:dyDescent="0.45">
      <c r="A2517" t="s">
        <v>2271</v>
      </c>
      <c r="B2517">
        <v>25749.5</v>
      </c>
      <c r="C2517">
        <f t="shared" si="157"/>
        <v>15.999997514515231</v>
      </c>
      <c r="D2517">
        <v>3300</v>
      </c>
      <c r="E2517">
        <v>3300</v>
      </c>
      <c r="F2517">
        <v>0</v>
      </c>
      <c r="G2517">
        <f t="shared" si="158"/>
        <v>0</v>
      </c>
      <c r="H2517" t="s">
        <v>2686</v>
      </c>
      <c r="I2517" t="s">
        <v>2701</v>
      </c>
      <c r="J2517" t="str">
        <f t="shared" si="160"/>
        <v>Gym Spin Bike</v>
      </c>
      <c r="K2517">
        <v>7.8029999999999999</v>
      </c>
      <c r="L2517">
        <f t="shared" si="159"/>
        <v>17.45484282</v>
      </c>
      <c r="M2517">
        <v>0</v>
      </c>
    </row>
    <row r="2518" spans="1:16" hidden="1" x14ac:dyDescent="0.45">
      <c r="A2518" t="s">
        <v>2272</v>
      </c>
      <c r="B2518">
        <v>51499</v>
      </c>
      <c r="C2518">
        <f t="shared" si="157"/>
        <v>31.999995029030462</v>
      </c>
      <c r="D2518">
        <v>6300</v>
      </c>
      <c r="E2518">
        <v>6300</v>
      </c>
      <c r="F2518">
        <v>0</v>
      </c>
      <c r="G2518">
        <f t="shared" si="158"/>
        <v>0</v>
      </c>
      <c r="H2518" t="s">
        <v>2686</v>
      </c>
      <c r="I2518" t="s">
        <v>2701</v>
      </c>
      <c r="J2518" t="str">
        <f t="shared" si="160"/>
        <v>Gym Spin Bike</v>
      </c>
      <c r="K2518">
        <v>8.1739999999999995</v>
      </c>
      <c r="L2518">
        <f t="shared" si="159"/>
        <v>18.28474756</v>
      </c>
      <c r="M2518">
        <v>0</v>
      </c>
    </row>
    <row r="2519" spans="1:16" hidden="1" x14ac:dyDescent="0.45">
      <c r="A2519" t="s">
        <v>2273</v>
      </c>
      <c r="B2519">
        <v>20921.5</v>
      </c>
      <c r="C2519">
        <f t="shared" si="157"/>
        <v>13.000017398393382</v>
      </c>
      <c r="D2519">
        <v>2700</v>
      </c>
      <c r="E2519">
        <v>2700</v>
      </c>
      <c r="F2519">
        <v>0</v>
      </c>
      <c r="G2519">
        <f t="shared" si="158"/>
        <v>0</v>
      </c>
      <c r="H2519" t="s">
        <v>2686</v>
      </c>
      <c r="I2519" t="s">
        <v>2701</v>
      </c>
      <c r="J2519" t="str">
        <f t="shared" si="160"/>
        <v>Gym Spin Bike</v>
      </c>
      <c r="K2519">
        <v>7.7489999999999997</v>
      </c>
      <c r="L2519">
        <f t="shared" si="159"/>
        <v>17.334048060000001</v>
      </c>
      <c r="M2519">
        <v>0</v>
      </c>
    </row>
    <row r="2520" spans="1:16" hidden="1" x14ac:dyDescent="0.45">
      <c r="A2520" t="s">
        <v>2274</v>
      </c>
      <c r="B2520">
        <v>14483.8</v>
      </c>
      <c r="C2520">
        <f t="shared" si="157"/>
        <v>8.9998160741270983</v>
      </c>
      <c r="D2520">
        <v>2736</v>
      </c>
      <c r="E2520">
        <v>2777</v>
      </c>
      <c r="F2520">
        <v>170</v>
      </c>
      <c r="G2520">
        <f t="shared" si="158"/>
        <v>557.74279999999999</v>
      </c>
      <c r="H2520" t="s">
        <v>2686</v>
      </c>
      <c r="I2520" t="s">
        <v>2706</v>
      </c>
      <c r="J2520" t="str">
        <f t="shared" si="160"/>
        <v>BMC TE 29er</v>
      </c>
      <c r="K2520">
        <v>5.2939999999999996</v>
      </c>
      <c r="L2520">
        <f t="shared" si="159"/>
        <v>11.842360360000001</v>
      </c>
      <c r="M2520">
        <v>9.4</v>
      </c>
      <c r="N2520">
        <v>178.5</v>
      </c>
      <c r="O2520">
        <v>175</v>
      </c>
      <c r="P2520">
        <v>180</v>
      </c>
    </row>
    <row r="2521" spans="1:16" hidden="1" x14ac:dyDescent="0.45">
      <c r="A2521" t="s">
        <v>2275</v>
      </c>
      <c r="B2521">
        <v>2934.5</v>
      </c>
      <c r="C2521">
        <f t="shared" si="157"/>
        <v>1.8234137636204566</v>
      </c>
      <c r="D2521">
        <v>550</v>
      </c>
      <c r="E2521">
        <v>550</v>
      </c>
      <c r="F2521">
        <v>35</v>
      </c>
      <c r="G2521">
        <f t="shared" si="158"/>
        <v>114.82939999999999</v>
      </c>
      <c r="H2521" t="s">
        <v>2686</v>
      </c>
      <c r="I2521" t="s">
        <v>2706</v>
      </c>
      <c r="J2521" t="str">
        <f t="shared" si="160"/>
        <v>BMC TE 29er</v>
      </c>
      <c r="K2521">
        <v>5.335</v>
      </c>
      <c r="L2521">
        <f t="shared" si="159"/>
        <v>11.934074900000001</v>
      </c>
      <c r="M2521">
        <v>10</v>
      </c>
      <c r="N2521">
        <v>181</v>
      </c>
      <c r="O2521">
        <v>168.9</v>
      </c>
      <c r="P2521">
        <v>179</v>
      </c>
    </row>
    <row r="2522" spans="1:16" hidden="1" x14ac:dyDescent="0.45">
      <c r="A2522" t="s">
        <v>2276</v>
      </c>
      <c r="B2522">
        <v>1872.8</v>
      </c>
      <c r="C2522">
        <f t="shared" si="157"/>
        <v>1.1637039688220792</v>
      </c>
      <c r="D2522">
        <v>624</v>
      </c>
      <c r="E2522">
        <v>1137</v>
      </c>
      <c r="F2522">
        <v>18</v>
      </c>
      <c r="G2522">
        <f t="shared" si="158"/>
        <v>59.055120000000002</v>
      </c>
      <c r="H2522" t="s">
        <v>2686</v>
      </c>
      <c r="I2522" t="s">
        <v>2706</v>
      </c>
      <c r="J2522" t="str">
        <f t="shared" si="160"/>
        <v>BMC TE 29er</v>
      </c>
      <c r="K2522">
        <v>3.0009999999999999</v>
      </c>
      <c r="L2522">
        <f t="shared" si="159"/>
        <v>6.7130569400000004</v>
      </c>
      <c r="M2522">
        <v>6.9</v>
      </c>
      <c r="N2522">
        <v>86.1</v>
      </c>
      <c r="O2522">
        <v>132.1</v>
      </c>
      <c r="P2522">
        <v>161</v>
      </c>
    </row>
    <row r="2523" spans="1:16" hidden="1" x14ac:dyDescent="0.45">
      <c r="A2523" t="s">
        <v>2277</v>
      </c>
      <c r="B2523">
        <v>20921.5</v>
      </c>
      <c r="C2523">
        <f t="shared" si="157"/>
        <v>13.000017398393382</v>
      </c>
      <c r="D2523">
        <v>2700</v>
      </c>
      <c r="E2523">
        <v>2700</v>
      </c>
      <c r="F2523">
        <v>0</v>
      </c>
      <c r="G2523">
        <f t="shared" si="158"/>
        <v>0</v>
      </c>
      <c r="H2523" t="s">
        <v>2686</v>
      </c>
      <c r="I2523" t="s">
        <v>2723</v>
      </c>
      <c r="J2523" t="str">
        <f t="shared" si="160"/>
        <v>Kona Mahuna 29er</v>
      </c>
      <c r="K2523">
        <v>7.7489999999999997</v>
      </c>
      <c r="L2523">
        <f t="shared" si="159"/>
        <v>17.334048060000001</v>
      </c>
      <c r="M2523">
        <v>0</v>
      </c>
    </row>
    <row r="2524" spans="1:16" hidden="1" x14ac:dyDescent="0.45">
      <c r="A2524" t="s">
        <v>2278</v>
      </c>
      <c r="B2524">
        <v>40233.599999999999</v>
      </c>
      <c r="C2524">
        <f t="shared" si="157"/>
        <v>25</v>
      </c>
      <c r="D2524">
        <v>5400</v>
      </c>
      <c r="E2524">
        <v>5400</v>
      </c>
      <c r="F2524">
        <v>0</v>
      </c>
      <c r="G2524">
        <f t="shared" si="158"/>
        <v>0</v>
      </c>
      <c r="H2524" t="s">
        <v>2686</v>
      </c>
      <c r="I2524" t="s">
        <v>2701</v>
      </c>
      <c r="J2524" t="str">
        <f t="shared" si="160"/>
        <v>Gym Spin Bike</v>
      </c>
      <c r="K2524">
        <v>7.4509999999999996</v>
      </c>
      <c r="L2524">
        <f t="shared" si="159"/>
        <v>16.667439940000001</v>
      </c>
      <c r="M2524">
        <v>0</v>
      </c>
    </row>
    <row r="2525" spans="1:16" hidden="1" x14ac:dyDescent="0.45">
      <c r="A2525" t="s">
        <v>2279</v>
      </c>
      <c r="B2525">
        <v>20921.5</v>
      </c>
      <c r="C2525">
        <f t="shared" si="157"/>
        <v>13.000017398393382</v>
      </c>
      <c r="D2525">
        <v>2700</v>
      </c>
      <c r="E2525">
        <v>2700</v>
      </c>
      <c r="F2525">
        <v>0</v>
      </c>
      <c r="G2525">
        <f t="shared" si="158"/>
        <v>0</v>
      </c>
      <c r="H2525" t="s">
        <v>2686</v>
      </c>
      <c r="I2525" t="s">
        <v>2701</v>
      </c>
      <c r="J2525" t="str">
        <f t="shared" si="160"/>
        <v>Gym Spin Bike</v>
      </c>
      <c r="K2525">
        <v>7.7489999999999997</v>
      </c>
      <c r="L2525">
        <f t="shared" si="159"/>
        <v>17.334048060000001</v>
      </c>
      <c r="M2525">
        <v>0</v>
      </c>
    </row>
    <row r="2526" spans="1:16" hidden="1" x14ac:dyDescent="0.45">
      <c r="A2526" t="s">
        <v>2280</v>
      </c>
      <c r="B2526">
        <v>28968.2</v>
      </c>
      <c r="C2526">
        <f t="shared" si="157"/>
        <v>18.000004970969538</v>
      </c>
      <c r="D2526">
        <v>3900</v>
      </c>
      <c r="E2526">
        <v>3900</v>
      </c>
      <c r="F2526">
        <v>0</v>
      </c>
      <c r="G2526">
        <f t="shared" si="158"/>
        <v>0</v>
      </c>
      <c r="H2526" t="s">
        <v>2686</v>
      </c>
      <c r="I2526" t="s">
        <v>2701</v>
      </c>
      <c r="J2526" t="str">
        <f t="shared" si="160"/>
        <v>Gym Spin Bike</v>
      </c>
      <c r="K2526">
        <v>7.4279999999999999</v>
      </c>
      <c r="L2526">
        <f t="shared" si="159"/>
        <v>16.615990320000002</v>
      </c>
      <c r="M2526">
        <v>0</v>
      </c>
    </row>
    <row r="2527" spans="1:16" hidden="1" x14ac:dyDescent="0.45">
      <c r="A2527" t="s">
        <v>2281</v>
      </c>
      <c r="B2527">
        <v>48280.3</v>
      </c>
      <c r="C2527">
        <f t="shared" si="157"/>
        <v>29.999987572576156</v>
      </c>
      <c r="D2527">
        <v>6600</v>
      </c>
      <c r="E2527">
        <v>6600</v>
      </c>
      <c r="F2527">
        <v>0</v>
      </c>
      <c r="G2527">
        <f t="shared" si="158"/>
        <v>0</v>
      </c>
      <c r="H2527" t="s">
        <v>2686</v>
      </c>
      <c r="I2527" t="s">
        <v>2701</v>
      </c>
      <c r="J2527" t="str">
        <f t="shared" si="160"/>
        <v>Gym Spin Bike</v>
      </c>
      <c r="K2527">
        <v>7.3150000000000004</v>
      </c>
      <c r="L2527">
        <f t="shared" si="159"/>
        <v>16.363216100000002</v>
      </c>
      <c r="M2527">
        <v>0</v>
      </c>
    </row>
    <row r="2528" spans="1:16" hidden="1" x14ac:dyDescent="0.45">
      <c r="A2528" t="s">
        <v>2282</v>
      </c>
      <c r="B2528">
        <v>0</v>
      </c>
      <c r="C2528">
        <f t="shared" si="157"/>
        <v>0</v>
      </c>
      <c r="D2528">
        <v>5400</v>
      </c>
      <c r="E2528">
        <v>5400</v>
      </c>
      <c r="F2528">
        <v>0</v>
      </c>
      <c r="G2528">
        <f t="shared" si="158"/>
        <v>0</v>
      </c>
      <c r="H2528" t="s">
        <v>2687</v>
      </c>
      <c r="J2528" t="str">
        <f t="shared" si="160"/>
        <v>No Match</v>
      </c>
      <c r="K2528">
        <v>0</v>
      </c>
      <c r="L2528">
        <f t="shared" si="159"/>
        <v>0</v>
      </c>
      <c r="M2528">
        <v>0</v>
      </c>
    </row>
    <row r="2529" spans="1:16" hidden="1" x14ac:dyDescent="0.45">
      <c r="A2529" t="s">
        <v>2283</v>
      </c>
      <c r="B2529">
        <v>26661.200000000001</v>
      </c>
      <c r="C2529">
        <f t="shared" si="157"/>
        <v>16.566501630478008</v>
      </c>
      <c r="D2529">
        <v>4207</v>
      </c>
      <c r="E2529">
        <v>4225</v>
      </c>
      <c r="F2529">
        <v>262</v>
      </c>
      <c r="G2529">
        <f t="shared" si="158"/>
        <v>859.58007999999995</v>
      </c>
      <c r="H2529" t="s">
        <v>2686</v>
      </c>
      <c r="I2529" t="s">
        <v>2723</v>
      </c>
      <c r="J2529" t="str">
        <f t="shared" si="160"/>
        <v>Kona Mahuna 29er</v>
      </c>
      <c r="K2529">
        <v>6.3369999999999997</v>
      </c>
      <c r="L2529">
        <f t="shared" si="159"/>
        <v>14.17548878</v>
      </c>
      <c r="M2529">
        <v>17.8</v>
      </c>
      <c r="N2529">
        <v>223.8</v>
      </c>
      <c r="O2529">
        <v>157.80000000000001</v>
      </c>
      <c r="P2529">
        <v>181</v>
      </c>
    </row>
    <row r="2530" spans="1:16" hidden="1" x14ac:dyDescent="0.45">
      <c r="A2530" t="s">
        <v>2284</v>
      </c>
      <c r="B2530">
        <v>19312.099999999999</v>
      </c>
      <c r="C2530">
        <f t="shared" si="157"/>
        <v>11.999982601606618</v>
      </c>
      <c r="D2530">
        <v>3600</v>
      </c>
      <c r="E2530">
        <v>3600</v>
      </c>
      <c r="F2530">
        <v>0</v>
      </c>
      <c r="G2530">
        <f t="shared" si="158"/>
        <v>0</v>
      </c>
      <c r="H2530" t="s">
        <v>2686</v>
      </c>
      <c r="I2530" t="s">
        <v>2701</v>
      </c>
      <c r="J2530" t="str">
        <f t="shared" si="160"/>
        <v>Gym Spin Bike</v>
      </c>
      <c r="K2530">
        <v>5.3639999999999999</v>
      </c>
      <c r="L2530">
        <f t="shared" si="159"/>
        <v>11.998946160000001</v>
      </c>
      <c r="M2530">
        <v>0</v>
      </c>
    </row>
    <row r="2531" spans="1:16" hidden="1" x14ac:dyDescent="0.45">
      <c r="A2531" t="s">
        <v>2285</v>
      </c>
      <c r="B2531">
        <v>11385.5</v>
      </c>
      <c r="C2531">
        <f t="shared" si="157"/>
        <v>7.0746217092181656</v>
      </c>
      <c r="D2531">
        <v>1713</v>
      </c>
      <c r="E2531">
        <v>1858</v>
      </c>
      <c r="F2531">
        <v>143</v>
      </c>
      <c r="G2531">
        <f t="shared" si="158"/>
        <v>469.16012000000001</v>
      </c>
      <c r="H2531" t="s">
        <v>2686</v>
      </c>
      <c r="I2531" t="s">
        <v>2723</v>
      </c>
      <c r="J2531" t="str">
        <f t="shared" si="160"/>
        <v>Kona Mahuna 29er</v>
      </c>
      <c r="K2531">
        <v>6.6470000000000002</v>
      </c>
      <c r="L2531">
        <f t="shared" si="159"/>
        <v>14.868940180000001</v>
      </c>
      <c r="M2531">
        <v>14.1</v>
      </c>
      <c r="N2531">
        <v>242.9</v>
      </c>
    </row>
    <row r="2532" spans="1:16" hidden="1" x14ac:dyDescent="0.45">
      <c r="A2532" t="s">
        <v>2286</v>
      </c>
      <c r="B2532">
        <v>22530.799999999999</v>
      </c>
      <c r="C2532">
        <f t="shared" si="157"/>
        <v>13.999990058060924</v>
      </c>
      <c r="D2532">
        <v>2700</v>
      </c>
      <c r="E2532">
        <v>2700</v>
      </c>
      <c r="F2532">
        <v>0</v>
      </c>
      <c r="G2532">
        <f t="shared" si="158"/>
        <v>0</v>
      </c>
      <c r="H2532" t="s">
        <v>2686</v>
      </c>
      <c r="I2532" t="s">
        <v>2701</v>
      </c>
      <c r="J2532" t="str">
        <f t="shared" si="160"/>
        <v>Gym Spin Bike</v>
      </c>
      <c r="K2532">
        <v>8.3450000000000006</v>
      </c>
      <c r="L2532">
        <f t="shared" si="159"/>
        <v>18.667264300000003</v>
      </c>
      <c r="M2532">
        <v>0</v>
      </c>
    </row>
    <row r="2533" spans="1:16" hidden="1" x14ac:dyDescent="0.45">
      <c r="A2533" t="s">
        <v>2287</v>
      </c>
      <c r="B2533">
        <v>43452.3</v>
      </c>
      <c r="C2533">
        <f t="shared" si="157"/>
        <v>27.000007456454306</v>
      </c>
      <c r="D2533">
        <v>5400</v>
      </c>
      <c r="E2533">
        <v>5400</v>
      </c>
      <c r="F2533">
        <v>0</v>
      </c>
      <c r="G2533">
        <f t="shared" si="158"/>
        <v>0</v>
      </c>
      <c r="H2533" t="s">
        <v>2686</v>
      </c>
      <c r="I2533" t="s">
        <v>2701</v>
      </c>
      <c r="J2533" t="str">
        <f t="shared" si="160"/>
        <v>Gym Spin Bike</v>
      </c>
      <c r="K2533">
        <v>8.0470000000000006</v>
      </c>
      <c r="L2533">
        <f t="shared" si="159"/>
        <v>18.000656180000004</v>
      </c>
      <c r="M2533">
        <v>0</v>
      </c>
    </row>
    <row r="2534" spans="1:16" hidden="1" x14ac:dyDescent="0.45">
      <c r="A2534" t="s">
        <v>2288</v>
      </c>
      <c r="B2534">
        <v>40233.599999999999</v>
      </c>
      <c r="C2534">
        <f t="shared" si="157"/>
        <v>25</v>
      </c>
      <c r="D2534">
        <v>6300</v>
      </c>
      <c r="E2534">
        <v>6300</v>
      </c>
      <c r="F2534">
        <v>0</v>
      </c>
      <c r="G2534">
        <f t="shared" si="158"/>
        <v>0</v>
      </c>
      <c r="H2534" t="s">
        <v>2686</v>
      </c>
      <c r="I2534" t="s">
        <v>2701</v>
      </c>
      <c r="J2534" t="str">
        <f t="shared" si="160"/>
        <v>Gym Spin Bike</v>
      </c>
      <c r="K2534">
        <v>6.3860000000000001</v>
      </c>
      <c r="L2534">
        <f t="shared" si="159"/>
        <v>14.285098840000002</v>
      </c>
      <c r="M2534">
        <v>0</v>
      </c>
    </row>
    <row r="2535" spans="1:16" hidden="1" x14ac:dyDescent="0.45">
      <c r="A2535" t="s">
        <v>2289</v>
      </c>
      <c r="B2535">
        <v>46954.7</v>
      </c>
      <c r="C2535">
        <f t="shared" si="157"/>
        <v>29.176297920146347</v>
      </c>
      <c r="D2535">
        <v>7416</v>
      </c>
      <c r="E2535">
        <v>7416</v>
      </c>
      <c r="F2535">
        <v>166</v>
      </c>
      <c r="G2535">
        <f t="shared" si="158"/>
        <v>544.61943999999994</v>
      </c>
      <c r="H2535" t="s">
        <v>2686</v>
      </c>
      <c r="I2535" t="s">
        <v>2723</v>
      </c>
      <c r="J2535" t="str">
        <f t="shared" si="160"/>
        <v>Kona Mahuna 29er</v>
      </c>
      <c r="K2535">
        <v>6.3319999999999999</v>
      </c>
      <c r="L2535">
        <f t="shared" si="159"/>
        <v>14.164304080000001</v>
      </c>
      <c r="M2535">
        <v>11.1</v>
      </c>
      <c r="N2535">
        <v>193.2</v>
      </c>
    </row>
    <row r="2536" spans="1:16" hidden="1" x14ac:dyDescent="0.45">
      <c r="A2536" t="s">
        <v>2290</v>
      </c>
      <c r="B2536">
        <v>82076.5</v>
      </c>
      <c r="C2536">
        <f t="shared" si="157"/>
        <v>50.999972659667542</v>
      </c>
      <c r="D2536">
        <v>10800</v>
      </c>
      <c r="E2536">
        <v>10800</v>
      </c>
      <c r="F2536">
        <v>0</v>
      </c>
      <c r="G2536">
        <f t="shared" si="158"/>
        <v>0</v>
      </c>
      <c r="H2536" t="s">
        <v>2686</v>
      </c>
      <c r="I2536" t="s">
        <v>2723</v>
      </c>
      <c r="J2536" t="str">
        <f t="shared" si="160"/>
        <v>Kona Mahuna 29er</v>
      </c>
      <c r="K2536">
        <v>7.6</v>
      </c>
      <c r="L2536">
        <f t="shared" si="159"/>
        <v>17.000744000000001</v>
      </c>
      <c r="M2536">
        <v>0</v>
      </c>
    </row>
    <row r="2537" spans="1:16" hidden="1" x14ac:dyDescent="0.45">
      <c r="A2537" t="s">
        <v>2291</v>
      </c>
      <c r="B2537">
        <v>44257</v>
      </c>
      <c r="C2537">
        <f t="shared" si="157"/>
        <v>27.500024854847691</v>
      </c>
      <c r="D2537">
        <v>5400</v>
      </c>
      <c r="E2537">
        <v>5400</v>
      </c>
      <c r="F2537">
        <v>0</v>
      </c>
      <c r="G2537">
        <f t="shared" si="158"/>
        <v>0</v>
      </c>
      <c r="H2537" t="s">
        <v>2686</v>
      </c>
      <c r="I2537" t="s">
        <v>2701</v>
      </c>
      <c r="J2537" t="str">
        <f t="shared" si="160"/>
        <v>Gym Spin Bike</v>
      </c>
      <c r="K2537">
        <v>8.1959999999999997</v>
      </c>
      <c r="L2537">
        <f t="shared" si="159"/>
        <v>18.33396024</v>
      </c>
      <c r="M2537">
        <v>0</v>
      </c>
    </row>
    <row r="2538" spans="1:16" hidden="1" x14ac:dyDescent="0.45">
      <c r="A2538" t="s">
        <v>2292</v>
      </c>
      <c r="B2538">
        <v>20921.5</v>
      </c>
      <c r="C2538">
        <f t="shared" si="157"/>
        <v>13.000017398393382</v>
      </c>
      <c r="D2538">
        <v>2400</v>
      </c>
      <c r="E2538">
        <v>2400</v>
      </c>
      <c r="F2538">
        <v>0</v>
      </c>
      <c r="G2538">
        <f t="shared" si="158"/>
        <v>0</v>
      </c>
      <c r="H2538" t="s">
        <v>2686</v>
      </c>
      <c r="I2538" t="s">
        <v>2701</v>
      </c>
      <c r="J2538" t="str">
        <f t="shared" si="160"/>
        <v>Gym Spin Bike</v>
      </c>
      <c r="K2538">
        <v>8.7170000000000005</v>
      </c>
      <c r="L2538">
        <f t="shared" si="159"/>
        <v>19.499405980000002</v>
      </c>
      <c r="M2538">
        <v>0</v>
      </c>
    </row>
    <row r="2539" spans="1:16" hidden="1" x14ac:dyDescent="0.45">
      <c r="A2539" t="s">
        <v>2293</v>
      </c>
      <c r="B2539">
        <v>27358.799999999999</v>
      </c>
      <c r="C2539">
        <f t="shared" si="157"/>
        <v>16.999970174182774</v>
      </c>
      <c r="D2539">
        <v>3600</v>
      </c>
      <c r="E2539">
        <v>3600</v>
      </c>
      <c r="F2539">
        <v>0</v>
      </c>
      <c r="G2539">
        <f t="shared" si="158"/>
        <v>0</v>
      </c>
      <c r="H2539" t="s">
        <v>2686</v>
      </c>
      <c r="I2539" t="s">
        <v>2701</v>
      </c>
      <c r="J2539" t="str">
        <f t="shared" si="160"/>
        <v>Gym Spin Bike</v>
      </c>
      <c r="K2539">
        <v>7.6</v>
      </c>
      <c r="L2539">
        <f t="shared" si="159"/>
        <v>17.000744000000001</v>
      </c>
      <c r="M2539">
        <v>0</v>
      </c>
    </row>
    <row r="2540" spans="1:16" hidden="1" x14ac:dyDescent="0.45">
      <c r="A2540" t="s">
        <v>2294</v>
      </c>
      <c r="B2540">
        <v>44257</v>
      </c>
      <c r="C2540">
        <f t="shared" si="157"/>
        <v>27.500024854847691</v>
      </c>
      <c r="D2540">
        <v>5400</v>
      </c>
      <c r="E2540">
        <v>5400</v>
      </c>
      <c r="F2540">
        <v>0</v>
      </c>
      <c r="G2540">
        <f t="shared" si="158"/>
        <v>0</v>
      </c>
      <c r="H2540" t="s">
        <v>2686</v>
      </c>
      <c r="I2540" t="s">
        <v>2701</v>
      </c>
      <c r="J2540" t="str">
        <f t="shared" si="160"/>
        <v>Gym Spin Bike</v>
      </c>
      <c r="K2540">
        <v>8.1959999999999997</v>
      </c>
      <c r="L2540">
        <f t="shared" si="159"/>
        <v>18.33396024</v>
      </c>
      <c r="M2540">
        <v>0</v>
      </c>
    </row>
    <row r="2541" spans="1:16" hidden="1" x14ac:dyDescent="0.45">
      <c r="A2541" t="s">
        <v>2295</v>
      </c>
      <c r="B2541">
        <v>20921.5</v>
      </c>
      <c r="C2541">
        <f t="shared" si="157"/>
        <v>13.000017398393382</v>
      </c>
      <c r="D2541">
        <v>2700</v>
      </c>
      <c r="E2541">
        <v>2700</v>
      </c>
      <c r="F2541">
        <v>0</v>
      </c>
      <c r="G2541">
        <f t="shared" si="158"/>
        <v>0</v>
      </c>
      <c r="H2541" t="s">
        <v>2686</v>
      </c>
      <c r="I2541" t="s">
        <v>2701</v>
      </c>
      <c r="J2541" t="str">
        <f t="shared" si="160"/>
        <v>Gym Spin Bike</v>
      </c>
      <c r="K2541">
        <v>7.7489999999999997</v>
      </c>
      <c r="L2541">
        <f t="shared" si="159"/>
        <v>17.334048060000001</v>
      </c>
      <c r="M2541">
        <v>0</v>
      </c>
    </row>
    <row r="2542" spans="1:16" hidden="1" x14ac:dyDescent="0.45">
      <c r="A2542" t="s">
        <v>2296</v>
      </c>
      <c r="B2542">
        <v>28869.1</v>
      </c>
      <c r="C2542">
        <f t="shared" si="157"/>
        <v>17.93842708581882</v>
      </c>
      <c r="D2542">
        <v>7358</v>
      </c>
      <c r="E2542">
        <v>8488</v>
      </c>
      <c r="F2542">
        <v>266.39999999999998</v>
      </c>
      <c r="G2542">
        <f t="shared" si="158"/>
        <v>874.01577599999996</v>
      </c>
      <c r="H2542" t="s">
        <v>2686</v>
      </c>
      <c r="I2542" t="s">
        <v>2706</v>
      </c>
      <c r="J2542" t="str">
        <f t="shared" si="160"/>
        <v>BMC TE 29er</v>
      </c>
      <c r="K2542">
        <v>3.923</v>
      </c>
      <c r="L2542">
        <f t="shared" si="159"/>
        <v>8.7755156200000002</v>
      </c>
      <c r="M2542">
        <v>15</v>
      </c>
      <c r="N2542">
        <v>134.19999999999999</v>
      </c>
      <c r="O2542">
        <v>140.5</v>
      </c>
      <c r="P2542">
        <v>193</v>
      </c>
    </row>
    <row r="2543" spans="1:16" hidden="1" x14ac:dyDescent="0.45">
      <c r="A2543" t="s">
        <v>2297</v>
      </c>
      <c r="B2543">
        <v>48280.3</v>
      </c>
      <c r="C2543">
        <f t="shared" si="157"/>
        <v>29.999987572576156</v>
      </c>
      <c r="D2543">
        <v>6600</v>
      </c>
      <c r="E2543">
        <v>6600</v>
      </c>
      <c r="F2543">
        <v>0</v>
      </c>
      <c r="G2543">
        <f t="shared" si="158"/>
        <v>0</v>
      </c>
      <c r="H2543" t="s">
        <v>2686</v>
      </c>
      <c r="I2543" t="s">
        <v>2701</v>
      </c>
      <c r="J2543" t="str">
        <f t="shared" si="160"/>
        <v>Gym Spin Bike</v>
      </c>
      <c r="K2543">
        <v>7.3150000000000004</v>
      </c>
      <c r="L2543">
        <f t="shared" si="159"/>
        <v>16.363216100000002</v>
      </c>
      <c r="M2543">
        <v>0</v>
      </c>
    </row>
    <row r="2544" spans="1:16" hidden="1" x14ac:dyDescent="0.45">
      <c r="A2544" t="s">
        <v>2298</v>
      </c>
      <c r="B2544">
        <v>16093.4</v>
      </c>
      <c r="C2544">
        <f t="shared" si="157"/>
        <v>9.9999751451523107</v>
      </c>
      <c r="D2544">
        <v>2400</v>
      </c>
      <c r="E2544">
        <v>2400</v>
      </c>
      <c r="F2544">
        <v>0</v>
      </c>
      <c r="G2544">
        <f t="shared" si="158"/>
        <v>0</v>
      </c>
      <c r="H2544" t="s">
        <v>2686</v>
      </c>
      <c r="I2544" t="s">
        <v>2701</v>
      </c>
      <c r="J2544" t="str">
        <f t="shared" si="160"/>
        <v>Gym Spin Bike</v>
      </c>
      <c r="K2544">
        <v>6.7060000000000004</v>
      </c>
      <c r="L2544">
        <f t="shared" si="159"/>
        <v>15.000919640000001</v>
      </c>
      <c r="M2544">
        <v>0</v>
      </c>
    </row>
    <row r="2545" spans="1:16" hidden="1" x14ac:dyDescent="0.45">
      <c r="A2545" t="s">
        <v>2299</v>
      </c>
      <c r="B2545">
        <v>48280.3</v>
      </c>
      <c r="C2545">
        <f t="shared" si="157"/>
        <v>29.999987572576156</v>
      </c>
      <c r="D2545">
        <v>5400</v>
      </c>
      <c r="E2545">
        <v>5400</v>
      </c>
      <c r="F2545">
        <v>0</v>
      </c>
      <c r="G2545">
        <f t="shared" si="158"/>
        <v>0</v>
      </c>
      <c r="H2545" t="s">
        <v>2686</v>
      </c>
      <c r="I2545" t="s">
        <v>2701</v>
      </c>
      <c r="J2545" t="str">
        <f t="shared" si="160"/>
        <v>Gym Spin Bike</v>
      </c>
      <c r="K2545">
        <v>8.9410000000000007</v>
      </c>
      <c r="L2545">
        <f t="shared" si="159"/>
        <v>20.000480540000002</v>
      </c>
      <c r="M2545">
        <v>0</v>
      </c>
    </row>
    <row r="2546" spans="1:16" hidden="1" x14ac:dyDescent="0.45">
      <c r="A2546" t="s">
        <v>2300</v>
      </c>
      <c r="B2546">
        <v>46671</v>
      </c>
      <c r="C2546">
        <f t="shared" si="157"/>
        <v>29.000014912908615</v>
      </c>
      <c r="D2546">
        <v>6000</v>
      </c>
      <c r="E2546">
        <v>6000</v>
      </c>
      <c r="F2546">
        <v>0</v>
      </c>
      <c r="G2546">
        <f t="shared" si="158"/>
        <v>0</v>
      </c>
      <c r="H2546" t="s">
        <v>2686</v>
      </c>
      <c r="I2546" t="s">
        <v>2701</v>
      </c>
      <c r="J2546" t="str">
        <f t="shared" si="160"/>
        <v>Gym Spin Bike</v>
      </c>
      <c r="K2546">
        <v>7.7779999999999996</v>
      </c>
      <c r="L2546">
        <f t="shared" si="159"/>
        <v>17.398919320000001</v>
      </c>
      <c r="M2546">
        <v>0</v>
      </c>
    </row>
    <row r="2547" spans="1:16" hidden="1" x14ac:dyDescent="0.45">
      <c r="A2547" t="s">
        <v>2298</v>
      </c>
      <c r="B2547">
        <v>19312.099999999999</v>
      </c>
      <c r="C2547">
        <f t="shared" si="157"/>
        <v>11.999982601606618</v>
      </c>
      <c r="D2547">
        <v>2700</v>
      </c>
      <c r="E2547">
        <v>2700</v>
      </c>
      <c r="F2547">
        <v>0</v>
      </c>
      <c r="G2547">
        <f t="shared" si="158"/>
        <v>0</v>
      </c>
      <c r="H2547" t="s">
        <v>2686</v>
      </c>
      <c r="I2547" t="s">
        <v>2701</v>
      </c>
      <c r="J2547" t="str">
        <f t="shared" si="160"/>
        <v>Gym Spin Bike</v>
      </c>
      <c r="K2547">
        <v>7.1529999999999996</v>
      </c>
      <c r="L2547">
        <f t="shared" si="159"/>
        <v>16.000831819999998</v>
      </c>
      <c r="M2547">
        <v>0</v>
      </c>
    </row>
    <row r="2548" spans="1:16" hidden="1" x14ac:dyDescent="0.45">
      <c r="A2548" t="s">
        <v>2301</v>
      </c>
      <c r="B2548">
        <v>18213.099999999999</v>
      </c>
      <c r="C2548">
        <f t="shared" si="157"/>
        <v>11.317095661337786</v>
      </c>
      <c r="D2548">
        <v>4165</v>
      </c>
      <c r="E2548">
        <v>4271</v>
      </c>
      <c r="F2548">
        <v>416</v>
      </c>
      <c r="G2548">
        <f t="shared" si="158"/>
        <v>1364.82944</v>
      </c>
      <c r="H2548" t="s">
        <v>2686</v>
      </c>
      <c r="I2548" t="s">
        <v>2723</v>
      </c>
      <c r="J2548" t="str">
        <f t="shared" si="160"/>
        <v>Kona Mahuna 29er</v>
      </c>
      <c r="K2548">
        <v>4.3730000000000002</v>
      </c>
      <c r="L2548">
        <f t="shared" si="159"/>
        <v>9.7821386200000013</v>
      </c>
      <c r="M2548">
        <v>15.7</v>
      </c>
      <c r="N2548">
        <v>159.5</v>
      </c>
      <c r="O2548">
        <v>156.80000000000001</v>
      </c>
      <c r="P2548">
        <v>178</v>
      </c>
    </row>
    <row r="2549" spans="1:16" hidden="1" x14ac:dyDescent="0.45">
      <c r="A2549" t="s">
        <v>2302</v>
      </c>
      <c r="B2549">
        <v>12247.1</v>
      </c>
      <c r="C2549">
        <f t="shared" si="157"/>
        <v>7.609995128449853</v>
      </c>
      <c r="D2549">
        <v>1800</v>
      </c>
      <c r="E2549">
        <v>1800</v>
      </c>
      <c r="F2549">
        <v>0</v>
      </c>
      <c r="G2549">
        <f t="shared" si="158"/>
        <v>0</v>
      </c>
      <c r="H2549" t="s">
        <v>2686</v>
      </c>
      <c r="I2549" t="s">
        <v>2700</v>
      </c>
      <c r="J2549" t="str">
        <f t="shared" si="160"/>
        <v>Gym Recumbent</v>
      </c>
      <c r="K2549">
        <v>6.8040000000000003</v>
      </c>
      <c r="L2549">
        <f t="shared" si="159"/>
        <v>15.220139760000002</v>
      </c>
      <c r="M2549">
        <v>0</v>
      </c>
    </row>
    <row r="2550" spans="1:16" hidden="1" x14ac:dyDescent="0.45">
      <c r="A2550" t="s">
        <v>2303</v>
      </c>
      <c r="B2550">
        <v>23512.5</v>
      </c>
      <c r="C2550">
        <f t="shared" si="157"/>
        <v>14.609990157480315</v>
      </c>
      <c r="D2550">
        <v>3300</v>
      </c>
      <c r="E2550">
        <v>3300</v>
      </c>
      <c r="F2550">
        <v>0</v>
      </c>
      <c r="G2550">
        <f t="shared" si="158"/>
        <v>0</v>
      </c>
      <c r="H2550" t="s">
        <v>2686</v>
      </c>
      <c r="I2550" t="s">
        <v>2700</v>
      </c>
      <c r="J2550" t="str">
        <f t="shared" si="160"/>
        <v>Gym Recumbent</v>
      </c>
      <c r="K2550">
        <v>7.125</v>
      </c>
      <c r="L2550">
        <f t="shared" si="159"/>
        <v>15.938197500000001</v>
      </c>
      <c r="M2550">
        <v>0</v>
      </c>
    </row>
    <row r="2551" spans="1:16" hidden="1" x14ac:dyDescent="0.45">
      <c r="A2551" t="s">
        <v>2304</v>
      </c>
      <c r="B2551">
        <v>27358.799999999999</v>
      </c>
      <c r="C2551">
        <f t="shared" si="157"/>
        <v>16.999970174182774</v>
      </c>
      <c r="D2551">
        <v>3600</v>
      </c>
      <c r="E2551">
        <v>3600</v>
      </c>
      <c r="F2551">
        <v>0</v>
      </c>
      <c r="G2551">
        <f t="shared" si="158"/>
        <v>0</v>
      </c>
      <c r="H2551" t="s">
        <v>2686</v>
      </c>
      <c r="I2551" t="s">
        <v>2701</v>
      </c>
      <c r="J2551" t="str">
        <f t="shared" si="160"/>
        <v>Gym Spin Bike</v>
      </c>
      <c r="K2551">
        <v>7.6</v>
      </c>
      <c r="L2551">
        <f t="shared" si="159"/>
        <v>17.000744000000001</v>
      </c>
      <c r="M2551">
        <v>0</v>
      </c>
    </row>
    <row r="2552" spans="1:16" hidden="1" x14ac:dyDescent="0.45">
      <c r="A2552" t="s">
        <v>2305</v>
      </c>
      <c r="B2552">
        <v>22530.799999999999</v>
      </c>
      <c r="C2552">
        <f t="shared" si="157"/>
        <v>13.999990058060924</v>
      </c>
      <c r="D2552">
        <v>2700</v>
      </c>
      <c r="E2552">
        <v>2700</v>
      </c>
      <c r="F2552">
        <v>0</v>
      </c>
      <c r="G2552">
        <f t="shared" si="158"/>
        <v>0</v>
      </c>
      <c r="H2552" t="s">
        <v>2686</v>
      </c>
      <c r="I2552" t="s">
        <v>2701</v>
      </c>
      <c r="J2552" t="str">
        <f t="shared" si="160"/>
        <v>Gym Spin Bike</v>
      </c>
      <c r="K2552">
        <v>8.3450000000000006</v>
      </c>
      <c r="L2552">
        <f t="shared" si="159"/>
        <v>18.667264300000003</v>
      </c>
      <c r="M2552">
        <v>0</v>
      </c>
    </row>
    <row r="2553" spans="1:16" hidden="1" x14ac:dyDescent="0.45">
      <c r="A2553" t="s">
        <v>2294</v>
      </c>
      <c r="B2553">
        <v>27358.799999999999</v>
      </c>
      <c r="C2553">
        <f t="shared" si="157"/>
        <v>16.999970174182774</v>
      </c>
      <c r="D2553">
        <v>3600</v>
      </c>
      <c r="E2553">
        <v>3600</v>
      </c>
      <c r="F2553">
        <v>0</v>
      </c>
      <c r="G2553">
        <f t="shared" si="158"/>
        <v>0</v>
      </c>
      <c r="H2553" t="s">
        <v>2686</v>
      </c>
      <c r="I2553" t="s">
        <v>2701</v>
      </c>
      <c r="J2553" t="str">
        <f t="shared" si="160"/>
        <v>Gym Spin Bike</v>
      </c>
      <c r="K2553">
        <v>7.6</v>
      </c>
      <c r="L2553">
        <f t="shared" si="159"/>
        <v>17.000744000000001</v>
      </c>
      <c r="M2553">
        <v>0</v>
      </c>
    </row>
    <row r="2554" spans="1:16" hidden="1" x14ac:dyDescent="0.45">
      <c r="A2554" t="s">
        <v>2306</v>
      </c>
      <c r="B2554">
        <v>82779.100000000006</v>
      </c>
      <c r="C2554">
        <f t="shared" si="157"/>
        <v>51.436548059333489</v>
      </c>
      <c r="D2554">
        <v>13217</v>
      </c>
      <c r="E2554">
        <v>17538</v>
      </c>
      <c r="F2554">
        <v>432</v>
      </c>
      <c r="G2554">
        <f t="shared" si="158"/>
        <v>1417.3228799999999</v>
      </c>
      <c r="H2554" t="s">
        <v>2686</v>
      </c>
      <c r="I2554" t="s">
        <v>2723</v>
      </c>
      <c r="J2554" t="str">
        <f t="shared" si="160"/>
        <v>Kona Mahuna 29er</v>
      </c>
      <c r="K2554">
        <v>6.2629999999999999</v>
      </c>
      <c r="L2554">
        <f t="shared" si="159"/>
        <v>14.00995522</v>
      </c>
      <c r="M2554">
        <v>14.4</v>
      </c>
      <c r="N2554">
        <v>200.6</v>
      </c>
    </row>
    <row r="2555" spans="1:16" hidden="1" x14ac:dyDescent="0.45">
      <c r="A2555" t="s">
        <v>2307</v>
      </c>
      <c r="B2555">
        <v>32186.9</v>
      </c>
      <c r="C2555">
        <f t="shared" si="157"/>
        <v>20.000012427423844</v>
      </c>
      <c r="D2555">
        <v>6000</v>
      </c>
      <c r="E2555">
        <v>6000</v>
      </c>
      <c r="F2555">
        <v>0</v>
      </c>
      <c r="G2555">
        <f t="shared" si="158"/>
        <v>0</v>
      </c>
      <c r="H2555" t="s">
        <v>2686</v>
      </c>
      <c r="I2555" t="s">
        <v>2701</v>
      </c>
      <c r="J2555" t="str">
        <f t="shared" si="160"/>
        <v>Gym Spin Bike</v>
      </c>
      <c r="K2555">
        <v>5.3639999999999999</v>
      </c>
      <c r="L2555">
        <f t="shared" si="159"/>
        <v>11.998946160000001</v>
      </c>
      <c r="M2555">
        <v>0</v>
      </c>
    </row>
    <row r="2556" spans="1:16" hidden="1" x14ac:dyDescent="0.45">
      <c r="A2556" t="s">
        <v>2308</v>
      </c>
      <c r="B2556">
        <v>30527.3</v>
      </c>
      <c r="C2556">
        <f t="shared" si="157"/>
        <v>18.968784796786764</v>
      </c>
      <c r="D2556">
        <v>4506</v>
      </c>
      <c r="E2556">
        <v>4593</v>
      </c>
      <c r="F2556">
        <v>213</v>
      </c>
      <c r="G2556">
        <f t="shared" si="158"/>
        <v>698.81892000000005</v>
      </c>
      <c r="H2556" t="s">
        <v>2686</v>
      </c>
      <c r="I2556" t="s">
        <v>2723</v>
      </c>
      <c r="J2556" t="str">
        <f t="shared" si="160"/>
        <v>Kona Mahuna 29er</v>
      </c>
      <c r="K2556">
        <v>6.7750000000000004</v>
      </c>
      <c r="L2556">
        <f t="shared" si="159"/>
        <v>15.155268500000002</v>
      </c>
      <c r="M2556">
        <v>12.7</v>
      </c>
      <c r="N2556">
        <v>241.3</v>
      </c>
    </row>
    <row r="2557" spans="1:16" hidden="1" x14ac:dyDescent="0.45">
      <c r="A2557" t="s">
        <v>2309</v>
      </c>
      <c r="B2557">
        <v>32186.9</v>
      </c>
      <c r="C2557">
        <f t="shared" si="157"/>
        <v>20.000012427423844</v>
      </c>
      <c r="D2557">
        <v>5700</v>
      </c>
      <c r="E2557">
        <v>5700</v>
      </c>
      <c r="F2557">
        <v>0</v>
      </c>
      <c r="G2557">
        <f t="shared" si="158"/>
        <v>0</v>
      </c>
      <c r="H2557" t="s">
        <v>2686</v>
      </c>
      <c r="I2557" t="s">
        <v>2701</v>
      </c>
      <c r="J2557" t="str">
        <f t="shared" si="160"/>
        <v>Gym Spin Bike</v>
      </c>
      <c r="K2557">
        <v>5.6470000000000002</v>
      </c>
      <c r="L2557">
        <f t="shared" si="159"/>
        <v>12.632000180000002</v>
      </c>
      <c r="M2557">
        <v>0</v>
      </c>
    </row>
    <row r="2558" spans="1:16" hidden="1" x14ac:dyDescent="0.45">
      <c r="A2558" t="s">
        <v>2310</v>
      </c>
      <c r="B2558">
        <v>30928.6</v>
      </c>
      <c r="C2558">
        <f t="shared" si="157"/>
        <v>19.218141056231609</v>
      </c>
      <c r="D2558">
        <v>4808</v>
      </c>
      <c r="E2558">
        <v>4944</v>
      </c>
      <c r="F2558">
        <v>211</v>
      </c>
      <c r="G2558">
        <f t="shared" si="158"/>
        <v>692.25724000000002</v>
      </c>
      <c r="H2558" t="s">
        <v>2686</v>
      </c>
      <c r="I2558" t="s">
        <v>2723</v>
      </c>
      <c r="J2558" t="str">
        <f t="shared" si="160"/>
        <v>Kona Mahuna 29er</v>
      </c>
      <c r="K2558">
        <v>6.4329999999999998</v>
      </c>
      <c r="L2558">
        <f t="shared" si="159"/>
        <v>14.39023502</v>
      </c>
      <c r="M2558">
        <v>14.2</v>
      </c>
      <c r="N2558">
        <v>218.9</v>
      </c>
    </row>
    <row r="2559" spans="1:16" hidden="1" x14ac:dyDescent="0.45">
      <c r="A2559" t="s">
        <v>2311</v>
      </c>
      <c r="B2559">
        <v>16093.4</v>
      </c>
      <c r="C2559">
        <f t="shared" si="157"/>
        <v>9.9999751451523107</v>
      </c>
      <c r="D2559">
        <v>3600</v>
      </c>
      <c r="E2559">
        <v>3600</v>
      </c>
      <c r="F2559">
        <v>0</v>
      </c>
      <c r="G2559">
        <f t="shared" si="158"/>
        <v>0</v>
      </c>
      <c r="H2559" t="s">
        <v>2686</v>
      </c>
      <c r="I2559" t="s">
        <v>2701</v>
      </c>
      <c r="J2559" t="str">
        <f t="shared" si="160"/>
        <v>Gym Spin Bike</v>
      </c>
      <c r="K2559">
        <v>4.47</v>
      </c>
      <c r="L2559">
        <f t="shared" si="159"/>
        <v>9.9991217999999993</v>
      </c>
      <c r="M2559">
        <v>0</v>
      </c>
    </row>
    <row r="2560" spans="1:16" hidden="1" x14ac:dyDescent="0.45">
      <c r="A2560" t="s">
        <v>2312</v>
      </c>
      <c r="B2560">
        <v>40233.599999999999</v>
      </c>
      <c r="C2560">
        <f t="shared" si="157"/>
        <v>25</v>
      </c>
      <c r="D2560">
        <v>6000</v>
      </c>
      <c r="E2560">
        <v>6000</v>
      </c>
      <c r="F2560">
        <v>0</v>
      </c>
      <c r="G2560">
        <f t="shared" si="158"/>
        <v>0</v>
      </c>
      <c r="H2560" t="s">
        <v>2686</v>
      </c>
      <c r="I2560" t="s">
        <v>2701</v>
      </c>
      <c r="J2560" t="str">
        <f t="shared" si="160"/>
        <v>Gym Spin Bike</v>
      </c>
      <c r="K2560">
        <v>6.7060000000000004</v>
      </c>
      <c r="L2560">
        <f t="shared" si="159"/>
        <v>15.000919640000001</v>
      </c>
      <c r="M2560">
        <v>0</v>
      </c>
    </row>
    <row r="2561" spans="1:14" hidden="1" x14ac:dyDescent="0.45">
      <c r="A2561" t="s">
        <v>2313</v>
      </c>
      <c r="B2561">
        <v>32186.9</v>
      </c>
      <c r="C2561">
        <f t="shared" si="157"/>
        <v>20.000012427423844</v>
      </c>
      <c r="D2561">
        <v>6000</v>
      </c>
      <c r="E2561">
        <v>6000</v>
      </c>
      <c r="F2561">
        <v>0</v>
      </c>
      <c r="G2561">
        <f t="shared" si="158"/>
        <v>0</v>
      </c>
      <c r="H2561" t="s">
        <v>2686</v>
      </c>
      <c r="I2561" t="s">
        <v>2701</v>
      </c>
      <c r="J2561" t="str">
        <f t="shared" si="160"/>
        <v>Gym Spin Bike</v>
      </c>
      <c r="K2561">
        <v>5.3639999999999999</v>
      </c>
      <c r="L2561">
        <f t="shared" si="159"/>
        <v>11.998946160000001</v>
      </c>
      <c r="M2561">
        <v>0</v>
      </c>
    </row>
    <row r="2562" spans="1:14" hidden="1" x14ac:dyDescent="0.45">
      <c r="A2562" t="s">
        <v>2314</v>
      </c>
      <c r="B2562">
        <v>28475.9</v>
      </c>
      <c r="C2562">
        <f t="shared" si="157"/>
        <v>17.694103933031098</v>
      </c>
      <c r="D2562">
        <v>4590</v>
      </c>
      <c r="E2562">
        <v>4590</v>
      </c>
      <c r="F2562">
        <v>214</v>
      </c>
      <c r="G2562">
        <f t="shared" si="158"/>
        <v>702.09975999999995</v>
      </c>
      <c r="H2562" t="s">
        <v>2686</v>
      </c>
      <c r="I2562" t="s">
        <v>2723</v>
      </c>
      <c r="J2562" t="str">
        <f t="shared" si="160"/>
        <v>Kona Mahuna 29er</v>
      </c>
      <c r="K2562">
        <v>6.2039999999999997</v>
      </c>
      <c r="L2562">
        <f t="shared" si="159"/>
        <v>13.87797576</v>
      </c>
      <c r="M2562">
        <v>15.7</v>
      </c>
      <c r="N2562">
        <v>199.9</v>
      </c>
    </row>
    <row r="2563" spans="1:14" hidden="1" x14ac:dyDescent="0.45">
      <c r="A2563" t="s">
        <v>2315</v>
      </c>
      <c r="B2563">
        <v>30902.5</v>
      </c>
      <c r="C2563">
        <f t="shared" ref="C2563:C2626" si="161">CONVERT(B2563, "m", "mi")</f>
        <v>19.201923268114214</v>
      </c>
      <c r="D2563">
        <v>4517</v>
      </c>
      <c r="E2563">
        <v>4675</v>
      </c>
      <c r="F2563">
        <v>218</v>
      </c>
      <c r="G2563">
        <f t="shared" ref="G2563:G2626" si="162">F2563 * 3.28084</f>
        <v>715.22311999999999</v>
      </c>
      <c r="H2563" t="s">
        <v>2686</v>
      </c>
      <c r="I2563" t="s">
        <v>2723</v>
      </c>
      <c r="J2563" t="str">
        <f t="shared" si="160"/>
        <v>Kona Mahuna 29er</v>
      </c>
      <c r="K2563">
        <v>6.8410000000000002</v>
      </c>
      <c r="L2563">
        <f t="shared" ref="L2563:L2626" si="163">K2563 * 2.23694</f>
        <v>15.302906540000002</v>
      </c>
      <c r="M2563">
        <v>18.2</v>
      </c>
      <c r="N2563">
        <v>244.4</v>
      </c>
    </row>
    <row r="2564" spans="1:14" hidden="1" x14ac:dyDescent="0.45">
      <c r="A2564" t="s">
        <v>2316</v>
      </c>
      <c r="B2564">
        <v>32186.9</v>
      </c>
      <c r="C2564">
        <f t="shared" si="161"/>
        <v>20.000012427423844</v>
      </c>
      <c r="D2564">
        <v>5400</v>
      </c>
      <c r="E2564">
        <v>5400</v>
      </c>
      <c r="F2564">
        <v>0</v>
      </c>
      <c r="G2564">
        <f t="shared" si="162"/>
        <v>0</v>
      </c>
      <c r="H2564" t="s">
        <v>2686</v>
      </c>
      <c r="I2564" t="s">
        <v>2701</v>
      </c>
      <c r="J2564" t="str">
        <f t="shared" si="160"/>
        <v>Gym Spin Bike</v>
      </c>
      <c r="K2564">
        <v>5.9610000000000003</v>
      </c>
      <c r="L2564">
        <f t="shared" si="163"/>
        <v>13.334399340000001</v>
      </c>
      <c r="M2564">
        <v>0</v>
      </c>
    </row>
    <row r="2565" spans="1:14" hidden="1" x14ac:dyDescent="0.45">
      <c r="A2565" t="s">
        <v>2317</v>
      </c>
      <c r="B2565">
        <v>27358.799999999999</v>
      </c>
      <c r="C2565">
        <f t="shared" si="161"/>
        <v>16.999970174182774</v>
      </c>
      <c r="D2565">
        <v>5400</v>
      </c>
      <c r="E2565">
        <v>5400</v>
      </c>
      <c r="F2565">
        <v>0</v>
      </c>
      <c r="G2565">
        <f t="shared" si="162"/>
        <v>0</v>
      </c>
      <c r="H2565" t="s">
        <v>2686</v>
      </c>
      <c r="I2565" t="s">
        <v>2701</v>
      </c>
      <c r="J2565" t="str">
        <f t="shared" si="160"/>
        <v>Gym Spin Bike</v>
      </c>
      <c r="K2565">
        <v>5.0659999999999998</v>
      </c>
      <c r="L2565">
        <f t="shared" si="163"/>
        <v>11.33233804</v>
      </c>
      <c r="M2565">
        <v>0</v>
      </c>
    </row>
    <row r="2566" spans="1:14" hidden="1" x14ac:dyDescent="0.45">
      <c r="A2566" t="s">
        <v>2318</v>
      </c>
      <c r="B2566">
        <v>27358.799999999999</v>
      </c>
      <c r="C2566">
        <f t="shared" si="161"/>
        <v>16.999970174182774</v>
      </c>
      <c r="D2566">
        <v>3600</v>
      </c>
      <c r="E2566">
        <v>3600</v>
      </c>
      <c r="F2566">
        <v>0</v>
      </c>
      <c r="G2566">
        <f t="shared" si="162"/>
        <v>0</v>
      </c>
      <c r="H2566" t="s">
        <v>2686</v>
      </c>
      <c r="I2566" t="s">
        <v>2701</v>
      </c>
      <c r="J2566" t="str">
        <f t="shared" si="160"/>
        <v>Gym Spin Bike</v>
      </c>
      <c r="K2566">
        <v>7.6</v>
      </c>
      <c r="L2566">
        <f t="shared" si="163"/>
        <v>17.000744000000001</v>
      </c>
      <c r="M2566">
        <v>0</v>
      </c>
    </row>
    <row r="2567" spans="1:14" hidden="1" x14ac:dyDescent="0.45">
      <c r="A2567" t="s">
        <v>2319</v>
      </c>
      <c r="B2567">
        <v>41842.9</v>
      </c>
      <c r="C2567">
        <f t="shared" si="161"/>
        <v>25.999972659667542</v>
      </c>
      <c r="D2567">
        <v>5700</v>
      </c>
      <c r="E2567">
        <v>5700</v>
      </c>
      <c r="F2567">
        <v>0</v>
      </c>
      <c r="G2567">
        <f t="shared" si="162"/>
        <v>0</v>
      </c>
      <c r="H2567" t="s">
        <v>2686</v>
      </c>
      <c r="I2567" t="s">
        <v>2701</v>
      </c>
      <c r="J2567" t="str">
        <f t="shared" si="160"/>
        <v>Gym Spin Bike</v>
      </c>
      <c r="K2567">
        <v>7.3410000000000002</v>
      </c>
      <c r="L2567">
        <f t="shared" si="163"/>
        <v>16.421376540000001</v>
      </c>
      <c r="M2567">
        <v>0</v>
      </c>
    </row>
    <row r="2568" spans="1:14" hidden="1" x14ac:dyDescent="0.45">
      <c r="A2568" t="s">
        <v>2320</v>
      </c>
      <c r="B2568">
        <v>27358.799999999999</v>
      </c>
      <c r="C2568">
        <f t="shared" si="161"/>
        <v>16.999970174182774</v>
      </c>
      <c r="D2568">
        <v>3600</v>
      </c>
      <c r="E2568">
        <v>3600</v>
      </c>
      <c r="F2568">
        <v>0</v>
      </c>
      <c r="G2568">
        <f t="shared" si="162"/>
        <v>0</v>
      </c>
      <c r="H2568" t="s">
        <v>2686</v>
      </c>
      <c r="I2568" t="s">
        <v>2701</v>
      </c>
      <c r="J2568" t="str">
        <f t="shared" si="160"/>
        <v>Gym Spin Bike</v>
      </c>
      <c r="K2568">
        <v>7.6</v>
      </c>
      <c r="L2568">
        <f t="shared" si="163"/>
        <v>17.000744000000001</v>
      </c>
      <c r="M2568">
        <v>0</v>
      </c>
    </row>
    <row r="2569" spans="1:14" hidden="1" x14ac:dyDescent="0.45">
      <c r="A2569" t="s">
        <v>2321</v>
      </c>
      <c r="B2569">
        <v>41842.9</v>
      </c>
      <c r="C2569">
        <f t="shared" si="161"/>
        <v>25.999972659667542</v>
      </c>
      <c r="D2569">
        <v>5700</v>
      </c>
      <c r="E2569">
        <v>5700</v>
      </c>
      <c r="F2569">
        <v>0</v>
      </c>
      <c r="G2569">
        <f t="shared" si="162"/>
        <v>0</v>
      </c>
      <c r="H2569" t="s">
        <v>2686</v>
      </c>
      <c r="I2569" t="s">
        <v>2701</v>
      </c>
      <c r="J2569" t="str">
        <f t="shared" si="160"/>
        <v>Gym Spin Bike</v>
      </c>
      <c r="K2569">
        <v>7.3410000000000002</v>
      </c>
      <c r="L2569">
        <f t="shared" si="163"/>
        <v>16.421376540000001</v>
      </c>
      <c r="M2569">
        <v>0</v>
      </c>
    </row>
    <row r="2570" spans="1:14" hidden="1" x14ac:dyDescent="0.45">
      <c r="A2570" t="s">
        <v>2322</v>
      </c>
      <c r="B2570">
        <v>44257</v>
      </c>
      <c r="C2570">
        <f t="shared" si="161"/>
        <v>27.500024854847691</v>
      </c>
      <c r="D2570">
        <v>6000</v>
      </c>
      <c r="E2570">
        <v>6000</v>
      </c>
      <c r="F2570">
        <v>0</v>
      </c>
      <c r="G2570">
        <f t="shared" si="162"/>
        <v>0</v>
      </c>
      <c r="H2570" t="s">
        <v>2686</v>
      </c>
      <c r="I2570" t="s">
        <v>2701</v>
      </c>
      <c r="J2570" t="str">
        <f t="shared" si="160"/>
        <v>Gym Spin Bike</v>
      </c>
      <c r="K2570">
        <v>7.3760000000000003</v>
      </c>
      <c r="L2570">
        <f t="shared" si="163"/>
        <v>16.499669440000002</v>
      </c>
      <c r="M2570">
        <v>0</v>
      </c>
    </row>
    <row r="2571" spans="1:14" hidden="1" x14ac:dyDescent="0.45">
      <c r="A2571" t="s">
        <v>2323</v>
      </c>
      <c r="B2571">
        <v>28163.5</v>
      </c>
      <c r="C2571">
        <f t="shared" si="161"/>
        <v>17.499987572576156</v>
      </c>
      <c r="D2571">
        <v>3900</v>
      </c>
      <c r="E2571">
        <v>3900</v>
      </c>
      <c r="F2571">
        <v>0</v>
      </c>
      <c r="G2571">
        <f t="shared" si="162"/>
        <v>0</v>
      </c>
      <c r="H2571" t="s">
        <v>2686</v>
      </c>
      <c r="I2571" t="s">
        <v>2701</v>
      </c>
      <c r="J2571" t="str">
        <f t="shared" ref="J2571:J2634" si="164">_xlfn.SWITCH(I2571,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571">
        <v>7.2210000000000001</v>
      </c>
      <c r="L2571">
        <f t="shared" si="163"/>
        <v>16.152943740000001</v>
      </c>
      <c r="M2571">
        <v>0</v>
      </c>
    </row>
    <row r="2572" spans="1:14" hidden="1" x14ac:dyDescent="0.45">
      <c r="A2572" t="s">
        <v>2324</v>
      </c>
      <c r="B2572">
        <v>40233.599999999999</v>
      </c>
      <c r="C2572">
        <f t="shared" si="161"/>
        <v>25</v>
      </c>
      <c r="D2572">
        <v>5700</v>
      </c>
      <c r="E2572">
        <v>5700</v>
      </c>
      <c r="F2572">
        <v>0</v>
      </c>
      <c r="G2572">
        <f t="shared" si="162"/>
        <v>0</v>
      </c>
      <c r="H2572" t="s">
        <v>2686</v>
      </c>
      <c r="I2572" t="s">
        <v>2701</v>
      </c>
      <c r="J2572" t="str">
        <f t="shared" si="164"/>
        <v>Gym Spin Bike</v>
      </c>
      <c r="K2572">
        <v>7.0590000000000002</v>
      </c>
      <c r="L2572">
        <f t="shared" si="163"/>
        <v>15.790559460000001</v>
      </c>
      <c r="M2572">
        <v>0</v>
      </c>
    </row>
    <row r="2573" spans="1:14" hidden="1" x14ac:dyDescent="0.45">
      <c r="A2573" t="s">
        <v>2325</v>
      </c>
      <c r="B2573">
        <v>40233.599999999999</v>
      </c>
      <c r="C2573">
        <f t="shared" si="161"/>
        <v>25</v>
      </c>
      <c r="D2573">
        <v>5400</v>
      </c>
      <c r="E2573">
        <v>5400</v>
      </c>
      <c r="F2573">
        <v>0</v>
      </c>
      <c r="G2573">
        <f t="shared" si="162"/>
        <v>0</v>
      </c>
      <c r="H2573" t="s">
        <v>2686</v>
      </c>
      <c r="I2573" t="s">
        <v>2701</v>
      </c>
      <c r="J2573" t="str">
        <f t="shared" si="164"/>
        <v>Gym Spin Bike</v>
      </c>
      <c r="K2573">
        <v>7.4509999999999996</v>
      </c>
      <c r="L2573">
        <f t="shared" si="163"/>
        <v>16.667439940000001</v>
      </c>
      <c r="M2573">
        <v>0</v>
      </c>
    </row>
    <row r="2574" spans="1:14" hidden="1" x14ac:dyDescent="0.45">
      <c r="A2574" t="s">
        <v>2326</v>
      </c>
      <c r="B2574">
        <v>27358.799999999999</v>
      </c>
      <c r="C2574">
        <f t="shared" si="161"/>
        <v>16.999970174182774</v>
      </c>
      <c r="D2574">
        <v>3600</v>
      </c>
      <c r="E2574">
        <v>3600</v>
      </c>
      <c r="F2574">
        <v>0</v>
      </c>
      <c r="G2574">
        <f t="shared" si="162"/>
        <v>0</v>
      </c>
      <c r="H2574" t="s">
        <v>2686</v>
      </c>
      <c r="I2574" t="s">
        <v>2701</v>
      </c>
      <c r="J2574" t="str">
        <f t="shared" si="164"/>
        <v>Gym Spin Bike</v>
      </c>
      <c r="K2574">
        <v>7.6</v>
      </c>
      <c r="L2574">
        <f t="shared" si="163"/>
        <v>17.000744000000001</v>
      </c>
      <c r="M2574">
        <v>0</v>
      </c>
    </row>
    <row r="2575" spans="1:14" hidden="1" x14ac:dyDescent="0.45">
      <c r="A2575" t="s">
        <v>2327</v>
      </c>
      <c r="B2575">
        <v>29885.5</v>
      </c>
      <c r="C2575">
        <f t="shared" si="161"/>
        <v>18.569988765608844</v>
      </c>
      <c r="D2575">
        <v>5632</v>
      </c>
      <c r="E2575">
        <v>5632</v>
      </c>
      <c r="F2575">
        <v>0</v>
      </c>
      <c r="G2575">
        <f t="shared" si="162"/>
        <v>0</v>
      </c>
      <c r="H2575" t="s">
        <v>2688</v>
      </c>
      <c r="I2575" t="s">
        <v>2726</v>
      </c>
      <c r="J2575" t="s">
        <v>2734</v>
      </c>
      <c r="K2575">
        <v>5.306</v>
      </c>
      <c r="L2575">
        <f t="shared" si="163"/>
        <v>11.86920364</v>
      </c>
      <c r="M2575">
        <v>0</v>
      </c>
    </row>
    <row r="2576" spans="1:14" hidden="1" x14ac:dyDescent="0.45">
      <c r="A2576" t="s">
        <v>2328</v>
      </c>
      <c r="B2576">
        <v>25749.5</v>
      </c>
      <c r="C2576">
        <f t="shared" si="161"/>
        <v>15.999997514515231</v>
      </c>
      <c r="D2576">
        <v>3600</v>
      </c>
      <c r="E2576">
        <v>3600</v>
      </c>
      <c r="F2576">
        <v>0</v>
      </c>
      <c r="G2576">
        <f t="shared" si="162"/>
        <v>0</v>
      </c>
      <c r="H2576" t="s">
        <v>2686</v>
      </c>
      <c r="I2576" t="s">
        <v>2701</v>
      </c>
      <c r="J2576" t="str">
        <f t="shared" si="164"/>
        <v>Gym Spin Bike</v>
      </c>
      <c r="K2576">
        <v>7.1529999999999996</v>
      </c>
      <c r="L2576">
        <f t="shared" si="163"/>
        <v>16.000831819999998</v>
      </c>
      <c r="M2576">
        <v>0</v>
      </c>
    </row>
    <row r="2577" spans="1:16" hidden="1" x14ac:dyDescent="0.45">
      <c r="A2577" t="s">
        <v>2329</v>
      </c>
      <c r="B2577">
        <v>27416.400000000001</v>
      </c>
      <c r="C2577">
        <f t="shared" si="161"/>
        <v>17.035761154855642</v>
      </c>
      <c r="D2577">
        <v>4222</v>
      </c>
      <c r="E2577">
        <v>4222</v>
      </c>
      <c r="F2577">
        <v>176</v>
      </c>
      <c r="G2577">
        <f t="shared" si="162"/>
        <v>577.42783999999995</v>
      </c>
      <c r="H2577" t="s">
        <v>2686</v>
      </c>
      <c r="I2577" t="s">
        <v>2723</v>
      </c>
      <c r="J2577" t="str">
        <f t="shared" si="164"/>
        <v>Kona Mahuna 29er</v>
      </c>
      <c r="K2577">
        <v>6.4939999999999998</v>
      </c>
      <c r="L2577">
        <f t="shared" si="163"/>
        <v>14.52668836</v>
      </c>
      <c r="M2577">
        <v>20.9</v>
      </c>
      <c r="N2577">
        <v>210.3</v>
      </c>
      <c r="O2577">
        <v>134.5</v>
      </c>
      <c r="P2577">
        <v>158</v>
      </c>
    </row>
    <row r="2578" spans="1:16" hidden="1" x14ac:dyDescent="0.45">
      <c r="A2578" t="s">
        <v>2330</v>
      </c>
      <c r="B2578">
        <v>27148.400000000001</v>
      </c>
      <c r="C2578">
        <f t="shared" si="161"/>
        <v>16.869233675336037</v>
      </c>
      <c r="D2578">
        <v>4147</v>
      </c>
      <c r="E2578">
        <v>37042</v>
      </c>
      <c r="F2578">
        <v>195</v>
      </c>
      <c r="G2578">
        <f t="shared" si="162"/>
        <v>639.76379999999995</v>
      </c>
      <c r="H2578" t="s">
        <v>2686</v>
      </c>
      <c r="I2578" t="s">
        <v>2723</v>
      </c>
      <c r="J2578" t="str">
        <f t="shared" si="164"/>
        <v>Kona Mahuna 29er</v>
      </c>
      <c r="K2578">
        <v>6.5469999999999997</v>
      </c>
      <c r="L2578">
        <f t="shared" si="163"/>
        <v>14.645246180000001</v>
      </c>
      <c r="M2578">
        <v>20.7</v>
      </c>
      <c r="N2578">
        <v>221.2</v>
      </c>
      <c r="O2578">
        <v>143.80000000000001</v>
      </c>
      <c r="P2578">
        <v>168</v>
      </c>
    </row>
    <row r="2579" spans="1:16" hidden="1" x14ac:dyDescent="0.45">
      <c r="A2579" t="s">
        <v>2331</v>
      </c>
      <c r="B2579">
        <v>37014.9</v>
      </c>
      <c r="C2579">
        <f t="shared" si="161"/>
        <v>22.999992543545694</v>
      </c>
      <c r="D2579">
        <v>4800</v>
      </c>
      <c r="E2579">
        <v>4800</v>
      </c>
      <c r="F2579">
        <v>0</v>
      </c>
      <c r="G2579">
        <f t="shared" si="162"/>
        <v>0</v>
      </c>
      <c r="H2579" t="s">
        <v>2686</v>
      </c>
      <c r="I2579" t="s">
        <v>2701</v>
      </c>
      <c r="J2579" t="str">
        <f t="shared" si="164"/>
        <v>Gym Spin Bike</v>
      </c>
      <c r="K2579">
        <v>7.7110000000000003</v>
      </c>
      <c r="L2579">
        <f t="shared" si="163"/>
        <v>17.249044340000001</v>
      </c>
      <c r="M2579">
        <v>0</v>
      </c>
    </row>
    <row r="2580" spans="1:16" hidden="1" x14ac:dyDescent="0.45">
      <c r="A2580" t="s">
        <v>2332</v>
      </c>
      <c r="B2580">
        <v>27275.9</v>
      </c>
      <c r="C2580">
        <f t="shared" si="161"/>
        <v>16.948458502346298</v>
      </c>
      <c r="D2580">
        <v>3964</v>
      </c>
      <c r="E2580">
        <v>3964</v>
      </c>
      <c r="F2580">
        <v>168</v>
      </c>
      <c r="G2580">
        <f t="shared" si="162"/>
        <v>551.18111999999996</v>
      </c>
      <c r="H2580" t="s">
        <v>2686</v>
      </c>
      <c r="I2580" t="s">
        <v>2723</v>
      </c>
      <c r="J2580" t="str">
        <f t="shared" si="164"/>
        <v>Kona Mahuna 29er</v>
      </c>
      <c r="K2580">
        <v>6.8810000000000002</v>
      </c>
      <c r="L2580">
        <f t="shared" si="163"/>
        <v>15.392384140000001</v>
      </c>
      <c r="M2580">
        <v>16.3</v>
      </c>
      <c r="N2580">
        <v>231.5</v>
      </c>
      <c r="O2580">
        <v>139.4</v>
      </c>
      <c r="P2580">
        <v>172</v>
      </c>
    </row>
    <row r="2581" spans="1:16" hidden="1" x14ac:dyDescent="0.45">
      <c r="A2581" t="s">
        <v>2333</v>
      </c>
      <c r="B2581">
        <v>31925.7</v>
      </c>
      <c r="C2581">
        <f t="shared" si="161"/>
        <v>19.837710272011453</v>
      </c>
      <c r="D2581">
        <v>4281</v>
      </c>
      <c r="E2581">
        <v>4632</v>
      </c>
      <c r="F2581">
        <v>236</v>
      </c>
      <c r="G2581">
        <f t="shared" si="162"/>
        <v>774.27823999999998</v>
      </c>
      <c r="H2581" t="s">
        <v>2686</v>
      </c>
      <c r="I2581" t="s">
        <v>2723</v>
      </c>
      <c r="J2581" t="str">
        <f t="shared" si="164"/>
        <v>Kona Mahuna 29er</v>
      </c>
      <c r="K2581">
        <v>7.4580000000000002</v>
      </c>
      <c r="L2581">
        <f t="shared" si="163"/>
        <v>16.683098520000001</v>
      </c>
      <c r="M2581">
        <v>14.7</v>
      </c>
      <c r="N2581">
        <v>287.5</v>
      </c>
    </row>
    <row r="2582" spans="1:16" hidden="1" x14ac:dyDescent="0.45">
      <c r="A2582" t="s">
        <v>2334</v>
      </c>
      <c r="B2582">
        <v>41038.300000000003</v>
      </c>
      <c r="C2582">
        <f t="shared" si="161"/>
        <v>25.500017398393382</v>
      </c>
      <c r="D2582">
        <v>5400</v>
      </c>
      <c r="E2582">
        <v>5400</v>
      </c>
      <c r="F2582">
        <v>0</v>
      </c>
      <c r="G2582">
        <f t="shared" si="162"/>
        <v>0</v>
      </c>
      <c r="H2582" t="s">
        <v>2686</v>
      </c>
      <c r="I2582" t="s">
        <v>2701</v>
      </c>
      <c r="J2582" t="str">
        <f t="shared" si="164"/>
        <v>Gym Spin Bike</v>
      </c>
      <c r="K2582">
        <v>7.6</v>
      </c>
      <c r="L2582">
        <f t="shared" si="163"/>
        <v>17.000744000000001</v>
      </c>
      <c r="M2582">
        <v>0</v>
      </c>
    </row>
    <row r="2583" spans="1:16" hidden="1" x14ac:dyDescent="0.45">
      <c r="A2583" t="s">
        <v>2335</v>
      </c>
      <c r="B2583">
        <v>35405.599999999999</v>
      </c>
      <c r="C2583">
        <f t="shared" si="161"/>
        <v>22.000019883878153</v>
      </c>
      <c r="D2583">
        <v>5400</v>
      </c>
      <c r="E2583">
        <v>5400</v>
      </c>
      <c r="F2583">
        <v>0</v>
      </c>
      <c r="G2583">
        <f t="shared" si="162"/>
        <v>0</v>
      </c>
      <c r="H2583" t="s">
        <v>2686</v>
      </c>
      <c r="I2583" t="s">
        <v>2701</v>
      </c>
      <c r="J2583" t="str">
        <f t="shared" si="164"/>
        <v>Gym Spin Bike</v>
      </c>
      <c r="K2583">
        <v>6.5570000000000004</v>
      </c>
      <c r="L2583">
        <f t="shared" si="163"/>
        <v>14.667615580000001</v>
      </c>
      <c r="M2583">
        <v>0</v>
      </c>
    </row>
    <row r="2584" spans="1:16" hidden="1" x14ac:dyDescent="0.45">
      <c r="A2584" t="s">
        <v>2336</v>
      </c>
      <c r="B2584">
        <v>35405.599999999999</v>
      </c>
      <c r="C2584">
        <f t="shared" si="161"/>
        <v>22.000019883878153</v>
      </c>
      <c r="D2584">
        <v>5400</v>
      </c>
      <c r="E2584">
        <v>5400</v>
      </c>
      <c r="F2584">
        <v>0</v>
      </c>
      <c r="G2584">
        <f t="shared" si="162"/>
        <v>0</v>
      </c>
      <c r="H2584" t="s">
        <v>2686</v>
      </c>
      <c r="I2584" t="s">
        <v>2701</v>
      </c>
      <c r="J2584" t="str">
        <f t="shared" si="164"/>
        <v>Gym Spin Bike</v>
      </c>
      <c r="K2584">
        <v>6.5570000000000004</v>
      </c>
      <c r="L2584">
        <f t="shared" si="163"/>
        <v>14.667615580000001</v>
      </c>
      <c r="M2584">
        <v>0</v>
      </c>
    </row>
    <row r="2585" spans="1:16" hidden="1" x14ac:dyDescent="0.45">
      <c r="A2585" t="s">
        <v>2337</v>
      </c>
      <c r="B2585">
        <v>71512.5</v>
      </c>
      <c r="C2585">
        <f t="shared" si="161"/>
        <v>44.435807384872348</v>
      </c>
      <c r="D2585">
        <v>8782</v>
      </c>
      <c r="E2585">
        <v>8900</v>
      </c>
      <c r="F2585">
        <v>660.9</v>
      </c>
      <c r="G2585">
        <f t="shared" si="162"/>
        <v>2168.3071559999998</v>
      </c>
      <c r="H2585" t="s">
        <v>2686</v>
      </c>
      <c r="I2585" t="s">
        <v>2709</v>
      </c>
      <c r="J2585" t="str">
        <f t="shared" si="164"/>
        <v>Giant OCR2 RDB</v>
      </c>
      <c r="K2585">
        <v>8.1430000000000007</v>
      </c>
      <c r="L2585">
        <f t="shared" si="163"/>
        <v>18.215402420000004</v>
      </c>
      <c r="M2585">
        <v>16.7</v>
      </c>
      <c r="N2585">
        <v>178.8</v>
      </c>
      <c r="O2585">
        <v>160</v>
      </c>
      <c r="P2585">
        <v>177</v>
      </c>
    </row>
    <row r="2586" spans="1:16" hidden="1" x14ac:dyDescent="0.45">
      <c r="A2586" t="s">
        <v>2338</v>
      </c>
      <c r="B2586">
        <v>17702.8</v>
      </c>
      <c r="C2586">
        <f t="shared" si="161"/>
        <v>11.000009941939076</v>
      </c>
      <c r="D2586">
        <v>3900</v>
      </c>
      <c r="E2586">
        <v>3900</v>
      </c>
      <c r="F2586">
        <v>0</v>
      </c>
      <c r="G2586">
        <f t="shared" si="162"/>
        <v>0</v>
      </c>
      <c r="H2586" t="s">
        <v>2686</v>
      </c>
      <c r="I2586" t="s">
        <v>2701</v>
      </c>
      <c r="J2586" t="str">
        <f t="shared" si="164"/>
        <v>Gym Spin Bike</v>
      </c>
      <c r="K2586">
        <v>4.5389999999999997</v>
      </c>
      <c r="L2586">
        <f t="shared" si="163"/>
        <v>10.15347066</v>
      </c>
      <c r="M2586">
        <v>0</v>
      </c>
    </row>
    <row r="2587" spans="1:16" hidden="1" x14ac:dyDescent="0.45">
      <c r="A2587" t="s">
        <v>2339</v>
      </c>
      <c r="B2587">
        <v>40233.599999999999</v>
      </c>
      <c r="C2587">
        <f t="shared" si="161"/>
        <v>25</v>
      </c>
      <c r="D2587">
        <v>5400</v>
      </c>
      <c r="E2587">
        <v>5400</v>
      </c>
      <c r="F2587">
        <v>0</v>
      </c>
      <c r="G2587">
        <f t="shared" si="162"/>
        <v>0</v>
      </c>
      <c r="H2587" t="s">
        <v>2686</v>
      </c>
      <c r="I2587" t="s">
        <v>2701</v>
      </c>
      <c r="J2587" t="str">
        <f t="shared" si="164"/>
        <v>Gym Spin Bike</v>
      </c>
      <c r="K2587">
        <v>7.4509999999999996</v>
      </c>
      <c r="L2587">
        <f t="shared" si="163"/>
        <v>16.667439940000001</v>
      </c>
      <c r="M2587">
        <v>0</v>
      </c>
    </row>
    <row r="2588" spans="1:16" hidden="1" x14ac:dyDescent="0.45">
      <c r="A2588" t="s">
        <v>2340</v>
      </c>
      <c r="B2588">
        <v>49815.8</v>
      </c>
      <c r="C2588">
        <f t="shared" si="161"/>
        <v>30.95410303825658</v>
      </c>
      <c r="D2588">
        <v>7225</v>
      </c>
      <c r="E2588">
        <v>7602</v>
      </c>
      <c r="F2588">
        <v>297</v>
      </c>
      <c r="G2588">
        <f t="shared" si="162"/>
        <v>974.40948000000003</v>
      </c>
      <c r="H2588" t="s">
        <v>2686</v>
      </c>
      <c r="I2588" t="s">
        <v>2723</v>
      </c>
      <c r="J2588" t="str">
        <f t="shared" si="164"/>
        <v>Kona Mahuna 29er</v>
      </c>
      <c r="K2588">
        <v>6.8949999999999996</v>
      </c>
      <c r="L2588">
        <f t="shared" si="163"/>
        <v>15.423701299999999</v>
      </c>
      <c r="M2588">
        <v>12.7</v>
      </c>
      <c r="N2588">
        <v>237.5</v>
      </c>
    </row>
    <row r="2589" spans="1:16" hidden="1" x14ac:dyDescent="0.45">
      <c r="A2589" t="s">
        <v>2341</v>
      </c>
      <c r="B2589">
        <v>27358.799999999999</v>
      </c>
      <c r="C2589">
        <f t="shared" si="161"/>
        <v>16.999970174182774</v>
      </c>
      <c r="D2589">
        <v>3600</v>
      </c>
      <c r="E2589">
        <v>3600</v>
      </c>
      <c r="F2589">
        <v>0</v>
      </c>
      <c r="G2589">
        <f t="shared" si="162"/>
        <v>0</v>
      </c>
      <c r="H2589" t="s">
        <v>2686</v>
      </c>
      <c r="I2589" t="s">
        <v>2701</v>
      </c>
      <c r="J2589" t="str">
        <f t="shared" si="164"/>
        <v>Gym Spin Bike</v>
      </c>
      <c r="K2589">
        <v>7.6</v>
      </c>
      <c r="L2589">
        <f t="shared" si="163"/>
        <v>17.000744000000001</v>
      </c>
      <c r="M2589">
        <v>0</v>
      </c>
    </row>
    <row r="2590" spans="1:16" hidden="1" x14ac:dyDescent="0.45">
      <c r="A2590" t="s">
        <v>2342</v>
      </c>
      <c r="B2590">
        <v>28968.2</v>
      </c>
      <c r="C2590">
        <f t="shared" si="161"/>
        <v>18.000004970969538</v>
      </c>
      <c r="D2590">
        <v>3900</v>
      </c>
      <c r="E2590">
        <v>3900</v>
      </c>
      <c r="F2590">
        <v>0</v>
      </c>
      <c r="G2590">
        <f t="shared" si="162"/>
        <v>0</v>
      </c>
      <c r="H2590" t="s">
        <v>2686</v>
      </c>
      <c r="I2590" t="s">
        <v>2701</v>
      </c>
      <c r="J2590" t="str">
        <f t="shared" si="164"/>
        <v>Gym Spin Bike</v>
      </c>
      <c r="K2590">
        <v>7.4279999999999999</v>
      </c>
      <c r="L2590">
        <f t="shared" si="163"/>
        <v>16.615990320000002</v>
      </c>
      <c r="M2590">
        <v>0</v>
      </c>
    </row>
    <row r="2591" spans="1:16" hidden="1" x14ac:dyDescent="0.45">
      <c r="A2591" t="s">
        <v>2343</v>
      </c>
      <c r="B2591">
        <v>46671</v>
      </c>
      <c r="C2591">
        <f t="shared" si="161"/>
        <v>29.000014912908615</v>
      </c>
      <c r="D2591">
        <v>5700</v>
      </c>
      <c r="E2591">
        <v>5700</v>
      </c>
      <c r="F2591">
        <v>0</v>
      </c>
      <c r="G2591">
        <f t="shared" si="162"/>
        <v>0</v>
      </c>
      <c r="H2591" t="s">
        <v>2686</v>
      </c>
      <c r="I2591" t="s">
        <v>2701</v>
      </c>
      <c r="J2591" t="str">
        <f t="shared" si="164"/>
        <v>Gym Spin Bike</v>
      </c>
      <c r="K2591">
        <v>8.1880000000000006</v>
      </c>
      <c r="L2591">
        <f t="shared" si="163"/>
        <v>18.316064720000004</v>
      </c>
      <c r="M2591">
        <v>0</v>
      </c>
    </row>
    <row r="2592" spans="1:16" hidden="1" x14ac:dyDescent="0.45">
      <c r="A2592" t="s">
        <v>2344</v>
      </c>
      <c r="B2592">
        <v>40233.599999999999</v>
      </c>
      <c r="C2592">
        <f t="shared" si="161"/>
        <v>25</v>
      </c>
      <c r="D2592">
        <v>5400</v>
      </c>
      <c r="E2592">
        <v>5400</v>
      </c>
      <c r="F2592">
        <v>0</v>
      </c>
      <c r="G2592">
        <f t="shared" si="162"/>
        <v>0</v>
      </c>
      <c r="H2592" t="s">
        <v>2686</v>
      </c>
      <c r="I2592" t="s">
        <v>2701</v>
      </c>
      <c r="J2592" t="str">
        <f t="shared" si="164"/>
        <v>Gym Spin Bike</v>
      </c>
      <c r="K2592">
        <v>7.4509999999999996</v>
      </c>
      <c r="L2592">
        <f t="shared" si="163"/>
        <v>16.667439940000001</v>
      </c>
      <c r="M2592">
        <v>0</v>
      </c>
    </row>
    <row r="2593" spans="1:16" hidden="1" x14ac:dyDescent="0.45">
      <c r="A2593" t="s">
        <v>2345</v>
      </c>
      <c r="B2593">
        <v>30504.7</v>
      </c>
      <c r="C2593">
        <f t="shared" si="161"/>
        <v>18.954741807842201</v>
      </c>
      <c r="D2593">
        <v>4393</v>
      </c>
      <c r="E2593">
        <v>4433</v>
      </c>
      <c r="F2593">
        <v>166</v>
      </c>
      <c r="G2593">
        <f t="shared" si="162"/>
        <v>544.61943999999994</v>
      </c>
      <c r="H2593" t="s">
        <v>2686</v>
      </c>
      <c r="I2593" t="s">
        <v>2723</v>
      </c>
      <c r="J2593" t="str">
        <f t="shared" si="164"/>
        <v>Kona Mahuna 29er</v>
      </c>
      <c r="K2593">
        <v>6.944</v>
      </c>
      <c r="L2593">
        <f t="shared" si="163"/>
        <v>15.533311360000001</v>
      </c>
      <c r="M2593">
        <v>16</v>
      </c>
      <c r="N2593">
        <v>240.8</v>
      </c>
    </row>
    <row r="2594" spans="1:16" hidden="1" x14ac:dyDescent="0.45">
      <c r="A2594" t="s">
        <v>2346</v>
      </c>
      <c r="B2594">
        <v>31865</v>
      </c>
      <c r="C2594">
        <f t="shared" si="161"/>
        <v>19.799993040642647</v>
      </c>
      <c r="D2594">
        <v>4500</v>
      </c>
      <c r="E2594">
        <v>4500</v>
      </c>
      <c r="F2594">
        <v>0</v>
      </c>
      <c r="G2594">
        <f t="shared" si="162"/>
        <v>0</v>
      </c>
      <c r="H2594" t="s">
        <v>2686</v>
      </c>
      <c r="I2594" t="s">
        <v>2723</v>
      </c>
      <c r="J2594" t="str">
        <f t="shared" si="164"/>
        <v>Kona Mahuna 29er</v>
      </c>
      <c r="K2594">
        <v>7.0810000000000004</v>
      </c>
      <c r="L2594">
        <f t="shared" si="163"/>
        <v>15.839772140000003</v>
      </c>
      <c r="M2594">
        <v>0</v>
      </c>
    </row>
    <row r="2595" spans="1:16" hidden="1" x14ac:dyDescent="0.45">
      <c r="A2595" t="s">
        <v>2347</v>
      </c>
      <c r="B2595">
        <v>44257</v>
      </c>
      <c r="C2595">
        <f t="shared" si="161"/>
        <v>27.500024854847691</v>
      </c>
      <c r="D2595">
        <v>5400</v>
      </c>
      <c r="E2595">
        <v>5400</v>
      </c>
      <c r="F2595">
        <v>0</v>
      </c>
      <c r="G2595">
        <f t="shared" si="162"/>
        <v>0</v>
      </c>
      <c r="H2595" t="s">
        <v>2686</v>
      </c>
      <c r="I2595" t="s">
        <v>2701</v>
      </c>
      <c r="J2595" t="str">
        <f t="shared" si="164"/>
        <v>Gym Spin Bike</v>
      </c>
      <c r="K2595">
        <v>8.1959999999999997</v>
      </c>
      <c r="L2595">
        <f t="shared" si="163"/>
        <v>18.33396024</v>
      </c>
      <c r="M2595">
        <v>0</v>
      </c>
    </row>
    <row r="2596" spans="1:16" hidden="1" x14ac:dyDescent="0.45">
      <c r="A2596" t="s">
        <v>2348</v>
      </c>
      <c r="B2596">
        <v>30577.5</v>
      </c>
      <c r="C2596">
        <f t="shared" si="161"/>
        <v>18.99997763063708</v>
      </c>
      <c r="D2596">
        <v>4200</v>
      </c>
      <c r="E2596">
        <v>4200</v>
      </c>
      <c r="F2596">
        <v>0</v>
      </c>
      <c r="G2596">
        <f t="shared" si="162"/>
        <v>0</v>
      </c>
      <c r="H2596" t="s">
        <v>2686</v>
      </c>
      <c r="I2596" t="s">
        <v>2701</v>
      </c>
      <c r="J2596" t="str">
        <f t="shared" si="164"/>
        <v>Gym Spin Bike</v>
      </c>
      <c r="K2596">
        <v>7.28</v>
      </c>
      <c r="L2596">
        <f t="shared" si="163"/>
        <v>16.284923200000001</v>
      </c>
      <c r="M2596">
        <v>0</v>
      </c>
    </row>
    <row r="2597" spans="1:16" hidden="1" x14ac:dyDescent="0.45">
      <c r="A2597" t="s">
        <v>2349</v>
      </c>
      <c r="B2597">
        <v>33796.199999999997</v>
      </c>
      <c r="C2597">
        <f t="shared" si="161"/>
        <v>20.999985087091385</v>
      </c>
      <c r="D2597">
        <v>4500</v>
      </c>
      <c r="E2597">
        <v>4500</v>
      </c>
      <c r="F2597">
        <v>0</v>
      </c>
      <c r="G2597">
        <f t="shared" si="162"/>
        <v>0</v>
      </c>
      <c r="H2597" t="s">
        <v>2686</v>
      </c>
      <c r="I2597" t="s">
        <v>2701</v>
      </c>
      <c r="J2597" t="str">
        <f t="shared" si="164"/>
        <v>Gym Spin Bike</v>
      </c>
      <c r="K2597">
        <v>7.51</v>
      </c>
      <c r="L2597">
        <f t="shared" si="163"/>
        <v>16.799419400000001</v>
      </c>
      <c r="M2597">
        <v>0</v>
      </c>
    </row>
    <row r="2598" spans="1:16" hidden="1" x14ac:dyDescent="0.45">
      <c r="A2598" t="s">
        <v>2350</v>
      </c>
      <c r="B2598">
        <v>31308.9</v>
      </c>
      <c r="C2598">
        <f t="shared" si="161"/>
        <v>19.454448520639467</v>
      </c>
      <c r="D2598">
        <v>4257</v>
      </c>
      <c r="E2598">
        <v>4421</v>
      </c>
      <c r="F2598">
        <v>191</v>
      </c>
      <c r="G2598">
        <f t="shared" si="162"/>
        <v>626.64044000000001</v>
      </c>
      <c r="H2598" t="s">
        <v>2686</v>
      </c>
      <c r="I2598" t="s">
        <v>2723</v>
      </c>
      <c r="J2598" t="str">
        <f t="shared" si="164"/>
        <v>Kona Mahuna 29er</v>
      </c>
      <c r="K2598">
        <v>7.3550000000000004</v>
      </c>
      <c r="L2598">
        <f t="shared" si="163"/>
        <v>16.452693700000001</v>
      </c>
      <c r="M2598">
        <v>16.7</v>
      </c>
      <c r="N2598">
        <v>269.89999999999998</v>
      </c>
    </row>
    <row r="2599" spans="1:16" hidden="1" x14ac:dyDescent="0.45">
      <c r="A2599" t="s">
        <v>2351</v>
      </c>
      <c r="B2599">
        <v>24140.2</v>
      </c>
      <c r="C2599">
        <f t="shared" si="161"/>
        <v>15.000024854847689</v>
      </c>
      <c r="D2599">
        <v>3600</v>
      </c>
      <c r="E2599">
        <v>3600</v>
      </c>
      <c r="F2599">
        <v>0</v>
      </c>
      <c r="G2599">
        <f t="shared" si="162"/>
        <v>0</v>
      </c>
      <c r="H2599" t="s">
        <v>2686</v>
      </c>
      <c r="I2599" t="s">
        <v>2701</v>
      </c>
      <c r="J2599" t="str">
        <f t="shared" si="164"/>
        <v>Gym Spin Bike</v>
      </c>
      <c r="K2599">
        <v>6.7060000000000004</v>
      </c>
      <c r="L2599">
        <f t="shared" si="163"/>
        <v>15.000919640000001</v>
      </c>
      <c r="M2599">
        <v>0</v>
      </c>
    </row>
    <row r="2600" spans="1:16" hidden="1" x14ac:dyDescent="0.45">
      <c r="A2600" t="s">
        <v>2352</v>
      </c>
      <c r="B2600">
        <v>41038.300000000003</v>
      </c>
      <c r="C2600">
        <f t="shared" si="161"/>
        <v>25.500017398393382</v>
      </c>
      <c r="D2600">
        <v>5400</v>
      </c>
      <c r="E2600">
        <v>5400</v>
      </c>
      <c r="F2600">
        <v>0</v>
      </c>
      <c r="G2600">
        <f t="shared" si="162"/>
        <v>0</v>
      </c>
      <c r="H2600" t="s">
        <v>2686</v>
      </c>
      <c r="I2600" t="s">
        <v>2701</v>
      </c>
      <c r="J2600" t="str">
        <f t="shared" si="164"/>
        <v>Gym Spin Bike</v>
      </c>
      <c r="K2600">
        <v>7.6</v>
      </c>
      <c r="L2600">
        <f t="shared" si="163"/>
        <v>17.000744000000001</v>
      </c>
      <c r="M2600">
        <v>0</v>
      </c>
    </row>
    <row r="2601" spans="1:16" hidden="1" x14ac:dyDescent="0.45">
      <c r="A2601" t="s">
        <v>2353</v>
      </c>
      <c r="B2601">
        <v>30043.200000000001</v>
      </c>
      <c r="C2601">
        <f t="shared" si="161"/>
        <v>18.667979002624673</v>
      </c>
      <c r="D2601">
        <v>4625</v>
      </c>
      <c r="E2601">
        <v>4812</v>
      </c>
      <c r="F2601">
        <v>197</v>
      </c>
      <c r="G2601">
        <f t="shared" si="162"/>
        <v>646.32547999999997</v>
      </c>
      <c r="H2601" t="s">
        <v>2686</v>
      </c>
      <c r="I2601" t="s">
        <v>2723</v>
      </c>
      <c r="J2601" t="str">
        <f t="shared" si="164"/>
        <v>Kona Mahuna 29er</v>
      </c>
      <c r="K2601">
        <v>6.4960000000000004</v>
      </c>
      <c r="L2601">
        <f t="shared" si="163"/>
        <v>14.531162240000002</v>
      </c>
      <c r="M2601">
        <v>13.1</v>
      </c>
      <c r="N2601">
        <v>226.6</v>
      </c>
    </row>
    <row r="2602" spans="1:16" hidden="1" x14ac:dyDescent="0.45">
      <c r="A2602" t="s">
        <v>2354</v>
      </c>
      <c r="B2602">
        <v>27358.799999999999</v>
      </c>
      <c r="C2602">
        <f t="shared" si="161"/>
        <v>16.999970174182774</v>
      </c>
      <c r="D2602">
        <v>3600</v>
      </c>
      <c r="E2602">
        <v>3600</v>
      </c>
      <c r="F2602">
        <v>0</v>
      </c>
      <c r="G2602">
        <f t="shared" si="162"/>
        <v>0</v>
      </c>
      <c r="H2602" t="s">
        <v>2686</v>
      </c>
      <c r="I2602" t="s">
        <v>2701</v>
      </c>
      <c r="J2602" t="str">
        <f t="shared" si="164"/>
        <v>Gym Spin Bike</v>
      </c>
      <c r="K2602">
        <v>7.6</v>
      </c>
      <c r="L2602">
        <f t="shared" si="163"/>
        <v>17.000744000000001</v>
      </c>
      <c r="M2602">
        <v>0</v>
      </c>
    </row>
    <row r="2603" spans="1:16" hidden="1" x14ac:dyDescent="0.45">
      <c r="A2603" t="s">
        <v>2355</v>
      </c>
      <c r="B2603">
        <v>41842.9</v>
      </c>
      <c r="C2603">
        <f t="shared" si="161"/>
        <v>25.999972659667542</v>
      </c>
      <c r="D2603">
        <v>5700</v>
      </c>
      <c r="E2603">
        <v>5700</v>
      </c>
      <c r="F2603">
        <v>0</v>
      </c>
      <c r="G2603">
        <f t="shared" si="162"/>
        <v>0</v>
      </c>
      <c r="H2603" t="s">
        <v>2686</v>
      </c>
      <c r="I2603" t="s">
        <v>2701</v>
      </c>
      <c r="J2603" t="str">
        <f t="shared" si="164"/>
        <v>Gym Spin Bike</v>
      </c>
      <c r="K2603">
        <v>7.3410000000000002</v>
      </c>
      <c r="L2603">
        <f t="shared" si="163"/>
        <v>16.421376540000001</v>
      </c>
      <c r="M2603">
        <v>0</v>
      </c>
    </row>
    <row r="2604" spans="1:16" hidden="1" x14ac:dyDescent="0.45">
      <c r="A2604" t="s">
        <v>2356</v>
      </c>
      <c r="B2604">
        <v>27358.799999999999</v>
      </c>
      <c r="C2604">
        <f t="shared" si="161"/>
        <v>16.999970174182774</v>
      </c>
      <c r="D2604">
        <v>3600</v>
      </c>
      <c r="E2604">
        <v>3600</v>
      </c>
      <c r="F2604">
        <v>0</v>
      </c>
      <c r="G2604">
        <f t="shared" si="162"/>
        <v>0</v>
      </c>
      <c r="H2604" t="s">
        <v>2686</v>
      </c>
      <c r="I2604" t="s">
        <v>2701</v>
      </c>
      <c r="J2604" t="str">
        <f t="shared" si="164"/>
        <v>Gym Spin Bike</v>
      </c>
      <c r="K2604">
        <v>7.6</v>
      </c>
      <c r="L2604">
        <f t="shared" si="163"/>
        <v>17.000744000000001</v>
      </c>
      <c r="M2604">
        <v>0</v>
      </c>
    </row>
    <row r="2605" spans="1:16" hidden="1" x14ac:dyDescent="0.45">
      <c r="A2605" t="s">
        <v>2357</v>
      </c>
      <c r="B2605">
        <v>5179.8</v>
      </c>
      <c r="C2605">
        <f t="shared" si="161"/>
        <v>3.2185785015509425</v>
      </c>
      <c r="D2605">
        <v>535</v>
      </c>
      <c r="E2605">
        <v>746</v>
      </c>
      <c r="F2605">
        <v>34</v>
      </c>
      <c r="G2605">
        <f t="shared" si="162"/>
        <v>111.54855999999999</v>
      </c>
      <c r="H2605" t="s">
        <v>2686</v>
      </c>
      <c r="I2605" t="s">
        <v>2709</v>
      </c>
      <c r="J2605" t="str">
        <f t="shared" si="164"/>
        <v>Giant OCR2 RDB</v>
      </c>
      <c r="K2605">
        <v>9.6820000000000004</v>
      </c>
      <c r="L2605">
        <f t="shared" si="163"/>
        <v>21.658053080000002</v>
      </c>
      <c r="M2605">
        <v>12.9</v>
      </c>
      <c r="N2605">
        <v>229.8</v>
      </c>
      <c r="O2605">
        <v>172.1</v>
      </c>
      <c r="P2605">
        <v>179</v>
      </c>
    </row>
    <row r="2606" spans="1:16" hidden="1" x14ac:dyDescent="0.45">
      <c r="A2606" t="s">
        <v>2358</v>
      </c>
      <c r="B2606">
        <v>45061.599999999999</v>
      </c>
      <c r="C2606">
        <f t="shared" si="161"/>
        <v>27.999980116121847</v>
      </c>
      <c r="D2606">
        <v>5400</v>
      </c>
      <c r="E2606">
        <v>5400</v>
      </c>
      <c r="F2606">
        <v>0</v>
      </c>
      <c r="G2606">
        <f t="shared" si="162"/>
        <v>0</v>
      </c>
      <c r="H2606" t="s">
        <v>2686</v>
      </c>
      <c r="I2606" t="s">
        <v>2701</v>
      </c>
      <c r="J2606" t="str">
        <f t="shared" si="164"/>
        <v>Gym Spin Bike</v>
      </c>
      <c r="K2606">
        <v>8.3450000000000006</v>
      </c>
      <c r="L2606">
        <f t="shared" si="163"/>
        <v>18.667264300000003</v>
      </c>
      <c r="M2606">
        <v>0</v>
      </c>
    </row>
    <row r="2607" spans="1:16" hidden="1" x14ac:dyDescent="0.45">
      <c r="A2607" t="s">
        <v>2359</v>
      </c>
      <c r="B2607">
        <v>28968.2</v>
      </c>
      <c r="C2607">
        <f t="shared" si="161"/>
        <v>18.000004970969538</v>
      </c>
      <c r="D2607">
        <v>3600</v>
      </c>
      <c r="E2607">
        <v>3600</v>
      </c>
      <c r="F2607">
        <v>0</v>
      </c>
      <c r="G2607">
        <f t="shared" si="162"/>
        <v>0</v>
      </c>
      <c r="H2607" t="s">
        <v>2686</v>
      </c>
      <c r="I2607" t="s">
        <v>2701</v>
      </c>
      <c r="J2607" t="str">
        <f t="shared" si="164"/>
        <v>Gym Spin Bike</v>
      </c>
      <c r="K2607">
        <v>8.0470000000000006</v>
      </c>
      <c r="L2607">
        <f t="shared" si="163"/>
        <v>18.000656180000004</v>
      </c>
      <c r="M2607">
        <v>0</v>
      </c>
    </row>
    <row r="2608" spans="1:16" hidden="1" x14ac:dyDescent="0.45">
      <c r="A2608" t="s">
        <v>2360</v>
      </c>
      <c r="B2608">
        <v>28262.1</v>
      </c>
      <c r="C2608">
        <f t="shared" si="161"/>
        <v>17.561254772130756</v>
      </c>
      <c r="D2608">
        <v>3889</v>
      </c>
      <c r="E2608">
        <v>4832</v>
      </c>
      <c r="F2608">
        <v>192.8</v>
      </c>
      <c r="G2608">
        <f t="shared" si="162"/>
        <v>632.54595200000006</v>
      </c>
      <c r="H2608" t="s">
        <v>2686</v>
      </c>
      <c r="I2608" t="s">
        <v>2723</v>
      </c>
      <c r="J2608" t="str">
        <f t="shared" si="164"/>
        <v>Kona Mahuna 29er</v>
      </c>
      <c r="K2608">
        <v>7.2670000000000003</v>
      </c>
      <c r="L2608">
        <f t="shared" si="163"/>
        <v>16.255842980000001</v>
      </c>
      <c r="M2608">
        <v>16.399999999999999</v>
      </c>
      <c r="N2608">
        <v>254.4</v>
      </c>
    </row>
    <row r="2609" spans="1:16" hidden="1" x14ac:dyDescent="0.45">
      <c r="A2609" t="s">
        <v>2361</v>
      </c>
      <c r="B2609">
        <v>28468.7</v>
      </c>
      <c r="C2609">
        <f t="shared" si="161"/>
        <v>17.689630060446991</v>
      </c>
      <c r="D2609">
        <v>6444</v>
      </c>
      <c r="E2609">
        <v>7014</v>
      </c>
      <c r="F2609">
        <v>269</v>
      </c>
      <c r="G2609">
        <f t="shared" si="162"/>
        <v>882.54596000000004</v>
      </c>
      <c r="H2609" t="s">
        <v>2686</v>
      </c>
      <c r="I2609" t="s">
        <v>2723</v>
      </c>
      <c r="J2609" t="str">
        <f t="shared" si="164"/>
        <v>Kona Mahuna 29er</v>
      </c>
      <c r="K2609">
        <v>4.4180000000000001</v>
      </c>
      <c r="L2609">
        <f t="shared" si="163"/>
        <v>9.8828009200000011</v>
      </c>
      <c r="M2609">
        <v>14.3</v>
      </c>
      <c r="N2609">
        <v>123.9</v>
      </c>
    </row>
    <row r="2610" spans="1:16" hidden="1" x14ac:dyDescent="0.45">
      <c r="A2610" t="s">
        <v>2362</v>
      </c>
      <c r="B2610">
        <v>34810.1</v>
      </c>
      <c r="C2610">
        <f t="shared" si="161"/>
        <v>21.629993338900821</v>
      </c>
      <c r="D2610">
        <v>3600</v>
      </c>
      <c r="E2610">
        <v>3600</v>
      </c>
      <c r="F2610">
        <v>0</v>
      </c>
      <c r="G2610">
        <f t="shared" si="162"/>
        <v>0</v>
      </c>
      <c r="H2610" t="s">
        <v>2688</v>
      </c>
      <c r="I2610" t="s">
        <v>2726</v>
      </c>
      <c r="J2610" t="s">
        <v>2734</v>
      </c>
      <c r="K2610">
        <v>9.6690000000000005</v>
      </c>
      <c r="L2610">
        <f t="shared" si="163"/>
        <v>21.628972860000001</v>
      </c>
      <c r="M2610">
        <v>0</v>
      </c>
    </row>
    <row r="2611" spans="1:16" hidden="1" x14ac:dyDescent="0.45">
      <c r="A2611" t="s">
        <v>2363</v>
      </c>
      <c r="B2611">
        <v>43452.3</v>
      </c>
      <c r="C2611">
        <f t="shared" si="161"/>
        <v>27.000007456454306</v>
      </c>
      <c r="D2611">
        <v>5400</v>
      </c>
      <c r="E2611">
        <v>5400</v>
      </c>
      <c r="F2611">
        <v>0</v>
      </c>
      <c r="G2611">
        <f t="shared" si="162"/>
        <v>0</v>
      </c>
      <c r="H2611" t="s">
        <v>2686</v>
      </c>
      <c r="I2611" t="s">
        <v>2723</v>
      </c>
      <c r="J2611" t="str">
        <f t="shared" si="164"/>
        <v>Kona Mahuna 29er</v>
      </c>
      <c r="K2611">
        <v>8.0470000000000006</v>
      </c>
      <c r="L2611">
        <f t="shared" si="163"/>
        <v>18.000656180000004</v>
      </c>
      <c r="M2611">
        <v>0</v>
      </c>
    </row>
    <row r="2612" spans="1:16" hidden="1" x14ac:dyDescent="0.45">
      <c r="A2612" t="s">
        <v>2364</v>
      </c>
      <c r="B2612">
        <v>25544.1</v>
      </c>
      <c r="C2612">
        <f t="shared" si="161"/>
        <v>15.872367871629683</v>
      </c>
      <c r="D2612">
        <v>3775</v>
      </c>
      <c r="E2612">
        <v>3886</v>
      </c>
      <c r="F2612">
        <v>230.8</v>
      </c>
      <c r="G2612">
        <f t="shared" si="162"/>
        <v>757.21787200000006</v>
      </c>
      <c r="H2612" t="s">
        <v>2686</v>
      </c>
      <c r="I2612" t="s">
        <v>2723</v>
      </c>
      <c r="J2612" t="str">
        <f t="shared" si="164"/>
        <v>Kona Mahuna 29er</v>
      </c>
      <c r="K2612">
        <v>6.7670000000000003</v>
      </c>
      <c r="L2612">
        <f t="shared" si="163"/>
        <v>15.137372980000002</v>
      </c>
      <c r="M2612">
        <v>16.399999999999999</v>
      </c>
      <c r="N2612">
        <v>250.9</v>
      </c>
      <c r="O2612">
        <v>156.80000000000001</v>
      </c>
      <c r="P2612">
        <v>177</v>
      </c>
    </row>
    <row r="2613" spans="1:16" hidden="1" x14ac:dyDescent="0.45">
      <c r="A2613" t="s">
        <v>2365</v>
      </c>
      <c r="B2613">
        <v>27346.7</v>
      </c>
      <c r="C2613">
        <f t="shared" si="161"/>
        <v>16.992451582756701</v>
      </c>
      <c r="D2613">
        <v>3979</v>
      </c>
      <c r="E2613">
        <v>3979</v>
      </c>
      <c r="F2613">
        <v>165.4</v>
      </c>
      <c r="G2613">
        <f t="shared" si="162"/>
        <v>542.650936</v>
      </c>
      <c r="H2613" t="s">
        <v>2686</v>
      </c>
      <c r="I2613" t="s">
        <v>2723</v>
      </c>
      <c r="J2613" t="str">
        <f t="shared" si="164"/>
        <v>Kona Mahuna 29er</v>
      </c>
      <c r="K2613">
        <v>6.8730000000000002</v>
      </c>
      <c r="L2613">
        <f t="shared" si="163"/>
        <v>15.374488620000001</v>
      </c>
      <c r="M2613">
        <v>15.9</v>
      </c>
      <c r="N2613">
        <v>230.5</v>
      </c>
      <c r="O2613">
        <v>144.4</v>
      </c>
      <c r="P2613">
        <v>178</v>
      </c>
    </row>
    <row r="2614" spans="1:16" hidden="1" x14ac:dyDescent="0.45">
      <c r="A2614" t="s">
        <v>2366</v>
      </c>
      <c r="B2614">
        <v>30577.5</v>
      </c>
      <c r="C2614">
        <f t="shared" si="161"/>
        <v>18.99997763063708</v>
      </c>
      <c r="D2614">
        <v>3600</v>
      </c>
      <c r="E2614">
        <v>3600</v>
      </c>
      <c r="F2614">
        <v>0</v>
      </c>
      <c r="G2614">
        <f t="shared" si="162"/>
        <v>0</v>
      </c>
      <c r="H2614" t="s">
        <v>2686</v>
      </c>
      <c r="I2614" t="s">
        <v>2723</v>
      </c>
      <c r="J2614" t="str">
        <f t="shared" si="164"/>
        <v>Kona Mahuna 29er</v>
      </c>
      <c r="K2614">
        <v>8.4939999999999998</v>
      </c>
      <c r="L2614">
        <f t="shared" si="163"/>
        <v>19.000568359999999</v>
      </c>
      <c r="M2614">
        <v>0</v>
      </c>
    </row>
    <row r="2615" spans="1:16" hidden="1" x14ac:dyDescent="0.45">
      <c r="A2615" t="s">
        <v>2367</v>
      </c>
      <c r="B2615">
        <v>60522.6</v>
      </c>
      <c r="C2615">
        <f t="shared" si="161"/>
        <v>37.607000119303272</v>
      </c>
      <c r="D2615">
        <v>8032</v>
      </c>
      <c r="E2615">
        <v>9269</v>
      </c>
      <c r="F2615">
        <v>297.39999999999998</v>
      </c>
      <c r="G2615">
        <f t="shared" si="162"/>
        <v>975.72181599999988</v>
      </c>
      <c r="H2615" t="s">
        <v>2686</v>
      </c>
      <c r="I2615" t="s">
        <v>2709</v>
      </c>
      <c r="J2615" t="str">
        <f t="shared" si="164"/>
        <v>Giant OCR2 RDB</v>
      </c>
      <c r="K2615">
        <v>7.5350000000000001</v>
      </c>
      <c r="L2615">
        <f t="shared" si="163"/>
        <v>16.8553429</v>
      </c>
      <c r="M2615">
        <v>14.2</v>
      </c>
      <c r="N2615">
        <v>142.9</v>
      </c>
    </row>
    <row r="2616" spans="1:16" hidden="1" x14ac:dyDescent="0.45">
      <c r="A2616" t="s">
        <v>2368</v>
      </c>
      <c r="B2616">
        <v>28230.799999999999</v>
      </c>
      <c r="C2616">
        <f t="shared" si="161"/>
        <v>17.541805853813727</v>
      </c>
      <c r="D2616">
        <v>3601</v>
      </c>
      <c r="E2616">
        <v>3645</v>
      </c>
      <c r="F2616">
        <v>185.4</v>
      </c>
      <c r="G2616">
        <f t="shared" si="162"/>
        <v>608.26773600000001</v>
      </c>
      <c r="H2616" t="s">
        <v>2686</v>
      </c>
      <c r="I2616" t="s">
        <v>2709</v>
      </c>
      <c r="J2616" t="str">
        <f t="shared" si="164"/>
        <v>Giant OCR2 RDB</v>
      </c>
      <c r="K2616">
        <v>7.84</v>
      </c>
      <c r="L2616">
        <f t="shared" si="163"/>
        <v>17.5376096</v>
      </c>
      <c r="M2616">
        <v>16.7</v>
      </c>
      <c r="N2616">
        <v>151.6</v>
      </c>
    </row>
    <row r="2617" spans="1:16" hidden="1" x14ac:dyDescent="0.45">
      <c r="A2617" t="s">
        <v>2369</v>
      </c>
      <c r="B2617">
        <v>30577.5</v>
      </c>
      <c r="C2617">
        <f t="shared" si="161"/>
        <v>18.99997763063708</v>
      </c>
      <c r="D2617">
        <v>3900</v>
      </c>
      <c r="E2617">
        <v>3900</v>
      </c>
      <c r="F2617">
        <v>0</v>
      </c>
      <c r="G2617">
        <f t="shared" si="162"/>
        <v>0</v>
      </c>
      <c r="H2617" t="s">
        <v>2686</v>
      </c>
      <c r="I2617" t="s">
        <v>2701</v>
      </c>
      <c r="J2617" t="str">
        <f t="shared" si="164"/>
        <v>Gym Spin Bike</v>
      </c>
      <c r="K2617">
        <v>7.84</v>
      </c>
      <c r="L2617">
        <f t="shared" si="163"/>
        <v>17.5376096</v>
      </c>
      <c r="M2617">
        <v>0</v>
      </c>
    </row>
    <row r="2618" spans="1:16" hidden="1" x14ac:dyDescent="0.45">
      <c r="A2618" t="s">
        <v>2370</v>
      </c>
      <c r="B2618">
        <v>25749.5</v>
      </c>
      <c r="C2618">
        <f t="shared" si="161"/>
        <v>15.999997514515231</v>
      </c>
      <c r="D2618">
        <v>4500</v>
      </c>
      <c r="E2618">
        <v>4500</v>
      </c>
      <c r="F2618">
        <v>0</v>
      </c>
      <c r="G2618">
        <f t="shared" si="162"/>
        <v>0</v>
      </c>
      <c r="H2618" t="s">
        <v>2686</v>
      </c>
      <c r="I2618" t="s">
        <v>2706</v>
      </c>
      <c r="J2618" t="str">
        <f t="shared" si="164"/>
        <v>BMC TE 29er</v>
      </c>
      <c r="K2618">
        <v>5.7220000000000004</v>
      </c>
      <c r="L2618">
        <f t="shared" si="163"/>
        <v>12.799770680000002</v>
      </c>
      <c r="M2618">
        <v>0</v>
      </c>
    </row>
    <row r="2619" spans="1:16" hidden="1" x14ac:dyDescent="0.45">
      <c r="A2619" t="s">
        <v>2371</v>
      </c>
      <c r="B2619">
        <v>27358.799999999999</v>
      </c>
      <c r="C2619">
        <f t="shared" si="161"/>
        <v>16.999970174182774</v>
      </c>
      <c r="D2619">
        <v>3600</v>
      </c>
      <c r="E2619">
        <v>3600</v>
      </c>
      <c r="F2619">
        <v>0</v>
      </c>
      <c r="G2619">
        <f t="shared" si="162"/>
        <v>0</v>
      </c>
      <c r="H2619" t="s">
        <v>2686</v>
      </c>
      <c r="I2619" t="s">
        <v>2701</v>
      </c>
      <c r="J2619" t="str">
        <f t="shared" si="164"/>
        <v>Gym Spin Bike</v>
      </c>
      <c r="K2619">
        <v>7.6</v>
      </c>
      <c r="L2619">
        <f t="shared" si="163"/>
        <v>17.000744000000001</v>
      </c>
      <c r="M2619">
        <v>0</v>
      </c>
    </row>
    <row r="2620" spans="1:16" hidden="1" x14ac:dyDescent="0.45">
      <c r="A2620" t="s">
        <v>2372</v>
      </c>
      <c r="B2620">
        <v>16248.5</v>
      </c>
      <c r="C2620">
        <f t="shared" si="161"/>
        <v>10.096349817068321</v>
      </c>
      <c r="D2620">
        <v>2582</v>
      </c>
      <c r="E2620">
        <v>2708</v>
      </c>
      <c r="F2620">
        <v>56.8</v>
      </c>
      <c r="G2620">
        <f t="shared" si="162"/>
        <v>186.35171199999999</v>
      </c>
      <c r="H2620" t="s">
        <v>2686</v>
      </c>
      <c r="I2620" t="s">
        <v>2709</v>
      </c>
      <c r="J2620" t="str">
        <f t="shared" si="164"/>
        <v>Giant OCR2 RDB</v>
      </c>
      <c r="K2620">
        <v>6.2930000000000001</v>
      </c>
      <c r="L2620">
        <f t="shared" si="163"/>
        <v>14.077063420000002</v>
      </c>
      <c r="M2620">
        <v>14.9</v>
      </c>
      <c r="N2620">
        <v>89.1</v>
      </c>
    </row>
    <row r="2621" spans="1:16" hidden="1" x14ac:dyDescent="0.45">
      <c r="A2621" t="s">
        <v>2373</v>
      </c>
      <c r="B2621">
        <v>46993.5</v>
      </c>
      <c r="C2621">
        <f t="shared" si="161"/>
        <v>29.200407122405153</v>
      </c>
      <c r="D2621">
        <v>7846</v>
      </c>
      <c r="E2621">
        <v>8200</v>
      </c>
      <c r="F2621">
        <v>196.6</v>
      </c>
      <c r="G2621">
        <f t="shared" si="162"/>
        <v>645.01314400000001</v>
      </c>
      <c r="H2621" t="s">
        <v>2686</v>
      </c>
      <c r="I2621" t="s">
        <v>2725</v>
      </c>
      <c r="J2621" t="str">
        <f t="shared" si="164"/>
        <v>Perry's 29er</v>
      </c>
      <c r="K2621">
        <v>5.9889999999999999</v>
      </c>
      <c r="L2621">
        <f t="shared" si="163"/>
        <v>13.39703366</v>
      </c>
      <c r="M2621">
        <v>10.8</v>
      </c>
      <c r="N2621">
        <v>175</v>
      </c>
    </row>
    <row r="2622" spans="1:16" hidden="1" x14ac:dyDescent="0.45">
      <c r="A2622" t="s">
        <v>2374</v>
      </c>
      <c r="B2622">
        <v>28968.2</v>
      </c>
      <c r="C2622">
        <f t="shared" si="161"/>
        <v>18.000004970969538</v>
      </c>
      <c r="D2622">
        <v>3900</v>
      </c>
      <c r="E2622">
        <v>3900</v>
      </c>
      <c r="F2622">
        <v>0</v>
      </c>
      <c r="G2622">
        <f t="shared" si="162"/>
        <v>0</v>
      </c>
      <c r="H2622" t="s">
        <v>2686</v>
      </c>
      <c r="I2622" t="s">
        <v>2701</v>
      </c>
      <c r="J2622" t="str">
        <f t="shared" si="164"/>
        <v>Gym Spin Bike</v>
      </c>
      <c r="K2622">
        <v>7.4279999999999999</v>
      </c>
      <c r="L2622">
        <f t="shared" si="163"/>
        <v>16.615990320000002</v>
      </c>
      <c r="M2622">
        <v>0</v>
      </c>
    </row>
    <row r="2623" spans="1:16" hidden="1" x14ac:dyDescent="0.45">
      <c r="A2623" t="s">
        <v>2375</v>
      </c>
      <c r="B2623">
        <v>31489.7</v>
      </c>
      <c r="C2623">
        <f t="shared" si="161"/>
        <v>19.566792432195975</v>
      </c>
      <c r="D2623">
        <v>4063</v>
      </c>
      <c r="E2623">
        <v>4100</v>
      </c>
      <c r="F2623">
        <v>175.8</v>
      </c>
      <c r="G2623">
        <f t="shared" si="162"/>
        <v>576.77167200000008</v>
      </c>
      <c r="H2623" t="s">
        <v>2686</v>
      </c>
      <c r="I2623" t="s">
        <v>2706</v>
      </c>
      <c r="J2623" t="str">
        <f t="shared" si="164"/>
        <v>BMC TE 29er</v>
      </c>
      <c r="K2623">
        <v>7.75</v>
      </c>
      <c r="L2623">
        <f t="shared" si="163"/>
        <v>17.336285</v>
      </c>
      <c r="M2623">
        <v>16.100000000000001</v>
      </c>
      <c r="N2623">
        <v>278.5</v>
      </c>
      <c r="O2623">
        <v>162.5</v>
      </c>
      <c r="P2623">
        <v>179</v>
      </c>
    </row>
    <row r="2624" spans="1:16" hidden="1" x14ac:dyDescent="0.45">
      <c r="A2624" t="s">
        <v>2371</v>
      </c>
      <c r="B2624">
        <v>28968.2</v>
      </c>
      <c r="C2624">
        <f t="shared" si="161"/>
        <v>18.000004970969538</v>
      </c>
      <c r="D2624">
        <v>3900</v>
      </c>
      <c r="E2624">
        <v>3900</v>
      </c>
      <c r="F2624">
        <v>0</v>
      </c>
      <c r="G2624">
        <f t="shared" si="162"/>
        <v>0</v>
      </c>
      <c r="H2624" t="s">
        <v>2686</v>
      </c>
      <c r="I2624" t="s">
        <v>2701</v>
      </c>
      <c r="J2624" t="str">
        <f t="shared" si="164"/>
        <v>Gym Spin Bike</v>
      </c>
      <c r="K2624">
        <v>7.4279999999999999</v>
      </c>
      <c r="L2624">
        <f t="shared" si="163"/>
        <v>16.615990320000002</v>
      </c>
      <c r="M2624">
        <v>0</v>
      </c>
    </row>
    <row r="2625" spans="1:16" hidden="1" x14ac:dyDescent="0.45">
      <c r="A2625" t="s">
        <v>2376</v>
      </c>
      <c r="B2625">
        <v>51985.4</v>
      </c>
      <c r="C2625">
        <f t="shared" si="161"/>
        <v>32.302229976934704</v>
      </c>
      <c r="D2625">
        <v>7603</v>
      </c>
      <c r="E2625">
        <v>8904</v>
      </c>
      <c r="F2625">
        <v>331.4</v>
      </c>
      <c r="G2625">
        <f t="shared" si="162"/>
        <v>1087.2703759999999</v>
      </c>
      <c r="H2625" t="s">
        <v>2686</v>
      </c>
      <c r="I2625" t="s">
        <v>2723</v>
      </c>
      <c r="J2625" t="str">
        <f t="shared" si="164"/>
        <v>Kona Mahuna 29er</v>
      </c>
      <c r="K2625">
        <v>6.8369999999999997</v>
      </c>
      <c r="L2625">
        <f t="shared" si="163"/>
        <v>15.293958780000001</v>
      </c>
      <c r="M2625">
        <v>15.3</v>
      </c>
      <c r="N2625">
        <v>230.5</v>
      </c>
      <c r="O2625">
        <v>149.19999999999999</v>
      </c>
      <c r="P2625">
        <v>163</v>
      </c>
    </row>
    <row r="2626" spans="1:16" hidden="1" x14ac:dyDescent="0.45">
      <c r="A2626" t="s">
        <v>2377</v>
      </c>
      <c r="B2626">
        <v>27215.8</v>
      </c>
      <c r="C2626">
        <f t="shared" si="161"/>
        <v>16.911114093692834</v>
      </c>
      <c r="D2626">
        <v>4111</v>
      </c>
      <c r="E2626">
        <v>4111</v>
      </c>
      <c r="F2626">
        <v>171.2</v>
      </c>
      <c r="G2626">
        <f t="shared" si="162"/>
        <v>561.67980799999998</v>
      </c>
      <c r="H2626" t="s">
        <v>2686</v>
      </c>
      <c r="I2626" t="s">
        <v>2723</v>
      </c>
      <c r="J2626" t="str">
        <f t="shared" si="164"/>
        <v>Kona Mahuna 29er</v>
      </c>
      <c r="K2626">
        <v>6.62</v>
      </c>
      <c r="L2626">
        <f t="shared" si="163"/>
        <v>14.808542800000001</v>
      </c>
      <c r="M2626">
        <v>13.8</v>
      </c>
      <c r="N2626">
        <v>213.2</v>
      </c>
      <c r="O2626">
        <v>140.80000000000001</v>
      </c>
      <c r="P2626">
        <v>219</v>
      </c>
    </row>
    <row r="2627" spans="1:16" hidden="1" x14ac:dyDescent="0.45">
      <c r="A2627" t="s">
        <v>2378</v>
      </c>
      <c r="B2627">
        <v>27526.6</v>
      </c>
      <c r="C2627">
        <f t="shared" ref="C2627:C2690" si="165">CONVERT(B2627, "m", "mi")</f>
        <v>17.104236260240196</v>
      </c>
      <c r="D2627">
        <v>4172</v>
      </c>
      <c r="E2627">
        <v>4246</v>
      </c>
      <c r="F2627">
        <v>230</v>
      </c>
      <c r="G2627">
        <f t="shared" ref="G2627:G2690" si="166">F2627 * 3.28084</f>
        <v>754.59320000000002</v>
      </c>
      <c r="H2627" t="s">
        <v>2686</v>
      </c>
      <c r="I2627" t="s">
        <v>2723</v>
      </c>
      <c r="J2627" t="str">
        <f t="shared" si="164"/>
        <v>Kona Mahuna 29er</v>
      </c>
      <c r="K2627">
        <v>6.5979999999999999</v>
      </c>
      <c r="L2627">
        <f t="shared" ref="L2627:L2690" si="167">K2627 * 2.23694</f>
        <v>14.759330120000001</v>
      </c>
      <c r="M2627">
        <v>13.4</v>
      </c>
      <c r="N2627">
        <v>228.7</v>
      </c>
      <c r="O2627">
        <v>146.5</v>
      </c>
      <c r="P2627">
        <v>172</v>
      </c>
    </row>
    <row r="2628" spans="1:16" hidden="1" x14ac:dyDescent="0.45">
      <c r="A2628" t="s">
        <v>2379</v>
      </c>
      <c r="B2628">
        <v>31971.5</v>
      </c>
      <c r="C2628">
        <f t="shared" si="165"/>
        <v>19.866169072615921</v>
      </c>
      <c r="D2628">
        <v>4754</v>
      </c>
      <c r="E2628">
        <v>5549</v>
      </c>
      <c r="F2628">
        <v>189</v>
      </c>
      <c r="G2628">
        <f t="shared" si="166"/>
        <v>620.07875999999999</v>
      </c>
      <c r="H2628" t="s">
        <v>2686</v>
      </c>
      <c r="I2628" t="s">
        <v>2723</v>
      </c>
      <c r="J2628" t="str">
        <f t="shared" si="164"/>
        <v>Kona Mahuna 29er</v>
      </c>
      <c r="K2628">
        <v>6.7249999999999996</v>
      </c>
      <c r="L2628">
        <f t="shared" si="167"/>
        <v>15.043421500000001</v>
      </c>
      <c r="M2628">
        <v>17</v>
      </c>
      <c r="N2628">
        <v>222.9</v>
      </c>
      <c r="O2628">
        <v>138</v>
      </c>
      <c r="P2628">
        <v>163</v>
      </c>
    </row>
    <row r="2629" spans="1:16" hidden="1" x14ac:dyDescent="0.45">
      <c r="A2629" t="s">
        <v>2380</v>
      </c>
      <c r="B2629">
        <v>32448.9</v>
      </c>
      <c r="C2629">
        <f t="shared" si="165"/>
        <v>20.162811679790025</v>
      </c>
      <c r="D2629">
        <v>5017</v>
      </c>
      <c r="E2629">
        <v>5017</v>
      </c>
      <c r="F2629">
        <v>237</v>
      </c>
      <c r="G2629">
        <f t="shared" si="166"/>
        <v>777.55907999999999</v>
      </c>
      <c r="H2629" t="s">
        <v>2686</v>
      </c>
      <c r="I2629" t="s">
        <v>2723</v>
      </c>
      <c r="J2629" t="str">
        <f t="shared" si="164"/>
        <v>Kona Mahuna 29er</v>
      </c>
      <c r="K2629">
        <v>6.468</v>
      </c>
      <c r="L2629">
        <f t="shared" si="167"/>
        <v>14.468527920000001</v>
      </c>
      <c r="M2629">
        <v>13.9</v>
      </c>
      <c r="N2629">
        <v>222.8</v>
      </c>
      <c r="O2629">
        <v>161</v>
      </c>
      <c r="P2629">
        <v>176</v>
      </c>
    </row>
    <row r="2630" spans="1:16" hidden="1" x14ac:dyDescent="0.45">
      <c r="A2630" t="s">
        <v>2381</v>
      </c>
      <c r="B2630">
        <v>27017</v>
      </c>
      <c r="C2630">
        <f t="shared" si="165"/>
        <v>16.787585500676052</v>
      </c>
      <c r="D2630">
        <v>3851</v>
      </c>
      <c r="E2630">
        <v>3903</v>
      </c>
      <c r="F2630">
        <v>164</v>
      </c>
      <c r="G2630">
        <f t="shared" si="166"/>
        <v>538.05776000000003</v>
      </c>
      <c r="H2630" t="s">
        <v>2686</v>
      </c>
      <c r="I2630" t="s">
        <v>2723</v>
      </c>
      <c r="J2630" t="str">
        <f t="shared" si="164"/>
        <v>Kona Mahuna 29er</v>
      </c>
      <c r="K2630">
        <v>7.016</v>
      </c>
      <c r="L2630">
        <f t="shared" si="167"/>
        <v>15.694371040000002</v>
      </c>
      <c r="M2630">
        <v>16</v>
      </c>
      <c r="N2630">
        <v>237.9</v>
      </c>
      <c r="O2630">
        <v>153.9</v>
      </c>
      <c r="P2630">
        <v>176</v>
      </c>
    </row>
    <row r="2631" spans="1:16" hidden="1" x14ac:dyDescent="0.45">
      <c r="A2631" t="s">
        <v>2382</v>
      </c>
      <c r="B2631">
        <v>28968.2</v>
      </c>
      <c r="C2631">
        <f t="shared" si="165"/>
        <v>18.000004970969538</v>
      </c>
      <c r="D2631">
        <v>3900</v>
      </c>
      <c r="E2631">
        <v>3900</v>
      </c>
      <c r="F2631">
        <v>0</v>
      </c>
      <c r="G2631">
        <f t="shared" si="166"/>
        <v>0</v>
      </c>
      <c r="H2631" t="s">
        <v>2686</v>
      </c>
      <c r="I2631" t="s">
        <v>2701</v>
      </c>
      <c r="J2631" t="str">
        <f t="shared" si="164"/>
        <v>Gym Spin Bike</v>
      </c>
      <c r="K2631">
        <v>7.4279999999999999</v>
      </c>
      <c r="L2631">
        <f t="shared" si="167"/>
        <v>16.615990320000002</v>
      </c>
      <c r="M2631">
        <v>0</v>
      </c>
    </row>
    <row r="2632" spans="1:16" hidden="1" x14ac:dyDescent="0.45">
      <c r="A2632" t="s">
        <v>2383</v>
      </c>
      <c r="B2632">
        <v>28968.2</v>
      </c>
      <c r="C2632">
        <f t="shared" si="165"/>
        <v>18.000004970969538</v>
      </c>
      <c r="D2632">
        <v>3600</v>
      </c>
      <c r="E2632">
        <v>3600</v>
      </c>
      <c r="F2632">
        <v>0</v>
      </c>
      <c r="G2632">
        <f t="shared" si="166"/>
        <v>0</v>
      </c>
      <c r="H2632" t="s">
        <v>2686</v>
      </c>
      <c r="I2632" t="s">
        <v>2701</v>
      </c>
      <c r="J2632" t="str">
        <f t="shared" si="164"/>
        <v>Gym Spin Bike</v>
      </c>
      <c r="K2632">
        <v>8.0470000000000006</v>
      </c>
      <c r="L2632">
        <f t="shared" si="167"/>
        <v>18.000656180000004</v>
      </c>
      <c r="M2632">
        <v>0</v>
      </c>
    </row>
    <row r="2633" spans="1:16" hidden="1" x14ac:dyDescent="0.45">
      <c r="A2633" t="s">
        <v>2384</v>
      </c>
      <c r="B2633">
        <v>13534</v>
      </c>
      <c r="C2633">
        <f t="shared" si="165"/>
        <v>8.4096377157400788</v>
      </c>
      <c r="D2633">
        <v>3328</v>
      </c>
      <c r="E2633">
        <v>3484</v>
      </c>
      <c r="F2633">
        <v>364.8</v>
      </c>
      <c r="G2633">
        <f t="shared" si="166"/>
        <v>1196.850432</v>
      </c>
      <c r="H2633" t="s">
        <v>2686</v>
      </c>
      <c r="I2633" t="s">
        <v>2706</v>
      </c>
      <c r="J2633" t="str">
        <f t="shared" si="164"/>
        <v>BMC TE 29er</v>
      </c>
      <c r="K2633">
        <v>4.0670000000000002</v>
      </c>
      <c r="L2633">
        <f t="shared" si="167"/>
        <v>9.0976349800000005</v>
      </c>
      <c r="M2633">
        <v>11</v>
      </c>
      <c r="N2633">
        <v>154.30000000000001</v>
      </c>
      <c r="O2633">
        <v>166.2</v>
      </c>
      <c r="P2633">
        <v>205</v>
      </c>
    </row>
    <row r="2634" spans="1:16" hidden="1" x14ac:dyDescent="0.45">
      <c r="A2634" t="s">
        <v>2385</v>
      </c>
      <c r="B2634">
        <v>6484.5</v>
      </c>
      <c r="C2634">
        <f t="shared" si="165"/>
        <v>4.0292814960629917</v>
      </c>
      <c r="D2634">
        <v>1433</v>
      </c>
      <c r="E2634">
        <v>2602</v>
      </c>
      <c r="F2634">
        <v>143.6</v>
      </c>
      <c r="G2634">
        <f t="shared" si="166"/>
        <v>471.128624</v>
      </c>
      <c r="H2634" t="s">
        <v>2686</v>
      </c>
      <c r="I2634" t="s">
        <v>2706</v>
      </c>
      <c r="J2634" t="str">
        <f t="shared" si="164"/>
        <v>BMC TE 29er</v>
      </c>
      <c r="K2634">
        <v>4.5250000000000004</v>
      </c>
      <c r="L2634">
        <f t="shared" si="167"/>
        <v>10.122153500000001</v>
      </c>
      <c r="M2634">
        <v>14.6</v>
      </c>
      <c r="N2634">
        <v>177.3</v>
      </c>
      <c r="O2634">
        <v>143.5</v>
      </c>
      <c r="P2634">
        <v>240</v>
      </c>
    </row>
    <row r="2635" spans="1:16" hidden="1" x14ac:dyDescent="0.45">
      <c r="A2635" t="s">
        <v>2386</v>
      </c>
      <c r="B2635">
        <v>31066.1</v>
      </c>
      <c r="C2635">
        <f t="shared" si="165"/>
        <v>19.303579595164241</v>
      </c>
      <c r="D2635">
        <v>4796</v>
      </c>
      <c r="E2635">
        <v>5144</v>
      </c>
      <c r="F2635">
        <v>216.4</v>
      </c>
      <c r="G2635">
        <f t="shared" si="166"/>
        <v>709.97377600000004</v>
      </c>
      <c r="H2635" t="s">
        <v>2686</v>
      </c>
      <c r="I2635" t="s">
        <v>2723</v>
      </c>
      <c r="J2635" t="str">
        <f t="shared" ref="J2635:J2698" si="168">_xlfn.SWITCH(I2635,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Mahuna 29er</v>
      </c>
      <c r="K2635">
        <v>6.4779999999999998</v>
      </c>
      <c r="L2635">
        <f t="shared" si="167"/>
        <v>14.49089732</v>
      </c>
      <c r="M2635">
        <v>13.8</v>
      </c>
      <c r="N2635">
        <v>222.5</v>
      </c>
      <c r="O2635">
        <v>138.69999999999999</v>
      </c>
      <c r="P2635">
        <v>162</v>
      </c>
    </row>
    <row r="2636" spans="1:16" hidden="1" x14ac:dyDescent="0.45">
      <c r="A2636" t="s">
        <v>2387</v>
      </c>
      <c r="B2636">
        <v>32897</v>
      </c>
      <c r="C2636">
        <f t="shared" si="165"/>
        <v>20.441248111031577</v>
      </c>
      <c r="D2636">
        <v>4837</v>
      </c>
      <c r="E2636">
        <v>4837</v>
      </c>
      <c r="F2636">
        <v>209</v>
      </c>
      <c r="G2636">
        <f t="shared" si="166"/>
        <v>685.69556</v>
      </c>
      <c r="H2636" t="s">
        <v>2686</v>
      </c>
      <c r="I2636" t="s">
        <v>2723</v>
      </c>
      <c r="J2636" t="str">
        <f t="shared" si="168"/>
        <v>Kona Mahuna 29er</v>
      </c>
      <c r="K2636">
        <v>6.8010000000000002</v>
      </c>
      <c r="L2636">
        <f t="shared" si="167"/>
        <v>15.213428940000002</v>
      </c>
      <c r="M2636">
        <v>15.2</v>
      </c>
      <c r="N2636">
        <v>227.3</v>
      </c>
      <c r="O2636">
        <v>150.4</v>
      </c>
      <c r="P2636">
        <v>173</v>
      </c>
    </row>
    <row r="2637" spans="1:16" hidden="1" x14ac:dyDescent="0.45">
      <c r="A2637" t="s">
        <v>2388</v>
      </c>
      <c r="B2637">
        <v>31098.1</v>
      </c>
      <c r="C2637">
        <f t="shared" si="165"/>
        <v>19.323463473315837</v>
      </c>
      <c r="D2637">
        <v>4889</v>
      </c>
      <c r="E2637">
        <v>5033</v>
      </c>
      <c r="F2637">
        <v>218.4</v>
      </c>
      <c r="G2637">
        <f t="shared" si="166"/>
        <v>716.53545600000007</v>
      </c>
      <c r="H2637" t="s">
        <v>2686</v>
      </c>
      <c r="I2637" t="s">
        <v>2723</v>
      </c>
      <c r="J2637" t="str">
        <f t="shared" si="168"/>
        <v>Kona Mahuna 29er</v>
      </c>
      <c r="K2637">
        <v>6.3609999999999998</v>
      </c>
      <c r="L2637">
        <f t="shared" si="167"/>
        <v>14.229175340000001</v>
      </c>
      <c r="M2637">
        <v>24</v>
      </c>
      <c r="N2637">
        <v>212.6</v>
      </c>
      <c r="O2637">
        <v>144.19999999999999</v>
      </c>
      <c r="P2637">
        <v>163</v>
      </c>
    </row>
    <row r="2638" spans="1:16" hidden="1" x14ac:dyDescent="0.45">
      <c r="A2638" t="s">
        <v>2389</v>
      </c>
      <c r="B2638">
        <v>27269.8</v>
      </c>
      <c r="C2638">
        <f t="shared" si="165"/>
        <v>16.944668138073649</v>
      </c>
      <c r="D2638">
        <v>3827</v>
      </c>
      <c r="E2638">
        <v>3827</v>
      </c>
      <c r="F2638">
        <v>164.8</v>
      </c>
      <c r="G2638">
        <f t="shared" si="166"/>
        <v>540.68243200000006</v>
      </c>
      <c r="H2638" t="s">
        <v>2686</v>
      </c>
      <c r="I2638" t="s">
        <v>2723</v>
      </c>
      <c r="J2638" t="str">
        <f t="shared" si="168"/>
        <v>Kona Mahuna 29er</v>
      </c>
      <c r="K2638">
        <v>7.1260000000000003</v>
      </c>
      <c r="L2638">
        <f t="shared" si="167"/>
        <v>15.940434440000002</v>
      </c>
      <c r="M2638">
        <v>15.6</v>
      </c>
      <c r="N2638">
        <v>244.1</v>
      </c>
      <c r="O2638">
        <v>156.6</v>
      </c>
      <c r="P2638">
        <v>177</v>
      </c>
    </row>
    <row r="2639" spans="1:16" hidden="1" x14ac:dyDescent="0.45">
      <c r="A2639" t="s">
        <v>2390</v>
      </c>
      <c r="B2639">
        <v>27358.799999999999</v>
      </c>
      <c r="C2639">
        <f t="shared" si="165"/>
        <v>16.999970174182774</v>
      </c>
      <c r="D2639">
        <v>3600</v>
      </c>
      <c r="E2639">
        <v>3600</v>
      </c>
      <c r="F2639">
        <v>0</v>
      </c>
      <c r="G2639">
        <f t="shared" si="166"/>
        <v>0</v>
      </c>
      <c r="H2639" t="s">
        <v>2686</v>
      </c>
      <c r="I2639" t="s">
        <v>2701</v>
      </c>
      <c r="J2639" t="str">
        <f t="shared" si="168"/>
        <v>Gym Spin Bike</v>
      </c>
      <c r="K2639">
        <v>7.6</v>
      </c>
      <c r="L2639">
        <f t="shared" si="167"/>
        <v>17.000744000000001</v>
      </c>
      <c r="M2639">
        <v>0</v>
      </c>
    </row>
    <row r="2640" spans="1:16" hidden="1" x14ac:dyDescent="0.45">
      <c r="A2640" t="s">
        <v>2391</v>
      </c>
      <c r="B2640">
        <v>21095.9</v>
      </c>
      <c r="C2640">
        <f t="shared" si="165"/>
        <v>13.108384534319574</v>
      </c>
      <c r="D2640">
        <v>3395</v>
      </c>
      <c r="E2640">
        <v>3650</v>
      </c>
      <c r="F2640">
        <v>168.8</v>
      </c>
      <c r="G2640">
        <f t="shared" si="166"/>
        <v>553.805792</v>
      </c>
      <c r="H2640" t="s">
        <v>2686</v>
      </c>
      <c r="I2640" t="s">
        <v>2723</v>
      </c>
      <c r="J2640" t="str">
        <f t="shared" si="168"/>
        <v>Kona Mahuna 29er</v>
      </c>
      <c r="K2640">
        <v>6.2140000000000004</v>
      </c>
      <c r="L2640">
        <f t="shared" si="167"/>
        <v>13.900345160000002</v>
      </c>
      <c r="M2640">
        <v>12.1</v>
      </c>
      <c r="N2640">
        <v>212.6</v>
      </c>
      <c r="O2640">
        <v>160.1</v>
      </c>
      <c r="P2640">
        <v>173</v>
      </c>
    </row>
    <row r="2641" spans="1:16" hidden="1" x14ac:dyDescent="0.45">
      <c r="A2641" t="s">
        <v>2392</v>
      </c>
      <c r="B2641">
        <v>27191.599999999999</v>
      </c>
      <c r="C2641">
        <f t="shared" si="165"/>
        <v>16.896076910840691</v>
      </c>
      <c r="D2641">
        <v>4230</v>
      </c>
      <c r="E2641">
        <v>4282</v>
      </c>
      <c r="F2641">
        <v>166.8</v>
      </c>
      <c r="G2641">
        <f t="shared" si="166"/>
        <v>547.24411200000009</v>
      </c>
      <c r="H2641" t="s">
        <v>2686</v>
      </c>
      <c r="I2641" t="s">
        <v>2723</v>
      </c>
      <c r="J2641" t="str">
        <f t="shared" si="168"/>
        <v>Kona Mahuna 29er</v>
      </c>
      <c r="K2641">
        <v>6.4279999999999999</v>
      </c>
      <c r="L2641">
        <f t="shared" si="167"/>
        <v>14.379050320000001</v>
      </c>
      <c r="M2641">
        <v>15.7</v>
      </c>
      <c r="N2641">
        <v>204.3</v>
      </c>
      <c r="O2641">
        <v>160.69999999999999</v>
      </c>
      <c r="P2641">
        <v>178</v>
      </c>
    </row>
    <row r="2642" spans="1:16" hidden="1" x14ac:dyDescent="0.45">
      <c r="A2642" t="s">
        <v>2359</v>
      </c>
      <c r="B2642">
        <v>22530.799999999999</v>
      </c>
      <c r="C2642">
        <f t="shared" si="165"/>
        <v>13.999990058060924</v>
      </c>
      <c r="D2642">
        <v>3900</v>
      </c>
      <c r="E2642">
        <v>3900</v>
      </c>
      <c r="F2642">
        <v>0</v>
      </c>
      <c r="G2642">
        <f t="shared" si="166"/>
        <v>0</v>
      </c>
      <c r="H2642" t="s">
        <v>2686</v>
      </c>
      <c r="I2642" t="s">
        <v>2701</v>
      </c>
      <c r="J2642" t="str">
        <f t="shared" si="168"/>
        <v>Gym Spin Bike</v>
      </c>
      <c r="K2642">
        <v>5.7770000000000001</v>
      </c>
      <c r="L2642">
        <f t="shared" si="167"/>
        <v>12.922802380000002</v>
      </c>
      <c r="M2642">
        <v>0</v>
      </c>
    </row>
    <row r="2643" spans="1:16" hidden="1" x14ac:dyDescent="0.45">
      <c r="A2643" t="s">
        <v>2393</v>
      </c>
      <c r="B2643">
        <v>32803.699999999997</v>
      </c>
      <c r="C2643">
        <f t="shared" si="165"/>
        <v>20.383274178795833</v>
      </c>
      <c r="D2643">
        <v>7164</v>
      </c>
      <c r="E2643">
        <v>7630</v>
      </c>
      <c r="F2643">
        <v>649.20000000000005</v>
      </c>
      <c r="G2643">
        <f t="shared" si="166"/>
        <v>2129.9213280000004</v>
      </c>
      <c r="H2643" t="s">
        <v>2686</v>
      </c>
      <c r="I2643" t="s">
        <v>2723</v>
      </c>
      <c r="J2643" t="str">
        <f t="shared" si="168"/>
        <v>Kona Mahuna 29er</v>
      </c>
      <c r="K2643">
        <v>4.5789999999999997</v>
      </c>
      <c r="L2643">
        <f t="shared" si="167"/>
        <v>10.24294826</v>
      </c>
      <c r="M2643">
        <v>17.100000000000001</v>
      </c>
      <c r="N2643">
        <v>166.6</v>
      </c>
      <c r="O2643">
        <v>156.4</v>
      </c>
      <c r="P2643">
        <v>184</v>
      </c>
    </row>
    <row r="2644" spans="1:16" hidden="1" x14ac:dyDescent="0.45">
      <c r="A2644" t="s">
        <v>2394</v>
      </c>
      <c r="B2644">
        <v>16109.5</v>
      </c>
      <c r="C2644">
        <f t="shared" si="165"/>
        <v>10.009979221347331</v>
      </c>
      <c r="D2644">
        <v>1960</v>
      </c>
      <c r="E2644">
        <v>1960</v>
      </c>
      <c r="F2644">
        <v>0</v>
      </c>
      <c r="G2644">
        <f t="shared" si="166"/>
        <v>0</v>
      </c>
      <c r="H2644" t="s">
        <v>2688</v>
      </c>
      <c r="I2644" t="s">
        <v>2726</v>
      </c>
      <c r="J2644" t="s">
        <v>2734</v>
      </c>
      <c r="K2644">
        <v>8.2189999999999994</v>
      </c>
      <c r="L2644">
        <f t="shared" si="167"/>
        <v>18.385409859999999</v>
      </c>
      <c r="M2644">
        <v>0</v>
      </c>
    </row>
    <row r="2645" spans="1:16" hidden="1" x14ac:dyDescent="0.45">
      <c r="A2645" t="s">
        <v>2395</v>
      </c>
      <c r="B2645">
        <v>31020</v>
      </c>
      <c r="C2645">
        <f t="shared" si="165"/>
        <v>19.274934383202101</v>
      </c>
      <c r="D2645">
        <v>4248</v>
      </c>
      <c r="E2645">
        <v>4778</v>
      </c>
      <c r="F2645">
        <v>206.6</v>
      </c>
      <c r="G2645">
        <f t="shared" si="166"/>
        <v>677.82154400000002</v>
      </c>
      <c r="H2645" t="s">
        <v>2686</v>
      </c>
      <c r="I2645" t="s">
        <v>2723</v>
      </c>
      <c r="J2645" t="str">
        <f t="shared" si="168"/>
        <v>Kona Mahuna 29er</v>
      </c>
      <c r="K2645">
        <v>7.3019999999999996</v>
      </c>
      <c r="L2645">
        <f t="shared" si="167"/>
        <v>16.334135880000002</v>
      </c>
      <c r="M2645">
        <v>14.9</v>
      </c>
      <c r="N2645">
        <v>268.7</v>
      </c>
      <c r="O2645">
        <v>159.1</v>
      </c>
      <c r="P2645">
        <v>176</v>
      </c>
    </row>
    <row r="2646" spans="1:16" hidden="1" x14ac:dyDescent="0.45">
      <c r="A2646" t="s">
        <v>2396</v>
      </c>
      <c r="B2646">
        <v>27867.200000000001</v>
      </c>
      <c r="C2646">
        <f t="shared" si="165"/>
        <v>17.315875288316231</v>
      </c>
      <c r="D2646">
        <v>4329</v>
      </c>
      <c r="E2646">
        <v>4484</v>
      </c>
      <c r="F2646">
        <v>195.8</v>
      </c>
      <c r="G2646">
        <f t="shared" si="166"/>
        <v>642.38847199999998</v>
      </c>
      <c r="H2646" t="s">
        <v>2686</v>
      </c>
      <c r="I2646" t="s">
        <v>2723</v>
      </c>
      <c r="J2646" t="str">
        <f t="shared" si="168"/>
        <v>Kona Mahuna 29er</v>
      </c>
      <c r="K2646">
        <v>6.4370000000000003</v>
      </c>
      <c r="L2646">
        <f t="shared" si="167"/>
        <v>14.399182780000002</v>
      </c>
      <c r="M2646">
        <v>16.3</v>
      </c>
      <c r="N2646">
        <v>211.4</v>
      </c>
      <c r="O2646">
        <v>152.69999999999999</v>
      </c>
      <c r="P2646">
        <v>176</v>
      </c>
    </row>
    <row r="2647" spans="1:16" hidden="1" x14ac:dyDescent="0.45">
      <c r="A2647" t="s">
        <v>2397</v>
      </c>
      <c r="B2647">
        <v>30759.7</v>
      </c>
      <c r="C2647">
        <f t="shared" si="165"/>
        <v>19.113191461862723</v>
      </c>
      <c r="D2647">
        <v>5101</v>
      </c>
      <c r="E2647">
        <v>5250</v>
      </c>
      <c r="F2647">
        <v>221.6</v>
      </c>
      <c r="G2647">
        <f t="shared" si="166"/>
        <v>727.03414399999997</v>
      </c>
      <c r="H2647" t="s">
        <v>2686</v>
      </c>
      <c r="I2647" t="s">
        <v>2723</v>
      </c>
      <c r="J2647" t="str">
        <f t="shared" si="168"/>
        <v>Kona Mahuna 29er</v>
      </c>
      <c r="K2647">
        <v>6.03</v>
      </c>
      <c r="L2647">
        <f t="shared" si="167"/>
        <v>13.488748200000002</v>
      </c>
      <c r="M2647">
        <v>13.2</v>
      </c>
      <c r="N2647">
        <v>195.3</v>
      </c>
      <c r="O2647">
        <v>139</v>
      </c>
      <c r="P2647">
        <v>164</v>
      </c>
    </row>
    <row r="2648" spans="1:16" hidden="1" x14ac:dyDescent="0.45">
      <c r="A2648" t="s">
        <v>2398</v>
      </c>
      <c r="B2648">
        <v>29085.4</v>
      </c>
      <c r="C2648">
        <f t="shared" si="165"/>
        <v>18.072829674699754</v>
      </c>
      <c r="D2648">
        <v>4291</v>
      </c>
      <c r="E2648">
        <v>4291</v>
      </c>
      <c r="F2648">
        <v>207.2</v>
      </c>
      <c r="G2648">
        <f t="shared" si="166"/>
        <v>679.79004799999996</v>
      </c>
      <c r="H2648" t="s">
        <v>2686</v>
      </c>
      <c r="I2648" t="s">
        <v>2723</v>
      </c>
      <c r="J2648" t="str">
        <f t="shared" si="168"/>
        <v>Kona Mahuna 29er</v>
      </c>
      <c r="K2648">
        <v>6.7779999999999996</v>
      </c>
      <c r="L2648">
        <f t="shared" si="167"/>
        <v>15.16197932</v>
      </c>
      <c r="M2648">
        <v>14.3</v>
      </c>
      <c r="N2648">
        <v>230</v>
      </c>
      <c r="O2648">
        <v>163.80000000000001</v>
      </c>
      <c r="P2648">
        <v>182</v>
      </c>
    </row>
    <row r="2649" spans="1:16" hidden="1" x14ac:dyDescent="0.45">
      <c r="A2649" t="s">
        <v>2399</v>
      </c>
      <c r="B2649">
        <v>34224.300000000003</v>
      </c>
      <c r="C2649">
        <f t="shared" si="165"/>
        <v>21.265994094488189</v>
      </c>
      <c r="D2649">
        <v>5033</v>
      </c>
      <c r="E2649">
        <v>5283</v>
      </c>
      <c r="F2649">
        <v>341.8</v>
      </c>
      <c r="G2649">
        <f t="shared" si="166"/>
        <v>1121.391112</v>
      </c>
      <c r="H2649" t="s">
        <v>2686</v>
      </c>
      <c r="I2649" t="s">
        <v>2723</v>
      </c>
      <c r="J2649" t="str">
        <f t="shared" si="168"/>
        <v>Kona Mahuna 29er</v>
      </c>
      <c r="K2649">
        <v>6.8</v>
      </c>
      <c r="L2649">
        <f t="shared" si="167"/>
        <v>15.211192</v>
      </c>
      <c r="M2649">
        <v>17.8</v>
      </c>
      <c r="N2649">
        <v>244.6</v>
      </c>
      <c r="O2649">
        <v>156.19999999999999</v>
      </c>
      <c r="P2649">
        <v>173</v>
      </c>
    </row>
    <row r="2650" spans="1:16" hidden="1" x14ac:dyDescent="0.45">
      <c r="A2650" t="s">
        <v>2400</v>
      </c>
      <c r="B2650">
        <v>34761.9</v>
      </c>
      <c r="C2650">
        <f t="shared" si="165"/>
        <v>21.600043247434979</v>
      </c>
      <c r="D2650">
        <v>3600</v>
      </c>
      <c r="E2650">
        <v>3600</v>
      </c>
      <c r="F2650">
        <v>0</v>
      </c>
      <c r="G2650">
        <f t="shared" si="166"/>
        <v>0</v>
      </c>
      <c r="H2650" t="s">
        <v>2686</v>
      </c>
      <c r="I2650" t="s">
        <v>2700</v>
      </c>
      <c r="J2650" t="str">
        <f t="shared" si="168"/>
        <v>Gym Recumbent</v>
      </c>
      <c r="K2650">
        <v>9.6560000000000006</v>
      </c>
      <c r="L2650">
        <f t="shared" si="167"/>
        <v>21.599892640000004</v>
      </c>
      <c r="M2650">
        <v>0</v>
      </c>
    </row>
    <row r="2651" spans="1:16" hidden="1" x14ac:dyDescent="0.45">
      <c r="A2651" t="s">
        <v>2401</v>
      </c>
      <c r="B2651">
        <v>28968.2</v>
      </c>
      <c r="C2651">
        <f t="shared" si="165"/>
        <v>18.000004970969538</v>
      </c>
      <c r="D2651">
        <v>3600</v>
      </c>
      <c r="E2651">
        <v>3600</v>
      </c>
      <c r="F2651">
        <v>0</v>
      </c>
      <c r="G2651">
        <f t="shared" si="166"/>
        <v>0</v>
      </c>
      <c r="H2651" t="s">
        <v>2686</v>
      </c>
      <c r="I2651" t="s">
        <v>2700</v>
      </c>
      <c r="J2651" t="str">
        <f t="shared" si="168"/>
        <v>Gym Recumbent</v>
      </c>
      <c r="K2651">
        <v>8.0470000000000006</v>
      </c>
      <c r="L2651">
        <f t="shared" si="167"/>
        <v>18.000656180000004</v>
      </c>
      <c r="M2651">
        <v>0</v>
      </c>
    </row>
    <row r="2652" spans="1:16" hidden="1" x14ac:dyDescent="0.45">
      <c r="A2652" t="s">
        <v>2402</v>
      </c>
      <c r="B2652">
        <v>20921.5</v>
      </c>
      <c r="C2652">
        <f t="shared" si="165"/>
        <v>13.000017398393382</v>
      </c>
      <c r="D2652">
        <v>2760</v>
      </c>
      <c r="E2652">
        <v>2760</v>
      </c>
      <c r="F2652">
        <v>0</v>
      </c>
      <c r="G2652">
        <f t="shared" si="166"/>
        <v>0</v>
      </c>
      <c r="H2652" t="s">
        <v>2686</v>
      </c>
      <c r="I2652" t="s">
        <v>2701</v>
      </c>
      <c r="J2652" t="str">
        <f t="shared" si="168"/>
        <v>Gym Spin Bike</v>
      </c>
      <c r="K2652">
        <v>7.58</v>
      </c>
      <c r="L2652">
        <f t="shared" si="167"/>
        <v>16.9560052</v>
      </c>
      <c r="M2652">
        <v>0</v>
      </c>
    </row>
    <row r="2653" spans="1:16" hidden="1" x14ac:dyDescent="0.45">
      <c r="A2653" t="s">
        <v>2403</v>
      </c>
      <c r="B2653">
        <v>36210.199999999997</v>
      </c>
      <c r="C2653">
        <f t="shared" si="165"/>
        <v>22.499975145152309</v>
      </c>
      <c r="D2653">
        <v>3600</v>
      </c>
      <c r="E2653">
        <v>3600</v>
      </c>
      <c r="F2653">
        <v>0</v>
      </c>
      <c r="G2653">
        <f t="shared" si="166"/>
        <v>0</v>
      </c>
      <c r="H2653" t="s">
        <v>2688</v>
      </c>
      <c r="I2653" t="s">
        <v>2726</v>
      </c>
      <c r="J2653" t="s">
        <v>2734</v>
      </c>
      <c r="K2653">
        <v>10.058</v>
      </c>
      <c r="L2653">
        <f t="shared" si="167"/>
        <v>22.499142519999999</v>
      </c>
      <c r="M2653">
        <v>0</v>
      </c>
    </row>
    <row r="2654" spans="1:16" hidden="1" x14ac:dyDescent="0.45">
      <c r="A2654" t="s">
        <v>2404</v>
      </c>
      <c r="B2654">
        <v>31032.799999999999</v>
      </c>
      <c r="C2654">
        <f t="shared" si="165"/>
        <v>19.282887934462739</v>
      </c>
      <c r="D2654">
        <v>4254</v>
      </c>
      <c r="E2654">
        <v>4360</v>
      </c>
      <c r="F2654">
        <v>210.2</v>
      </c>
      <c r="G2654">
        <f t="shared" si="166"/>
        <v>689.63256799999999</v>
      </c>
      <c r="H2654" t="s">
        <v>2686</v>
      </c>
      <c r="I2654" t="s">
        <v>2727</v>
      </c>
      <c r="J2654" t="str">
        <f t="shared" si="168"/>
        <v>Trek 3900 MTB</v>
      </c>
      <c r="K2654">
        <v>7.2949999999999999</v>
      </c>
      <c r="L2654">
        <f t="shared" si="167"/>
        <v>16.318477300000001</v>
      </c>
      <c r="M2654">
        <v>15.041</v>
      </c>
      <c r="N2654">
        <v>266.39999999999998</v>
      </c>
      <c r="O2654">
        <v>167.7</v>
      </c>
      <c r="P2654">
        <v>181</v>
      </c>
    </row>
    <row r="2655" spans="1:16" hidden="1" x14ac:dyDescent="0.45">
      <c r="A2655" t="s">
        <v>2405</v>
      </c>
      <c r="B2655">
        <v>27279.3</v>
      </c>
      <c r="C2655">
        <f t="shared" si="165"/>
        <v>16.950571164399904</v>
      </c>
      <c r="D2655">
        <v>4039</v>
      </c>
      <c r="E2655">
        <v>4039</v>
      </c>
      <c r="F2655">
        <v>174.4</v>
      </c>
      <c r="G2655">
        <f t="shared" si="166"/>
        <v>572.178496</v>
      </c>
      <c r="H2655" t="s">
        <v>2686</v>
      </c>
      <c r="I2655" t="s">
        <v>2723</v>
      </c>
      <c r="J2655" t="str">
        <f t="shared" si="168"/>
        <v>Kona Mahuna 29er</v>
      </c>
      <c r="K2655">
        <v>6.7539999999999996</v>
      </c>
      <c r="L2655">
        <f t="shared" si="167"/>
        <v>15.108292759999999</v>
      </c>
      <c r="M2655">
        <v>15.836</v>
      </c>
      <c r="N2655">
        <v>222.7</v>
      </c>
      <c r="O2655">
        <v>154.4</v>
      </c>
      <c r="P2655">
        <v>179</v>
      </c>
    </row>
    <row r="2656" spans="1:16" hidden="1" x14ac:dyDescent="0.45">
      <c r="A2656" t="s">
        <v>2406</v>
      </c>
      <c r="B2656">
        <v>10800.1</v>
      </c>
      <c r="C2656">
        <f t="shared" si="165"/>
        <v>6.7108710132824303</v>
      </c>
      <c r="D2656">
        <v>2480</v>
      </c>
      <c r="E2656">
        <v>2497</v>
      </c>
      <c r="F2656">
        <v>201.6</v>
      </c>
      <c r="G2656">
        <f t="shared" si="166"/>
        <v>661.41734399999996</v>
      </c>
      <c r="H2656" t="s">
        <v>2686</v>
      </c>
      <c r="I2656" t="s">
        <v>2723</v>
      </c>
      <c r="J2656" t="str">
        <f t="shared" si="168"/>
        <v>Kona Mahuna 29er</v>
      </c>
      <c r="K2656">
        <v>4.3550000000000004</v>
      </c>
      <c r="L2656">
        <f t="shared" si="167"/>
        <v>9.7418737000000011</v>
      </c>
      <c r="M2656">
        <v>11.528</v>
      </c>
      <c r="N2656">
        <v>156.9</v>
      </c>
      <c r="O2656">
        <v>154</v>
      </c>
      <c r="P2656">
        <v>171</v>
      </c>
    </row>
    <row r="2657" spans="1:16" hidden="1" x14ac:dyDescent="0.45">
      <c r="A2657" t="s">
        <v>2407</v>
      </c>
      <c r="B2657">
        <v>27335.7</v>
      </c>
      <c r="C2657">
        <f t="shared" si="165"/>
        <v>16.985616499642092</v>
      </c>
      <c r="D2657">
        <v>4081</v>
      </c>
      <c r="E2657">
        <v>4806</v>
      </c>
      <c r="F2657">
        <v>210</v>
      </c>
      <c r="G2657">
        <f t="shared" si="166"/>
        <v>688.97640000000001</v>
      </c>
      <c r="H2657" t="s">
        <v>2686</v>
      </c>
      <c r="I2657" t="s">
        <v>2723</v>
      </c>
      <c r="J2657" t="str">
        <f t="shared" si="168"/>
        <v>Kona Mahuna 29er</v>
      </c>
      <c r="K2657">
        <v>6.6980000000000004</v>
      </c>
      <c r="L2657">
        <f t="shared" si="167"/>
        <v>14.983024120000001</v>
      </c>
      <c r="M2657">
        <v>13.898</v>
      </c>
      <c r="N2657">
        <v>241.7</v>
      </c>
      <c r="O2657">
        <v>149.6</v>
      </c>
      <c r="P2657">
        <v>180</v>
      </c>
    </row>
    <row r="2658" spans="1:16" hidden="1" x14ac:dyDescent="0.45">
      <c r="A2658" t="s">
        <v>2408</v>
      </c>
      <c r="B2658">
        <v>30501.5</v>
      </c>
      <c r="C2658">
        <f t="shared" si="165"/>
        <v>18.952753420027044</v>
      </c>
      <c r="D2658">
        <v>4570</v>
      </c>
      <c r="E2658">
        <v>4598</v>
      </c>
      <c r="F2658">
        <v>157</v>
      </c>
      <c r="G2658">
        <f t="shared" si="166"/>
        <v>515.09187999999995</v>
      </c>
      <c r="H2658" t="s">
        <v>2686</v>
      </c>
      <c r="I2658" t="s">
        <v>2723</v>
      </c>
      <c r="J2658" t="str">
        <f t="shared" si="168"/>
        <v>Kona Mahuna 29er</v>
      </c>
      <c r="K2658">
        <v>6.6740000000000004</v>
      </c>
      <c r="L2658">
        <f t="shared" si="167"/>
        <v>14.929337560000002</v>
      </c>
      <c r="M2658">
        <v>15.472</v>
      </c>
      <c r="N2658">
        <v>217.2</v>
      </c>
      <c r="O2658">
        <v>140.4</v>
      </c>
      <c r="P2658">
        <v>170</v>
      </c>
    </row>
    <row r="2659" spans="1:16" hidden="1" x14ac:dyDescent="0.45">
      <c r="A2659" t="s">
        <v>2409</v>
      </c>
      <c r="B2659">
        <v>27361.200000000001</v>
      </c>
      <c r="C2659">
        <f t="shared" si="165"/>
        <v>17.001461465044141</v>
      </c>
      <c r="D2659">
        <v>4115</v>
      </c>
      <c r="E2659">
        <v>4155</v>
      </c>
      <c r="F2659">
        <v>201.8</v>
      </c>
      <c r="G2659">
        <f t="shared" si="166"/>
        <v>662.07351200000005</v>
      </c>
      <c r="H2659" t="s">
        <v>2686</v>
      </c>
      <c r="I2659" t="s">
        <v>2723</v>
      </c>
      <c r="J2659" t="str">
        <f t="shared" si="168"/>
        <v>Kona Mahuna 29er</v>
      </c>
      <c r="K2659">
        <v>6.649</v>
      </c>
      <c r="L2659">
        <f t="shared" si="167"/>
        <v>14.873414060000002</v>
      </c>
      <c r="M2659">
        <v>14.750999999999999</v>
      </c>
      <c r="N2659">
        <v>230.8</v>
      </c>
    </row>
    <row r="2660" spans="1:16" hidden="1" x14ac:dyDescent="0.45">
      <c r="A2660" t="s">
        <v>2410</v>
      </c>
      <c r="B2660">
        <v>32393.599999999999</v>
      </c>
      <c r="C2660">
        <f t="shared" si="165"/>
        <v>20.128449852859301</v>
      </c>
      <c r="D2660">
        <v>4706</v>
      </c>
      <c r="E2660">
        <v>4727</v>
      </c>
      <c r="F2660">
        <v>189.2</v>
      </c>
      <c r="G2660">
        <f t="shared" si="166"/>
        <v>620.73492799999997</v>
      </c>
      <c r="H2660" t="s">
        <v>2686</v>
      </c>
      <c r="I2660" t="s">
        <v>2723</v>
      </c>
      <c r="J2660" t="str">
        <f t="shared" si="168"/>
        <v>Kona Mahuna 29er</v>
      </c>
      <c r="K2660">
        <v>6.883</v>
      </c>
      <c r="L2660">
        <f t="shared" si="167"/>
        <v>15.396858020000002</v>
      </c>
      <c r="M2660">
        <v>16.018000000000001</v>
      </c>
      <c r="N2660">
        <v>224.9</v>
      </c>
      <c r="O2660">
        <v>148.9</v>
      </c>
      <c r="P2660">
        <v>168</v>
      </c>
    </row>
    <row r="2661" spans="1:16" hidden="1" x14ac:dyDescent="0.45">
      <c r="A2661" t="s">
        <v>2411</v>
      </c>
      <c r="B2661">
        <v>31745.4</v>
      </c>
      <c r="C2661">
        <f t="shared" si="165"/>
        <v>19.725677046051061</v>
      </c>
      <c r="D2661">
        <v>4426</v>
      </c>
      <c r="E2661">
        <v>4688</v>
      </c>
      <c r="F2661">
        <v>229.4</v>
      </c>
      <c r="G2661">
        <f t="shared" si="166"/>
        <v>752.62469599999997</v>
      </c>
      <c r="H2661" t="s">
        <v>2686</v>
      </c>
      <c r="I2661" t="s">
        <v>2723</v>
      </c>
      <c r="J2661" t="str">
        <f t="shared" si="168"/>
        <v>Kona Mahuna 29er</v>
      </c>
      <c r="K2661">
        <v>7.1719999999999997</v>
      </c>
      <c r="L2661">
        <f t="shared" si="167"/>
        <v>16.04333368</v>
      </c>
      <c r="M2661">
        <v>14.13</v>
      </c>
      <c r="N2661">
        <v>273.5</v>
      </c>
      <c r="O2661">
        <v>159.80000000000001</v>
      </c>
      <c r="P2661">
        <v>191</v>
      </c>
    </row>
    <row r="2662" spans="1:16" hidden="1" x14ac:dyDescent="0.45">
      <c r="A2662" t="s">
        <v>2412</v>
      </c>
      <c r="B2662">
        <v>27220.1</v>
      </c>
      <c r="C2662">
        <f t="shared" si="165"/>
        <v>16.913785989819456</v>
      </c>
      <c r="D2662">
        <v>3962</v>
      </c>
      <c r="E2662">
        <v>3995</v>
      </c>
      <c r="F2662">
        <v>176.6</v>
      </c>
      <c r="G2662">
        <f t="shared" si="166"/>
        <v>579.396344</v>
      </c>
      <c r="H2662" t="s">
        <v>2686</v>
      </c>
      <c r="I2662" t="s">
        <v>2723</v>
      </c>
      <c r="J2662" t="str">
        <f t="shared" si="168"/>
        <v>Kona Mahuna 29er</v>
      </c>
      <c r="K2662">
        <v>6.87</v>
      </c>
      <c r="L2662">
        <f t="shared" si="167"/>
        <v>15.367777800000001</v>
      </c>
      <c r="M2662">
        <v>15.938000000000001</v>
      </c>
      <c r="N2662">
        <v>228.2</v>
      </c>
      <c r="O2662">
        <v>151.4</v>
      </c>
      <c r="P2662">
        <v>172</v>
      </c>
    </row>
    <row r="2663" spans="1:16" hidden="1" x14ac:dyDescent="0.45">
      <c r="A2663" t="s">
        <v>2413</v>
      </c>
      <c r="B2663">
        <v>23210.2</v>
      </c>
      <c r="C2663">
        <f t="shared" si="165"/>
        <v>14.422149646066968</v>
      </c>
      <c r="D2663">
        <v>4203</v>
      </c>
      <c r="E2663">
        <v>4744</v>
      </c>
      <c r="F2663">
        <v>211.4</v>
      </c>
      <c r="G2663">
        <f t="shared" si="166"/>
        <v>693.56957599999998</v>
      </c>
      <c r="H2663" t="s">
        <v>2686</v>
      </c>
      <c r="I2663" t="s">
        <v>2706</v>
      </c>
      <c r="J2663" t="str">
        <f t="shared" si="168"/>
        <v>BMC TE 29er</v>
      </c>
      <c r="K2663">
        <v>5.5220000000000002</v>
      </c>
      <c r="L2663">
        <f t="shared" si="167"/>
        <v>12.352382680000002</v>
      </c>
      <c r="M2663">
        <v>11.698</v>
      </c>
      <c r="N2663">
        <v>170.3</v>
      </c>
    </row>
    <row r="2664" spans="1:16" hidden="1" x14ac:dyDescent="0.45">
      <c r="A2664" t="s">
        <v>2414</v>
      </c>
      <c r="B2664">
        <v>31968.400000000001</v>
      </c>
      <c r="C2664">
        <f t="shared" si="165"/>
        <v>19.864242821919987</v>
      </c>
      <c r="D2664">
        <v>4807</v>
      </c>
      <c r="E2664">
        <v>4877</v>
      </c>
      <c r="F2664">
        <v>249.6</v>
      </c>
      <c r="G2664">
        <f t="shared" si="166"/>
        <v>818.89766399999996</v>
      </c>
      <c r="H2664" t="s">
        <v>2686</v>
      </c>
      <c r="I2664" t="s">
        <v>2723</v>
      </c>
      <c r="J2664" t="str">
        <f t="shared" si="168"/>
        <v>Kona Mahuna 29er</v>
      </c>
      <c r="K2664">
        <v>6.65</v>
      </c>
      <c r="L2664">
        <f t="shared" si="167"/>
        <v>14.875651000000001</v>
      </c>
      <c r="M2664">
        <v>15.061</v>
      </c>
      <c r="N2664">
        <v>231.6</v>
      </c>
    </row>
    <row r="2665" spans="1:16" hidden="1" x14ac:dyDescent="0.45">
      <c r="A2665" t="s">
        <v>2415</v>
      </c>
      <c r="B2665">
        <v>27948.799999999999</v>
      </c>
      <c r="C2665">
        <f t="shared" si="165"/>
        <v>17.366579177602798</v>
      </c>
      <c r="D2665">
        <v>4356</v>
      </c>
      <c r="E2665">
        <v>4420</v>
      </c>
      <c r="F2665">
        <v>229</v>
      </c>
      <c r="G2665">
        <f t="shared" si="166"/>
        <v>751.31236000000001</v>
      </c>
      <c r="H2665" t="s">
        <v>2686</v>
      </c>
      <c r="I2665" t="s">
        <v>2723</v>
      </c>
      <c r="J2665" t="str">
        <f t="shared" si="168"/>
        <v>Kona Mahuna 29er</v>
      </c>
      <c r="K2665">
        <v>6.4160000000000004</v>
      </c>
      <c r="L2665">
        <f t="shared" si="167"/>
        <v>14.352207040000001</v>
      </c>
      <c r="M2665">
        <v>13.282</v>
      </c>
      <c r="N2665">
        <v>220.5</v>
      </c>
      <c r="O2665">
        <v>156.5</v>
      </c>
      <c r="P2665">
        <v>170</v>
      </c>
    </row>
    <row r="2666" spans="1:16" hidden="1" x14ac:dyDescent="0.45">
      <c r="A2666" t="s">
        <v>2416</v>
      </c>
      <c r="B2666">
        <v>24140.2</v>
      </c>
      <c r="C2666">
        <f t="shared" si="165"/>
        <v>15.000024854847689</v>
      </c>
      <c r="D2666">
        <v>3300</v>
      </c>
      <c r="E2666">
        <v>3300</v>
      </c>
      <c r="F2666">
        <v>0</v>
      </c>
      <c r="G2666">
        <f t="shared" si="166"/>
        <v>0</v>
      </c>
      <c r="H2666" t="s">
        <v>2686</v>
      </c>
      <c r="I2666" t="s">
        <v>2701</v>
      </c>
      <c r="J2666" t="str">
        <f t="shared" si="168"/>
        <v>Gym Spin Bike</v>
      </c>
      <c r="K2666">
        <v>7.3150000000000004</v>
      </c>
      <c r="L2666">
        <f t="shared" si="167"/>
        <v>16.363216100000002</v>
      </c>
      <c r="M2666">
        <v>0</v>
      </c>
    </row>
    <row r="2667" spans="1:16" hidden="1" x14ac:dyDescent="0.45">
      <c r="A2667" t="s">
        <v>2417</v>
      </c>
      <c r="B2667">
        <v>81446.899999999994</v>
      </c>
      <c r="C2667">
        <f t="shared" si="165"/>
        <v>50.608757357034918</v>
      </c>
      <c r="D2667">
        <v>12151</v>
      </c>
      <c r="E2667">
        <v>12428</v>
      </c>
      <c r="F2667">
        <v>447.6</v>
      </c>
      <c r="G2667">
        <f t="shared" si="166"/>
        <v>1468.5039840000002</v>
      </c>
      <c r="H2667" t="s">
        <v>2686</v>
      </c>
      <c r="I2667" t="s">
        <v>2723</v>
      </c>
      <c r="J2667" t="str">
        <f t="shared" si="168"/>
        <v>Kona Mahuna 29er</v>
      </c>
      <c r="K2667">
        <v>6.7030000000000003</v>
      </c>
      <c r="L2667">
        <f t="shared" si="167"/>
        <v>14.994208820000003</v>
      </c>
      <c r="M2667">
        <v>16.506</v>
      </c>
      <c r="N2667">
        <v>221.1</v>
      </c>
      <c r="O2667">
        <v>162.6</v>
      </c>
      <c r="P2667">
        <v>176</v>
      </c>
    </row>
    <row r="2668" spans="1:16" hidden="1" x14ac:dyDescent="0.45">
      <c r="A2668" t="s">
        <v>2418</v>
      </c>
      <c r="B2668">
        <v>23607.3</v>
      </c>
      <c r="C2668">
        <f t="shared" si="165"/>
        <v>14.668896146504414</v>
      </c>
      <c r="D2668">
        <v>3621</v>
      </c>
      <c r="E2668">
        <v>3621</v>
      </c>
      <c r="F2668">
        <v>208.8</v>
      </c>
      <c r="G2668">
        <f t="shared" si="166"/>
        <v>685.03939200000002</v>
      </c>
      <c r="H2668" t="s">
        <v>2686</v>
      </c>
      <c r="I2668" t="s">
        <v>2723</v>
      </c>
      <c r="J2668" t="str">
        <f t="shared" si="168"/>
        <v>Kona Mahuna 29er</v>
      </c>
      <c r="K2668">
        <v>6.52</v>
      </c>
      <c r="L2668">
        <f t="shared" si="167"/>
        <v>14.5848488</v>
      </c>
      <c r="M2668">
        <v>14.882999999999999</v>
      </c>
      <c r="N2668">
        <v>222.6</v>
      </c>
      <c r="O2668">
        <v>155.19999999999999</v>
      </c>
      <c r="P2668">
        <v>179</v>
      </c>
    </row>
    <row r="2669" spans="1:16" hidden="1" x14ac:dyDescent="0.45">
      <c r="A2669" t="s">
        <v>2394</v>
      </c>
      <c r="B2669">
        <v>27600.2</v>
      </c>
      <c r="C2669">
        <f t="shared" si="165"/>
        <v>17.149969179988865</v>
      </c>
      <c r="D2669">
        <v>3000</v>
      </c>
      <c r="E2669">
        <v>3000</v>
      </c>
      <c r="F2669">
        <v>0</v>
      </c>
      <c r="G2669">
        <f t="shared" si="166"/>
        <v>0</v>
      </c>
      <c r="H2669" t="s">
        <v>2688</v>
      </c>
      <c r="I2669" t="s">
        <v>2726</v>
      </c>
      <c r="J2669" t="s">
        <v>2734</v>
      </c>
      <c r="K2669">
        <v>9.1999999999999993</v>
      </c>
      <c r="L2669">
        <f t="shared" si="167"/>
        <v>20.579847999999998</v>
      </c>
      <c r="M2669">
        <v>0</v>
      </c>
    </row>
    <row r="2670" spans="1:16" hidden="1" x14ac:dyDescent="0.45">
      <c r="A2670" t="s">
        <v>2419</v>
      </c>
      <c r="B2670">
        <v>28968.2</v>
      </c>
      <c r="C2670">
        <f t="shared" si="165"/>
        <v>18.000004970969538</v>
      </c>
      <c r="D2670">
        <v>3600</v>
      </c>
      <c r="E2670">
        <v>3600</v>
      </c>
      <c r="F2670">
        <v>0</v>
      </c>
      <c r="G2670">
        <f t="shared" si="166"/>
        <v>0</v>
      </c>
      <c r="H2670" t="s">
        <v>2686</v>
      </c>
      <c r="I2670" t="s">
        <v>2701</v>
      </c>
      <c r="J2670" t="str">
        <f t="shared" si="168"/>
        <v>Gym Spin Bike</v>
      </c>
      <c r="K2670">
        <v>8.0470000000000006</v>
      </c>
      <c r="L2670">
        <f t="shared" si="167"/>
        <v>18.000656180000004</v>
      </c>
      <c r="M2670">
        <v>0</v>
      </c>
    </row>
    <row r="2671" spans="1:16" hidden="1" x14ac:dyDescent="0.45">
      <c r="A2671" t="s">
        <v>2420</v>
      </c>
      <c r="B2671">
        <v>30980</v>
      </c>
      <c r="C2671">
        <f t="shared" si="165"/>
        <v>19.250079535512608</v>
      </c>
      <c r="D2671">
        <v>4551</v>
      </c>
      <c r="E2671">
        <v>4616</v>
      </c>
      <c r="F2671">
        <v>213.6</v>
      </c>
      <c r="G2671">
        <f t="shared" si="166"/>
        <v>700.78742399999999</v>
      </c>
      <c r="H2671" t="s">
        <v>2686</v>
      </c>
      <c r="I2671" t="s">
        <v>2728</v>
      </c>
      <c r="J2671" t="str">
        <f t="shared" si="168"/>
        <v>Nashbar CXB</v>
      </c>
      <c r="K2671">
        <v>6.8070000000000004</v>
      </c>
      <c r="L2671">
        <f t="shared" si="167"/>
        <v>15.226850580000002</v>
      </c>
      <c r="M2671">
        <v>14.922000000000001</v>
      </c>
      <c r="N2671">
        <v>184</v>
      </c>
    </row>
    <row r="2672" spans="1:16" hidden="1" x14ac:dyDescent="0.45">
      <c r="A2672" t="s">
        <v>2421</v>
      </c>
      <c r="B2672">
        <v>27358.799999999999</v>
      </c>
      <c r="C2672">
        <f t="shared" si="165"/>
        <v>16.999970174182774</v>
      </c>
      <c r="D2672">
        <v>3600</v>
      </c>
      <c r="E2672">
        <v>3600</v>
      </c>
      <c r="F2672">
        <v>0</v>
      </c>
      <c r="G2672">
        <f t="shared" si="166"/>
        <v>0</v>
      </c>
      <c r="H2672" t="s">
        <v>2686</v>
      </c>
      <c r="I2672" t="s">
        <v>2701</v>
      </c>
      <c r="J2672" t="str">
        <f t="shared" si="168"/>
        <v>Gym Spin Bike</v>
      </c>
      <c r="K2672">
        <v>7.6</v>
      </c>
      <c r="L2672">
        <f t="shared" si="167"/>
        <v>17.000744000000001</v>
      </c>
      <c r="M2672">
        <v>0</v>
      </c>
    </row>
    <row r="2673" spans="1:16" hidden="1" x14ac:dyDescent="0.45">
      <c r="A2673" t="s">
        <v>2422</v>
      </c>
      <c r="B2673">
        <v>30448.799999999999</v>
      </c>
      <c r="C2673">
        <f t="shared" si="165"/>
        <v>18.920007158196135</v>
      </c>
      <c r="D2673">
        <v>4460</v>
      </c>
      <c r="E2673">
        <v>4653</v>
      </c>
      <c r="F2673">
        <v>373.6</v>
      </c>
      <c r="G2673">
        <f t="shared" si="166"/>
        <v>1225.721824</v>
      </c>
      <c r="H2673" t="s">
        <v>2686</v>
      </c>
      <c r="I2673" t="s">
        <v>2706</v>
      </c>
      <c r="J2673" t="str">
        <f t="shared" si="168"/>
        <v>BMC TE 29er</v>
      </c>
      <c r="K2673">
        <v>6.827</v>
      </c>
      <c r="L2673">
        <f t="shared" si="167"/>
        <v>15.271589380000002</v>
      </c>
      <c r="M2673">
        <v>13.327</v>
      </c>
      <c r="N2673">
        <v>245.8</v>
      </c>
    </row>
    <row r="2674" spans="1:16" hidden="1" x14ac:dyDescent="0.45">
      <c r="A2674" t="s">
        <v>2423</v>
      </c>
      <c r="B2674">
        <v>30493.1</v>
      </c>
      <c r="C2674">
        <f t="shared" si="165"/>
        <v>18.94753390201225</v>
      </c>
      <c r="D2674">
        <v>4409</v>
      </c>
      <c r="E2674">
        <v>4409</v>
      </c>
      <c r="F2674">
        <v>239.2</v>
      </c>
      <c r="G2674">
        <f t="shared" si="166"/>
        <v>784.776928</v>
      </c>
      <c r="H2674" t="s">
        <v>2686</v>
      </c>
      <c r="I2674" t="s">
        <v>2706</v>
      </c>
      <c r="J2674" t="str">
        <f t="shared" si="168"/>
        <v>BMC TE 29er</v>
      </c>
      <c r="K2674">
        <v>6.9160000000000004</v>
      </c>
      <c r="L2674">
        <f t="shared" si="167"/>
        <v>15.470677040000002</v>
      </c>
      <c r="M2674">
        <v>13.565</v>
      </c>
      <c r="N2674">
        <v>224.1</v>
      </c>
      <c r="O2674">
        <v>168</v>
      </c>
      <c r="P2674">
        <v>185</v>
      </c>
    </row>
    <row r="2675" spans="1:16" hidden="1" x14ac:dyDescent="0.45">
      <c r="A2675" t="s">
        <v>2424</v>
      </c>
      <c r="B2675">
        <v>27358.799999999999</v>
      </c>
      <c r="C2675">
        <f t="shared" si="165"/>
        <v>16.999970174182774</v>
      </c>
      <c r="D2675">
        <v>3600</v>
      </c>
      <c r="E2675">
        <v>3600</v>
      </c>
      <c r="F2675">
        <v>0</v>
      </c>
      <c r="G2675">
        <f t="shared" si="166"/>
        <v>0</v>
      </c>
      <c r="H2675" t="s">
        <v>2686</v>
      </c>
      <c r="I2675" t="s">
        <v>2701</v>
      </c>
      <c r="J2675" t="str">
        <f t="shared" si="168"/>
        <v>Gym Spin Bike</v>
      </c>
      <c r="K2675">
        <v>7.6</v>
      </c>
      <c r="L2675">
        <f t="shared" si="167"/>
        <v>17.000744000000001</v>
      </c>
      <c r="M2675">
        <v>0</v>
      </c>
    </row>
    <row r="2676" spans="1:16" hidden="1" x14ac:dyDescent="0.45">
      <c r="A2676" t="s">
        <v>2425</v>
      </c>
      <c r="B2676">
        <v>4338</v>
      </c>
      <c r="C2676">
        <f t="shared" si="165"/>
        <v>2.6955082319255546</v>
      </c>
      <c r="D2676">
        <v>661</v>
      </c>
      <c r="E2676">
        <v>661</v>
      </c>
      <c r="F2676">
        <v>39.200000000000003</v>
      </c>
      <c r="G2676">
        <f t="shared" si="166"/>
        <v>128.60892800000002</v>
      </c>
      <c r="H2676" t="s">
        <v>2686</v>
      </c>
      <c r="I2676" t="s">
        <v>2723</v>
      </c>
      <c r="J2676" t="str">
        <f t="shared" si="168"/>
        <v>Kona Mahuna 29er</v>
      </c>
      <c r="K2676">
        <v>6.5629999999999997</v>
      </c>
      <c r="L2676">
        <f t="shared" si="167"/>
        <v>14.68103722</v>
      </c>
      <c r="M2676">
        <v>8.8919999999999995</v>
      </c>
      <c r="N2676">
        <v>225.5</v>
      </c>
      <c r="O2676">
        <v>155.4</v>
      </c>
      <c r="P2676">
        <v>174</v>
      </c>
    </row>
    <row r="2677" spans="1:16" hidden="1" x14ac:dyDescent="0.45">
      <c r="A2677" t="s">
        <v>2426</v>
      </c>
      <c r="B2677">
        <v>37079.300000000003</v>
      </c>
      <c r="C2677">
        <f t="shared" si="165"/>
        <v>23.040008848325776</v>
      </c>
      <c r="D2677">
        <v>3602</v>
      </c>
      <c r="E2677">
        <v>3602</v>
      </c>
      <c r="F2677">
        <v>0</v>
      </c>
      <c r="G2677">
        <f t="shared" si="166"/>
        <v>0</v>
      </c>
      <c r="H2677" t="s">
        <v>2688</v>
      </c>
      <c r="I2677" t="s">
        <v>2726</v>
      </c>
      <c r="J2677" t="s">
        <v>2734</v>
      </c>
      <c r="K2677">
        <v>10.294</v>
      </c>
      <c r="L2677">
        <f t="shared" si="167"/>
        <v>23.027060360000004</v>
      </c>
      <c r="M2677">
        <v>0</v>
      </c>
    </row>
    <row r="2678" spans="1:16" hidden="1" x14ac:dyDescent="0.45">
      <c r="A2678" t="s">
        <v>2427</v>
      </c>
      <c r="B2678">
        <v>26817.200000000001</v>
      </c>
      <c r="C2678">
        <f t="shared" si="165"/>
        <v>16.663435536467034</v>
      </c>
      <c r="D2678">
        <v>4122</v>
      </c>
      <c r="E2678">
        <v>4142</v>
      </c>
      <c r="F2678">
        <v>266</v>
      </c>
      <c r="G2678">
        <f t="shared" si="166"/>
        <v>872.70344</v>
      </c>
      <c r="H2678" t="s">
        <v>2686</v>
      </c>
      <c r="I2678" t="s">
        <v>2723</v>
      </c>
      <c r="J2678" t="str">
        <f t="shared" si="168"/>
        <v>Kona Mahuna 29er</v>
      </c>
      <c r="K2678">
        <v>6.5060000000000002</v>
      </c>
      <c r="L2678">
        <f t="shared" si="167"/>
        <v>14.553531640000001</v>
      </c>
      <c r="M2678">
        <v>15.874000000000001</v>
      </c>
      <c r="N2678">
        <v>231</v>
      </c>
      <c r="O2678">
        <v>165.2</v>
      </c>
      <c r="P2678">
        <v>183</v>
      </c>
    </row>
    <row r="2679" spans="1:16" hidden="1" x14ac:dyDescent="0.45">
      <c r="A2679" t="s">
        <v>2428</v>
      </c>
      <c r="B2679">
        <v>24814.3</v>
      </c>
      <c r="C2679">
        <f t="shared" si="165"/>
        <v>15.418891175534876</v>
      </c>
      <c r="D2679">
        <v>3604</v>
      </c>
      <c r="E2679">
        <v>3627</v>
      </c>
      <c r="F2679">
        <v>216.2</v>
      </c>
      <c r="G2679">
        <f t="shared" si="166"/>
        <v>709.31760799999995</v>
      </c>
      <c r="H2679" t="s">
        <v>2686</v>
      </c>
      <c r="I2679" t="s">
        <v>2723</v>
      </c>
      <c r="J2679" t="str">
        <f t="shared" si="168"/>
        <v>Kona Mahuna 29er</v>
      </c>
      <c r="K2679">
        <v>6.8849999999999998</v>
      </c>
      <c r="L2679">
        <f t="shared" si="167"/>
        <v>15.401331900000001</v>
      </c>
      <c r="M2679">
        <v>12.992000000000001</v>
      </c>
      <c r="N2679">
        <v>237.2</v>
      </c>
      <c r="O2679">
        <v>162</v>
      </c>
      <c r="P2679">
        <v>179</v>
      </c>
    </row>
    <row r="2680" spans="1:16" hidden="1" x14ac:dyDescent="0.45">
      <c r="A2680" t="s">
        <v>2429</v>
      </c>
      <c r="B2680">
        <v>29810.7</v>
      </c>
      <c r="C2680">
        <f t="shared" si="165"/>
        <v>18.523510200429492</v>
      </c>
      <c r="D2680">
        <v>4568</v>
      </c>
      <c r="E2680">
        <v>4840</v>
      </c>
      <c r="F2680">
        <v>231.8</v>
      </c>
      <c r="G2680">
        <f t="shared" si="166"/>
        <v>760.49871200000007</v>
      </c>
      <c r="H2680" t="s">
        <v>2686</v>
      </c>
      <c r="I2680" t="s">
        <v>2728</v>
      </c>
      <c r="J2680" t="str">
        <f t="shared" si="168"/>
        <v>Nashbar CXB</v>
      </c>
      <c r="K2680">
        <v>6.5259999999999998</v>
      </c>
      <c r="L2680">
        <f t="shared" si="167"/>
        <v>14.59827044</v>
      </c>
      <c r="M2680">
        <v>16.349</v>
      </c>
      <c r="N2680">
        <v>174.6</v>
      </c>
      <c r="O2680">
        <v>160.19999999999999</v>
      </c>
      <c r="P2680">
        <v>182</v>
      </c>
    </row>
    <row r="2681" spans="1:16" hidden="1" x14ac:dyDescent="0.45">
      <c r="A2681" t="s">
        <v>2430</v>
      </c>
      <c r="B2681">
        <v>30877</v>
      </c>
      <c r="C2681">
        <f t="shared" si="165"/>
        <v>19.186078302712161</v>
      </c>
      <c r="D2681">
        <v>4378</v>
      </c>
      <c r="E2681">
        <v>4518</v>
      </c>
      <c r="F2681">
        <v>167.8</v>
      </c>
      <c r="G2681">
        <f t="shared" si="166"/>
        <v>550.52495199999998</v>
      </c>
      <c r="H2681" t="s">
        <v>2686</v>
      </c>
      <c r="I2681" t="s">
        <v>2728</v>
      </c>
      <c r="J2681" t="str">
        <f t="shared" si="168"/>
        <v>Nashbar CXB</v>
      </c>
      <c r="K2681">
        <v>7.0529999999999999</v>
      </c>
      <c r="L2681">
        <f t="shared" si="167"/>
        <v>15.77713782</v>
      </c>
      <c r="M2681">
        <v>16.045000000000002</v>
      </c>
      <c r="N2681">
        <v>182.8</v>
      </c>
      <c r="O2681">
        <v>165.5</v>
      </c>
      <c r="P2681">
        <v>181</v>
      </c>
    </row>
    <row r="2682" spans="1:16" hidden="1" x14ac:dyDescent="0.45">
      <c r="A2682" t="s">
        <v>2431</v>
      </c>
      <c r="B2682">
        <v>31899.3</v>
      </c>
      <c r="C2682">
        <f t="shared" si="165"/>
        <v>19.821306072536387</v>
      </c>
      <c r="D2682">
        <v>5190</v>
      </c>
      <c r="E2682">
        <v>5372</v>
      </c>
      <c r="F2682">
        <v>234</v>
      </c>
      <c r="G2682">
        <f t="shared" si="166"/>
        <v>767.71655999999996</v>
      </c>
      <c r="H2682" t="s">
        <v>2686</v>
      </c>
      <c r="I2682" t="s">
        <v>2727</v>
      </c>
      <c r="J2682" t="str">
        <f t="shared" si="168"/>
        <v>Trek 3900 MTB</v>
      </c>
      <c r="K2682">
        <v>6.1459999999999999</v>
      </c>
      <c r="L2682">
        <f t="shared" si="167"/>
        <v>13.748233240000001</v>
      </c>
      <c r="M2682">
        <v>14.233000000000001</v>
      </c>
      <c r="N2682">
        <v>194.9</v>
      </c>
      <c r="O2682">
        <v>148.1</v>
      </c>
      <c r="P2682">
        <v>168</v>
      </c>
    </row>
    <row r="2683" spans="1:16" hidden="1" x14ac:dyDescent="0.45">
      <c r="A2683" t="s">
        <v>2432</v>
      </c>
      <c r="B2683">
        <v>27059</v>
      </c>
      <c r="C2683">
        <f t="shared" si="165"/>
        <v>16.813683090750018</v>
      </c>
      <c r="D2683">
        <v>3870</v>
      </c>
      <c r="E2683">
        <v>3886</v>
      </c>
      <c r="F2683">
        <v>197.8</v>
      </c>
      <c r="G2683">
        <f t="shared" si="166"/>
        <v>648.950152</v>
      </c>
      <c r="H2683" t="s">
        <v>2686</v>
      </c>
      <c r="I2683" t="s">
        <v>2727</v>
      </c>
      <c r="J2683" t="str">
        <f t="shared" si="168"/>
        <v>Trek 3900 MTB</v>
      </c>
      <c r="K2683">
        <v>6.992</v>
      </c>
      <c r="L2683">
        <f t="shared" si="167"/>
        <v>15.640684480000001</v>
      </c>
      <c r="M2683">
        <v>15.423999999999999</v>
      </c>
      <c r="N2683">
        <v>235.9</v>
      </c>
      <c r="O2683">
        <v>170.4</v>
      </c>
      <c r="P2683">
        <v>196</v>
      </c>
    </row>
    <row r="2684" spans="1:16" hidden="1" x14ac:dyDescent="0.45">
      <c r="A2684" t="s">
        <v>2433</v>
      </c>
      <c r="B2684">
        <v>32769.5</v>
      </c>
      <c r="C2684">
        <f t="shared" si="165"/>
        <v>20.362023284021316</v>
      </c>
      <c r="D2684">
        <v>3601</v>
      </c>
      <c r="E2684">
        <v>3601</v>
      </c>
      <c r="F2684">
        <v>0</v>
      </c>
      <c r="G2684">
        <f t="shared" si="166"/>
        <v>0</v>
      </c>
      <c r="H2684" t="s">
        <v>2688</v>
      </c>
      <c r="I2684" t="s">
        <v>2726</v>
      </c>
      <c r="J2684" t="s">
        <v>2734</v>
      </c>
      <c r="K2684">
        <v>9.1</v>
      </c>
      <c r="L2684">
        <f t="shared" si="167"/>
        <v>20.356154</v>
      </c>
      <c r="M2684">
        <v>0</v>
      </c>
    </row>
    <row r="2685" spans="1:16" hidden="1" x14ac:dyDescent="0.45">
      <c r="A2685" t="s">
        <v>2434</v>
      </c>
      <c r="B2685">
        <v>32331.7</v>
      </c>
      <c r="C2685">
        <f t="shared" si="165"/>
        <v>20.089986976059812</v>
      </c>
      <c r="D2685">
        <v>3600</v>
      </c>
      <c r="E2685">
        <v>3600</v>
      </c>
      <c r="F2685">
        <v>0</v>
      </c>
      <c r="G2685">
        <f t="shared" si="166"/>
        <v>0</v>
      </c>
      <c r="H2685" t="s">
        <v>2688</v>
      </c>
      <c r="I2685" t="s">
        <v>2726</v>
      </c>
      <c r="J2685" t="s">
        <v>2734</v>
      </c>
      <c r="K2685">
        <v>8.9809999999999999</v>
      </c>
      <c r="L2685">
        <f t="shared" si="167"/>
        <v>20.08995814</v>
      </c>
      <c r="M2685">
        <v>0</v>
      </c>
    </row>
    <row r="2686" spans="1:16" hidden="1" x14ac:dyDescent="0.45">
      <c r="A2686" t="s">
        <v>2435</v>
      </c>
      <c r="B2686">
        <v>26248.400000000001</v>
      </c>
      <c r="C2686">
        <f t="shared" si="165"/>
        <v>16.309999602322439</v>
      </c>
      <c r="D2686">
        <v>2791</v>
      </c>
      <c r="E2686">
        <v>2791</v>
      </c>
      <c r="F2686">
        <v>0</v>
      </c>
      <c r="G2686">
        <f t="shared" si="166"/>
        <v>0</v>
      </c>
      <c r="H2686" t="s">
        <v>2688</v>
      </c>
      <c r="I2686" t="s">
        <v>2726</v>
      </c>
      <c r="J2686" t="s">
        <v>2734</v>
      </c>
      <c r="K2686">
        <v>9.4049999999999994</v>
      </c>
      <c r="L2686">
        <f t="shared" si="167"/>
        <v>21.0384207</v>
      </c>
      <c r="M2686">
        <v>0</v>
      </c>
    </row>
    <row r="2687" spans="1:16" hidden="1" x14ac:dyDescent="0.45">
      <c r="A2687" t="s">
        <v>2394</v>
      </c>
      <c r="B2687">
        <v>30899.4</v>
      </c>
      <c r="C2687">
        <f t="shared" si="165"/>
        <v>19.199997017418276</v>
      </c>
      <c r="D2687">
        <v>3600</v>
      </c>
      <c r="E2687">
        <v>3600</v>
      </c>
      <c r="F2687">
        <v>0</v>
      </c>
      <c r="G2687">
        <f t="shared" si="166"/>
        <v>0</v>
      </c>
      <c r="H2687" t="s">
        <v>2688</v>
      </c>
      <c r="I2687" t="s">
        <v>2726</v>
      </c>
      <c r="J2687" t="s">
        <v>2734</v>
      </c>
      <c r="K2687">
        <v>8.5830000000000002</v>
      </c>
      <c r="L2687">
        <f t="shared" si="167"/>
        <v>19.199656020000003</v>
      </c>
      <c r="M2687">
        <v>0</v>
      </c>
    </row>
    <row r="2688" spans="1:16" hidden="1" x14ac:dyDescent="0.45">
      <c r="A2688" t="s">
        <v>2436</v>
      </c>
      <c r="B2688">
        <v>22965.3</v>
      </c>
      <c r="C2688">
        <f t="shared" si="165"/>
        <v>14.269975841088046</v>
      </c>
      <c r="D2688">
        <v>5907</v>
      </c>
      <c r="E2688">
        <v>5907</v>
      </c>
      <c r="F2688">
        <v>0</v>
      </c>
      <c r="G2688">
        <f t="shared" si="166"/>
        <v>0</v>
      </c>
      <c r="H2688" t="s">
        <v>2688</v>
      </c>
      <c r="I2688" t="s">
        <v>2726</v>
      </c>
      <c r="J2688" t="s">
        <v>2734</v>
      </c>
      <c r="K2688">
        <v>3.8879999999999999</v>
      </c>
      <c r="L2688">
        <f t="shared" si="167"/>
        <v>8.697222720000001</v>
      </c>
      <c r="M2688">
        <v>0</v>
      </c>
    </row>
    <row r="2689" spans="1:16" hidden="1" x14ac:dyDescent="0.45">
      <c r="A2689" t="s">
        <v>2437</v>
      </c>
      <c r="B2689">
        <v>17244.099999999999</v>
      </c>
      <c r="C2689">
        <f t="shared" si="165"/>
        <v>10.71498697605981</v>
      </c>
      <c r="D2689">
        <v>1803</v>
      </c>
      <c r="E2689">
        <v>1803</v>
      </c>
      <c r="F2689">
        <v>0</v>
      </c>
      <c r="G2689">
        <f t="shared" si="166"/>
        <v>0</v>
      </c>
      <c r="H2689" t="s">
        <v>2688</v>
      </c>
      <c r="I2689" t="s">
        <v>2726</v>
      </c>
      <c r="J2689" t="s">
        <v>2734</v>
      </c>
      <c r="K2689">
        <v>9.5640000000000001</v>
      </c>
      <c r="L2689">
        <f t="shared" si="167"/>
        <v>21.394094160000002</v>
      </c>
      <c r="M2689">
        <v>0</v>
      </c>
    </row>
    <row r="2690" spans="1:16" hidden="1" x14ac:dyDescent="0.45">
      <c r="A2690" t="s">
        <v>2438</v>
      </c>
      <c r="B2690">
        <v>31778.5</v>
      </c>
      <c r="C2690">
        <f t="shared" si="165"/>
        <v>19.746244432514118</v>
      </c>
      <c r="D2690">
        <v>5023</v>
      </c>
      <c r="E2690">
        <v>5087</v>
      </c>
      <c r="F2690">
        <v>226.2</v>
      </c>
      <c r="G2690">
        <f t="shared" si="166"/>
        <v>742.12600799999996</v>
      </c>
      <c r="H2690" t="s">
        <v>2686</v>
      </c>
      <c r="I2690" t="s">
        <v>2728</v>
      </c>
      <c r="J2690" t="str">
        <f t="shared" si="168"/>
        <v>Nashbar CXB</v>
      </c>
      <c r="K2690">
        <v>6.327</v>
      </c>
      <c r="L2690">
        <f t="shared" si="167"/>
        <v>14.153119380000001</v>
      </c>
      <c r="M2690">
        <v>13.811999999999999</v>
      </c>
      <c r="N2690">
        <v>163.80000000000001</v>
      </c>
      <c r="O2690">
        <v>150.1</v>
      </c>
      <c r="P2690">
        <v>165</v>
      </c>
    </row>
    <row r="2691" spans="1:16" hidden="1" x14ac:dyDescent="0.45">
      <c r="A2691" t="s">
        <v>2439</v>
      </c>
      <c r="B2691">
        <v>32012.5</v>
      </c>
      <c r="C2691">
        <f t="shared" ref="C2691:C2754" si="169">CONVERT(B2691, "m", "mi")</f>
        <v>19.891645291497653</v>
      </c>
      <c r="D2691">
        <v>4737</v>
      </c>
      <c r="E2691">
        <v>4810</v>
      </c>
      <c r="F2691">
        <v>175.6</v>
      </c>
      <c r="G2691">
        <f t="shared" ref="G2691:G2754" si="170">F2691 * 3.28084</f>
        <v>576.11550399999999</v>
      </c>
      <c r="H2691" t="s">
        <v>2686</v>
      </c>
      <c r="I2691" t="s">
        <v>2728</v>
      </c>
      <c r="J2691" t="str">
        <f t="shared" si="168"/>
        <v>Nashbar CXB</v>
      </c>
      <c r="K2691">
        <v>6.758</v>
      </c>
      <c r="L2691">
        <f t="shared" ref="L2691:L2754" si="171">K2691 * 2.23694</f>
        <v>15.117240520000001</v>
      </c>
      <c r="M2691">
        <v>12.651999999999999</v>
      </c>
      <c r="N2691">
        <v>168.1</v>
      </c>
      <c r="O2691">
        <v>161.1</v>
      </c>
      <c r="P2691">
        <v>177</v>
      </c>
    </row>
    <row r="2692" spans="1:16" hidden="1" x14ac:dyDescent="0.45">
      <c r="A2692" t="s">
        <v>2440</v>
      </c>
      <c r="B2692">
        <v>64405.2</v>
      </c>
      <c r="C2692">
        <f t="shared" si="169"/>
        <v>40.019535910283942</v>
      </c>
      <c r="D2692">
        <v>8926</v>
      </c>
      <c r="E2692">
        <v>10301</v>
      </c>
      <c r="F2692">
        <v>947</v>
      </c>
      <c r="G2692">
        <f t="shared" si="170"/>
        <v>3106.9554800000001</v>
      </c>
      <c r="H2692" t="s">
        <v>2686</v>
      </c>
      <c r="I2692" t="s">
        <v>2709</v>
      </c>
      <c r="J2692" t="str">
        <f t="shared" si="168"/>
        <v>Giant OCR2 RDB</v>
      </c>
      <c r="K2692">
        <v>7.2149999999999999</v>
      </c>
      <c r="L2692">
        <f t="shared" si="171"/>
        <v>16.139522100000001</v>
      </c>
      <c r="M2692">
        <v>17.122</v>
      </c>
      <c r="N2692">
        <v>162.80000000000001</v>
      </c>
      <c r="O2692">
        <v>155.19999999999999</v>
      </c>
      <c r="P2692">
        <v>177</v>
      </c>
    </row>
    <row r="2693" spans="1:16" hidden="1" x14ac:dyDescent="0.45">
      <c r="A2693" t="s">
        <v>2441</v>
      </c>
      <c r="B2693">
        <v>21311.4</v>
      </c>
      <c r="C2693">
        <f t="shared" si="169"/>
        <v>13.242290026246719</v>
      </c>
      <c r="D2693">
        <v>3293</v>
      </c>
      <c r="E2693">
        <v>3323</v>
      </c>
      <c r="F2693">
        <v>326.2</v>
      </c>
      <c r="G2693">
        <f t="shared" si="170"/>
        <v>1070.210008</v>
      </c>
      <c r="H2693" t="s">
        <v>2686</v>
      </c>
      <c r="I2693" t="s">
        <v>2706</v>
      </c>
      <c r="J2693" t="str">
        <f t="shared" si="168"/>
        <v>BMC TE 29er</v>
      </c>
      <c r="K2693">
        <v>6.4720000000000004</v>
      </c>
      <c r="L2693">
        <f t="shared" si="171"/>
        <v>14.477475680000001</v>
      </c>
      <c r="M2693">
        <v>16.128</v>
      </c>
      <c r="N2693">
        <v>241.2</v>
      </c>
      <c r="O2693">
        <v>171.2</v>
      </c>
      <c r="P2693">
        <v>185</v>
      </c>
    </row>
    <row r="2694" spans="1:16" hidden="1" x14ac:dyDescent="0.45">
      <c r="A2694" t="s">
        <v>2442</v>
      </c>
      <c r="B2694">
        <v>20921.5</v>
      </c>
      <c r="C2694">
        <f t="shared" si="169"/>
        <v>13.000017398393382</v>
      </c>
      <c r="D2694">
        <v>3300</v>
      </c>
      <c r="E2694">
        <v>3300</v>
      </c>
      <c r="F2694">
        <v>0</v>
      </c>
      <c r="G2694">
        <f t="shared" si="170"/>
        <v>0</v>
      </c>
      <c r="H2694" t="s">
        <v>2686</v>
      </c>
      <c r="I2694" t="s">
        <v>2700</v>
      </c>
      <c r="J2694" t="str">
        <f t="shared" si="168"/>
        <v>Gym Recumbent</v>
      </c>
      <c r="K2694">
        <v>6.34</v>
      </c>
      <c r="L2694">
        <f t="shared" si="171"/>
        <v>14.182199600000001</v>
      </c>
      <c r="M2694">
        <v>0</v>
      </c>
    </row>
    <row r="2695" spans="1:16" hidden="1" x14ac:dyDescent="0.45">
      <c r="A2695" t="s">
        <v>2443</v>
      </c>
      <c r="B2695">
        <v>31382.2</v>
      </c>
      <c r="C2695">
        <f t="shared" si="169"/>
        <v>19.499995029030462</v>
      </c>
      <c r="D2695">
        <v>3600</v>
      </c>
      <c r="E2695">
        <v>3600</v>
      </c>
      <c r="F2695">
        <v>0</v>
      </c>
      <c r="G2695">
        <f t="shared" si="170"/>
        <v>0</v>
      </c>
      <c r="H2695" t="s">
        <v>2686</v>
      </c>
      <c r="I2695" t="s">
        <v>2700</v>
      </c>
      <c r="J2695" t="str">
        <f t="shared" si="168"/>
        <v>Gym Recumbent</v>
      </c>
      <c r="K2695">
        <v>8.7170000000000005</v>
      </c>
      <c r="L2695">
        <f t="shared" si="171"/>
        <v>19.499405980000002</v>
      </c>
      <c r="M2695">
        <v>0</v>
      </c>
    </row>
    <row r="2696" spans="1:16" hidden="1" x14ac:dyDescent="0.45">
      <c r="A2696" t="s">
        <v>2444</v>
      </c>
      <c r="B2696">
        <v>18571.8</v>
      </c>
      <c r="C2696">
        <f t="shared" si="169"/>
        <v>11.539981507993319</v>
      </c>
      <c r="D2696">
        <v>3000</v>
      </c>
      <c r="E2696">
        <v>3000</v>
      </c>
      <c r="F2696">
        <v>0</v>
      </c>
      <c r="G2696">
        <f t="shared" si="170"/>
        <v>0</v>
      </c>
      <c r="H2696" t="s">
        <v>2686</v>
      </c>
      <c r="I2696" t="s">
        <v>2700</v>
      </c>
      <c r="J2696" t="str">
        <f t="shared" si="168"/>
        <v>Gym Recumbent</v>
      </c>
      <c r="K2696">
        <v>6.1909999999999998</v>
      </c>
      <c r="L2696">
        <f t="shared" si="171"/>
        <v>13.848895540000001</v>
      </c>
      <c r="M2696">
        <v>0</v>
      </c>
    </row>
    <row r="2697" spans="1:16" hidden="1" x14ac:dyDescent="0.45">
      <c r="A2697" t="s">
        <v>2445</v>
      </c>
      <c r="B2697">
        <v>11844.8</v>
      </c>
      <c r="C2697">
        <f t="shared" si="169"/>
        <v>7.3600174978127733</v>
      </c>
      <c r="D2697">
        <v>1800</v>
      </c>
      <c r="E2697">
        <v>1800</v>
      </c>
      <c r="F2697">
        <v>0</v>
      </c>
      <c r="G2697">
        <f t="shared" si="170"/>
        <v>0</v>
      </c>
      <c r="H2697" t="s">
        <v>2686</v>
      </c>
      <c r="I2697" t="s">
        <v>2700</v>
      </c>
      <c r="J2697" t="str">
        <f t="shared" si="168"/>
        <v>Gym Recumbent</v>
      </c>
      <c r="K2697">
        <v>6.58</v>
      </c>
      <c r="L2697">
        <f t="shared" si="171"/>
        <v>14.719065200000001</v>
      </c>
      <c r="M2697">
        <v>0</v>
      </c>
    </row>
    <row r="2698" spans="1:16" hidden="1" x14ac:dyDescent="0.45">
      <c r="A2698" t="s">
        <v>2446</v>
      </c>
      <c r="B2698">
        <v>28968.2</v>
      </c>
      <c r="C2698">
        <f t="shared" si="169"/>
        <v>18.000004970969538</v>
      </c>
      <c r="D2698">
        <v>3300</v>
      </c>
      <c r="E2698">
        <v>3300</v>
      </c>
      <c r="F2698">
        <v>0</v>
      </c>
      <c r="G2698">
        <f t="shared" si="170"/>
        <v>0</v>
      </c>
      <c r="H2698" t="s">
        <v>2686</v>
      </c>
      <c r="I2698" t="s">
        <v>2701</v>
      </c>
      <c r="J2698" t="str">
        <f t="shared" si="168"/>
        <v>Gym Spin Bike</v>
      </c>
      <c r="K2698">
        <v>8.7780000000000005</v>
      </c>
      <c r="L2698">
        <f t="shared" si="171"/>
        <v>19.635859320000002</v>
      </c>
      <c r="M2698">
        <v>0</v>
      </c>
    </row>
    <row r="2699" spans="1:16" hidden="1" x14ac:dyDescent="0.45">
      <c r="A2699" t="s">
        <v>2447</v>
      </c>
      <c r="B2699">
        <v>64373.8</v>
      </c>
      <c r="C2699">
        <f t="shared" si="169"/>
        <v>40.000024854847688</v>
      </c>
      <c r="D2699">
        <v>6507</v>
      </c>
      <c r="E2699">
        <v>6507</v>
      </c>
      <c r="F2699">
        <v>0</v>
      </c>
      <c r="G2699">
        <f t="shared" si="170"/>
        <v>0</v>
      </c>
      <c r="H2699" t="s">
        <v>2688</v>
      </c>
      <c r="I2699" t="s">
        <v>2726</v>
      </c>
      <c r="J2699" t="s">
        <v>2734</v>
      </c>
      <c r="K2699">
        <v>9.8930000000000007</v>
      </c>
      <c r="L2699">
        <f t="shared" si="171"/>
        <v>22.130047420000004</v>
      </c>
      <c r="M2699">
        <v>0</v>
      </c>
    </row>
    <row r="2700" spans="1:16" hidden="1" x14ac:dyDescent="0.45">
      <c r="A2700" t="s">
        <v>2448</v>
      </c>
      <c r="B2700">
        <v>32211.8</v>
      </c>
      <c r="C2700">
        <f t="shared" si="169"/>
        <v>20.015484570110555</v>
      </c>
      <c r="D2700">
        <v>5005</v>
      </c>
      <c r="E2700">
        <v>5492</v>
      </c>
      <c r="F2700">
        <v>291.39999999999998</v>
      </c>
      <c r="G2700">
        <f t="shared" si="170"/>
        <v>956.03677599999992</v>
      </c>
      <c r="H2700" t="s">
        <v>2686</v>
      </c>
      <c r="I2700" t="s">
        <v>2723</v>
      </c>
      <c r="J2700" t="str">
        <f t="shared" ref="J2699:J2762" si="172">_xlfn.SWITCH(I2700,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Mahuna 29er</v>
      </c>
      <c r="K2700">
        <v>6.4359999999999999</v>
      </c>
      <c r="L2700">
        <f t="shared" si="171"/>
        <v>14.396945840000001</v>
      </c>
      <c r="M2700">
        <v>17.5</v>
      </c>
      <c r="N2700">
        <v>229.8</v>
      </c>
      <c r="O2700">
        <v>138</v>
      </c>
      <c r="P2700">
        <v>160</v>
      </c>
    </row>
    <row r="2701" spans="1:16" hidden="1" x14ac:dyDescent="0.45">
      <c r="A2701" t="s">
        <v>2449</v>
      </c>
      <c r="B2701">
        <v>32212</v>
      </c>
      <c r="C2701">
        <f t="shared" si="169"/>
        <v>20.015608844349003</v>
      </c>
      <c r="D2701">
        <v>5005</v>
      </c>
      <c r="E2701">
        <v>5492</v>
      </c>
      <c r="F2701">
        <v>291.39999999999998</v>
      </c>
      <c r="G2701">
        <f t="shared" si="170"/>
        <v>956.03677599999992</v>
      </c>
      <c r="H2701" t="s">
        <v>2686</v>
      </c>
      <c r="I2701" t="s">
        <v>2728</v>
      </c>
      <c r="J2701" t="str">
        <f t="shared" si="172"/>
        <v>Nashbar CXB</v>
      </c>
      <c r="K2701">
        <v>6.4359999999999999</v>
      </c>
      <c r="L2701">
        <f t="shared" si="171"/>
        <v>14.396945840000001</v>
      </c>
      <c r="M2701">
        <v>13.996</v>
      </c>
      <c r="N2701">
        <v>178</v>
      </c>
      <c r="O2701">
        <v>138</v>
      </c>
      <c r="P2701">
        <v>160</v>
      </c>
    </row>
    <row r="2702" spans="1:16" hidden="1" x14ac:dyDescent="0.45">
      <c r="A2702" t="s">
        <v>2450</v>
      </c>
      <c r="B2702">
        <v>32001.7</v>
      </c>
      <c r="C2702">
        <f t="shared" si="169"/>
        <v>19.884934482621489</v>
      </c>
      <c r="D2702">
        <v>4633</v>
      </c>
      <c r="E2702">
        <v>4721</v>
      </c>
      <c r="F2702">
        <v>274.39999999999998</v>
      </c>
      <c r="G2702">
        <f t="shared" si="170"/>
        <v>900.26249599999994</v>
      </c>
      <c r="H2702" t="s">
        <v>2686</v>
      </c>
      <c r="I2702" t="s">
        <v>2728</v>
      </c>
      <c r="J2702" t="str">
        <f t="shared" si="172"/>
        <v>Nashbar CXB</v>
      </c>
      <c r="K2702">
        <v>6.907</v>
      </c>
      <c r="L2702">
        <f t="shared" si="171"/>
        <v>15.450544580000001</v>
      </c>
      <c r="M2702">
        <v>14.061</v>
      </c>
      <c r="N2702">
        <v>183.2</v>
      </c>
      <c r="O2702">
        <v>153.30000000000001</v>
      </c>
      <c r="P2702">
        <v>168</v>
      </c>
    </row>
    <row r="2703" spans="1:16" hidden="1" x14ac:dyDescent="0.45">
      <c r="A2703" t="s">
        <v>2451</v>
      </c>
      <c r="B2703">
        <v>22530.799999999999</v>
      </c>
      <c r="C2703">
        <f t="shared" si="169"/>
        <v>13.999990058060924</v>
      </c>
      <c r="D2703">
        <v>2700</v>
      </c>
      <c r="E2703">
        <v>2700</v>
      </c>
      <c r="F2703">
        <v>0</v>
      </c>
      <c r="G2703">
        <f t="shared" si="170"/>
        <v>0</v>
      </c>
      <c r="H2703" t="s">
        <v>2686</v>
      </c>
      <c r="I2703" t="s">
        <v>2701</v>
      </c>
      <c r="J2703" t="str">
        <f t="shared" si="172"/>
        <v>Gym Spin Bike</v>
      </c>
      <c r="K2703">
        <v>8.3450000000000006</v>
      </c>
      <c r="L2703">
        <f t="shared" si="171"/>
        <v>18.667264300000003</v>
      </c>
      <c r="M2703">
        <v>0</v>
      </c>
    </row>
    <row r="2704" spans="1:16" hidden="1" x14ac:dyDescent="0.45">
      <c r="A2704" t="s">
        <v>2452</v>
      </c>
      <c r="B2704">
        <v>27358.799999999999</v>
      </c>
      <c r="C2704">
        <f t="shared" si="169"/>
        <v>16.999970174182774</v>
      </c>
      <c r="D2704">
        <v>3600</v>
      </c>
      <c r="E2704">
        <v>3600</v>
      </c>
      <c r="F2704">
        <v>0</v>
      </c>
      <c r="G2704">
        <f t="shared" si="170"/>
        <v>0</v>
      </c>
      <c r="H2704" t="s">
        <v>2686</v>
      </c>
      <c r="I2704" t="s">
        <v>2701</v>
      </c>
      <c r="J2704" t="str">
        <f t="shared" si="172"/>
        <v>Gym Spin Bike</v>
      </c>
      <c r="K2704">
        <v>7.6</v>
      </c>
      <c r="L2704">
        <f t="shared" si="171"/>
        <v>17.000744000000001</v>
      </c>
      <c r="M2704">
        <v>0</v>
      </c>
    </row>
    <row r="2705" spans="1:16" hidden="1" x14ac:dyDescent="0.45">
      <c r="A2705" t="s">
        <v>2453</v>
      </c>
      <c r="B2705">
        <v>32750.2</v>
      </c>
      <c r="C2705">
        <f t="shared" si="169"/>
        <v>20.350030820011135</v>
      </c>
      <c r="D2705">
        <v>3600</v>
      </c>
      <c r="E2705">
        <v>3600</v>
      </c>
      <c r="F2705">
        <v>0</v>
      </c>
      <c r="G2705">
        <f t="shared" si="170"/>
        <v>0</v>
      </c>
      <c r="H2705" t="s">
        <v>2686</v>
      </c>
      <c r="I2705" t="s">
        <v>2701</v>
      </c>
      <c r="J2705" t="str">
        <f t="shared" si="172"/>
        <v>Gym Spin Bike</v>
      </c>
      <c r="K2705">
        <v>9.0969999999999995</v>
      </c>
      <c r="L2705">
        <f t="shared" si="171"/>
        <v>20.349443180000002</v>
      </c>
      <c r="M2705">
        <v>0</v>
      </c>
    </row>
    <row r="2706" spans="1:16" hidden="1" x14ac:dyDescent="0.45">
      <c r="A2706" t="s">
        <v>2454</v>
      </c>
      <c r="B2706">
        <v>56327</v>
      </c>
      <c r="C2706">
        <f t="shared" si="169"/>
        <v>34.999975145152312</v>
      </c>
      <c r="D2706">
        <v>6300</v>
      </c>
      <c r="E2706">
        <v>6300</v>
      </c>
      <c r="F2706">
        <v>0</v>
      </c>
      <c r="G2706">
        <f t="shared" si="170"/>
        <v>0</v>
      </c>
      <c r="H2706" t="s">
        <v>2686</v>
      </c>
      <c r="I2706" t="s">
        <v>2701</v>
      </c>
      <c r="J2706" t="str">
        <f t="shared" si="172"/>
        <v>Gym Spin Bike</v>
      </c>
      <c r="K2706">
        <v>8.9410000000000007</v>
      </c>
      <c r="L2706">
        <f t="shared" si="171"/>
        <v>20.000480540000002</v>
      </c>
      <c r="M2706">
        <v>0</v>
      </c>
    </row>
    <row r="2707" spans="1:16" hidden="1" x14ac:dyDescent="0.45">
      <c r="A2707" t="s">
        <v>2455</v>
      </c>
      <c r="B2707">
        <v>26618.6</v>
      </c>
      <c r="C2707">
        <f t="shared" si="169"/>
        <v>16.540031217688696</v>
      </c>
      <c r="D2707">
        <v>4275</v>
      </c>
      <c r="E2707">
        <v>4558</v>
      </c>
      <c r="F2707">
        <v>354.4</v>
      </c>
      <c r="G2707">
        <f t="shared" si="170"/>
        <v>1162.7296959999999</v>
      </c>
      <c r="H2707" t="s">
        <v>2686</v>
      </c>
      <c r="I2707" t="s">
        <v>2706</v>
      </c>
      <c r="J2707" t="str">
        <f t="shared" si="172"/>
        <v>BMC TE 29er</v>
      </c>
      <c r="K2707">
        <v>6.2270000000000003</v>
      </c>
      <c r="L2707">
        <f t="shared" si="171"/>
        <v>13.929425380000001</v>
      </c>
      <c r="M2707">
        <v>16.286000000000001</v>
      </c>
      <c r="N2707">
        <v>223.9</v>
      </c>
      <c r="O2707">
        <v>163.80000000000001</v>
      </c>
      <c r="P2707">
        <v>181</v>
      </c>
    </row>
    <row r="2708" spans="1:16" hidden="1" x14ac:dyDescent="0.45">
      <c r="A2708" t="s">
        <v>2456</v>
      </c>
      <c r="B2708">
        <v>64505.599999999999</v>
      </c>
      <c r="C2708">
        <f t="shared" si="169"/>
        <v>40.081921577984573</v>
      </c>
      <c r="D2708">
        <v>10660</v>
      </c>
      <c r="E2708">
        <v>10802</v>
      </c>
      <c r="F2708">
        <v>791.2</v>
      </c>
      <c r="G2708">
        <f t="shared" si="170"/>
        <v>2595.800608</v>
      </c>
      <c r="H2708" t="s">
        <v>2686</v>
      </c>
      <c r="I2708" t="s">
        <v>2727</v>
      </c>
      <c r="J2708" t="str">
        <f t="shared" si="172"/>
        <v>Trek 3900 MTB</v>
      </c>
      <c r="K2708">
        <v>6.0510000000000002</v>
      </c>
      <c r="L2708">
        <f t="shared" si="171"/>
        <v>13.53572394</v>
      </c>
      <c r="M2708">
        <v>15.226000000000001</v>
      </c>
      <c r="N2708">
        <v>205.7</v>
      </c>
      <c r="O2708">
        <v>146.69999999999999</v>
      </c>
      <c r="P2708">
        <v>170</v>
      </c>
    </row>
    <row r="2709" spans="1:16" hidden="1" x14ac:dyDescent="0.45">
      <c r="A2709" t="s">
        <v>2457</v>
      </c>
      <c r="B2709">
        <v>81231.5</v>
      </c>
      <c r="C2709">
        <f t="shared" si="169"/>
        <v>50.474914002226996</v>
      </c>
      <c r="D2709">
        <v>11338</v>
      </c>
      <c r="E2709">
        <v>13539</v>
      </c>
      <c r="F2709">
        <v>657.4</v>
      </c>
      <c r="G2709">
        <f t="shared" si="170"/>
        <v>2156.824216</v>
      </c>
      <c r="H2709" t="s">
        <v>2686</v>
      </c>
      <c r="I2709" t="s">
        <v>2709</v>
      </c>
      <c r="J2709" t="str">
        <f t="shared" si="172"/>
        <v>Giant OCR2 RDB</v>
      </c>
      <c r="K2709">
        <v>7.165</v>
      </c>
      <c r="L2709">
        <f t="shared" si="171"/>
        <v>16.0276751</v>
      </c>
      <c r="M2709">
        <v>14.138</v>
      </c>
      <c r="N2709">
        <v>135.6</v>
      </c>
      <c r="O2709">
        <v>149</v>
      </c>
      <c r="P2709">
        <v>167</v>
      </c>
    </row>
    <row r="2710" spans="1:16" hidden="1" x14ac:dyDescent="0.45">
      <c r="A2710" t="s">
        <v>2458</v>
      </c>
      <c r="B2710">
        <v>41682</v>
      </c>
      <c r="C2710">
        <f t="shared" si="169"/>
        <v>25.899994034836556</v>
      </c>
      <c r="D2710">
        <v>4500</v>
      </c>
      <c r="E2710">
        <v>4500</v>
      </c>
      <c r="F2710">
        <v>0</v>
      </c>
      <c r="G2710">
        <f t="shared" si="170"/>
        <v>0</v>
      </c>
      <c r="H2710" t="s">
        <v>2688</v>
      </c>
      <c r="I2710" t="s">
        <v>2726</v>
      </c>
      <c r="J2710" t="s">
        <v>2734</v>
      </c>
      <c r="K2710">
        <v>9.2629999999999999</v>
      </c>
      <c r="L2710">
        <f t="shared" si="171"/>
        <v>20.72077522</v>
      </c>
      <c r="M2710">
        <v>0</v>
      </c>
    </row>
    <row r="2711" spans="1:16" hidden="1" x14ac:dyDescent="0.45">
      <c r="A2711" t="s">
        <v>2459</v>
      </c>
      <c r="B2711">
        <v>24140.2</v>
      </c>
      <c r="C2711">
        <f t="shared" si="169"/>
        <v>15.000024854847689</v>
      </c>
      <c r="D2711">
        <v>3600</v>
      </c>
      <c r="E2711">
        <v>3600</v>
      </c>
      <c r="F2711">
        <v>0</v>
      </c>
      <c r="G2711">
        <f t="shared" si="170"/>
        <v>0</v>
      </c>
      <c r="H2711" t="s">
        <v>2686</v>
      </c>
      <c r="I2711" t="s">
        <v>2701</v>
      </c>
      <c r="J2711" t="str">
        <f t="shared" si="172"/>
        <v>Gym Spin Bike</v>
      </c>
      <c r="K2711">
        <v>6.7060000000000004</v>
      </c>
      <c r="L2711">
        <f t="shared" si="171"/>
        <v>15.000919640000001</v>
      </c>
      <c r="M2711">
        <v>0</v>
      </c>
    </row>
    <row r="2712" spans="1:16" hidden="1" x14ac:dyDescent="0.45">
      <c r="A2712" t="s">
        <v>2460</v>
      </c>
      <c r="B2712">
        <v>32186.9</v>
      </c>
      <c r="C2712">
        <f t="shared" si="169"/>
        <v>20.000012427423844</v>
      </c>
      <c r="D2712">
        <v>3341</v>
      </c>
      <c r="E2712">
        <v>3341</v>
      </c>
      <c r="F2712">
        <v>0</v>
      </c>
      <c r="G2712">
        <f t="shared" si="170"/>
        <v>0</v>
      </c>
      <c r="H2712" t="s">
        <v>2686</v>
      </c>
      <c r="I2712" t="s">
        <v>2701</v>
      </c>
      <c r="J2712" t="str">
        <f t="shared" si="172"/>
        <v>Gym Spin Bike</v>
      </c>
      <c r="K2712">
        <v>9.6340000000000003</v>
      </c>
      <c r="L2712">
        <f t="shared" si="171"/>
        <v>21.550679960000004</v>
      </c>
      <c r="M2712">
        <v>0</v>
      </c>
    </row>
    <row r="2713" spans="1:16" hidden="1" x14ac:dyDescent="0.45">
      <c r="A2713" t="s">
        <v>2461</v>
      </c>
      <c r="B2713">
        <v>28942</v>
      </c>
      <c r="C2713">
        <f t="shared" si="169"/>
        <v>17.983725045732921</v>
      </c>
      <c r="D2713">
        <v>6823</v>
      </c>
      <c r="E2713">
        <v>10243</v>
      </c>
      <c r="F2713">
        <v>492.4</v>
      </c>
      <c r="G2713">
        <f t="shared" si="170"/>
        <v>1615.4856159999999</v>
      </c>
      <c r="H2713" t="s">
        <v>2686</v>
      </c>
      <c r="I2713" t="s">
        <v>2727</v>
      </c>
      <c r="J2713" t="str">
        <f t="shared" si="172"/>
        <v>Trek 3900 MTB</v>
      </c>
      <c r="K2713">
        <v>4.242</v>
      </c>
      <c r="L2713">
        <f t="shared" si="171"/>
        <v>9.4890994800000001</v>
      </c>
      <c r="M2713">
        <v>12.914</v>
      </c>
      <c r="N2713">
        <v>140.5</v>
      </c>
      <c r="O2713">
        <v>156.6</v>
      </c>
      <c r="P2713">
        <v>230</v>
      </c>
    </row>
    <row r="2714" spans="1:16" hidden="1" x14ac:dyDescent="0.45">
      <c r="A2714" t="s">
        <v>2462</v>
      </c>
      <c r="B2714">
        <v>29998.2</v>
      </c>
      <c r="C2714">
        <f t="shared" si="169"/>
        <v>18.640017298973991</v>
      </c>
      <c r="D2714">
        <v>3600</v>
      </c>
      <c r="E2714">
        <v>3600</v>
      </c>
      <c r="F2714">
        <v>0</v>
      </c>
      <c r="G2714">
        <f t="shared" si="170"/>
        <v>0</v>
      </c>
      <c r="H2714" t="s">
        <v>2688</v>
      </c>
      <c r="I2714" t="s">
        <v>2726</v>
      </c>
      <c r="J2714" t="s">
        <v>2734</v>
      </c>
      <c r="K2714">
        <v>8.3330000000000002</v>
      </c>
      <c r="L2714">
        <f t="shared" si="171"/>
        <v>18.640421020000002</v>
      </c>
      <c r="M2714">
        <v>0</v>
      </c>
    </row>
    <row r="2715" spans="1:16" hidden="1" x14ac:dyDescent="0.45">
      <c r="A2715" t="s">
        <v>2463</v>
      </c>
      <c r="B2715">
        <v>32186.9</v>
      </c>
      <c r="C2715">
        <f t="shared" si="169"/>
        <v>20.000012427423844</v>
      </c>
      <c r="D2715">
        <v>3600</v>
      </c>
      <c r="E2715">
        <v>3600</v>
      </c>
      <c r="F2715">
        <v>0</v>
      </c>
      <c r="G2715">
        <f t="shared" si="170"/>
        <v>0</v>
      </c>
      <c r="H2715" t="s">
        <v>2686</v>
      </c>
      <c r="I2715" t="s">
        <v>2701</v>
      </c>
      <c r="J2715" t="str">
        <f t="shared" si="172"/>
        <v>Gym Spin Bike</v>
      </c>
      <c r="K2715">
        <v>8.9410000000000007</v>
      </c>
      <c r="L2715">
        <f t="shared" si="171"/>
        <v>20.000480540000002</v>
      </c>
      <c r="M2715">
        <v>0</v>
      </c>
    </row>
    <row r="2716" spans="1:16" hidden="1" x14ac:dyDescent="0.45">
      <c r="A2716" t="s">
        <v>2464</v>
      </c>
      <c r="B2716">
        <v>24944.799999999999</v>
      </c>
      <c r="C2716">
        <f t="shared" si="169"/>
        <v>15.499980116121849</v>
      </c>
      <c r="D2716">
        <v>4209</v>
      </c>
      <c r="E2716">
        <v>4209</v>
      </c>
      <c r="F2716">
        <v>0</v>
      </c>
      <c r="G2716">
        <f t="shared" si="170"/>
        <v>0</v>
      </c>
      <c r="H2716" t="s">
        <v>2688</v>
      </c>
      <c r="I2716" t="s">
        <v>2726</v>
      </c>
      <c r="J2716" t="s">
        <v>2734</v>
      </c>
      <c r="K2716">
        <v>5.9269999999999996</v>
      </c>
      <c r="L2716">
        <f t="shared" si="171"/>
        <v>13.258343379999999</v>
      </c>
      <c r="M2716">
        <v>0</v>
      </c>
    </row>
    <row r="2717" spans="1:16" hidden="1" x14ac:dyDescent="0.45">
      <c r="A2717" t="s">
        <v>2465</v>
      </c>
      <c r="B2717">
        <v>30416.6</v>
      </c>
      <c r="C2717">
        <f t="shared" si="169"/>
        <v>18.899999005806091</v>
      </c>
      <c r="D2717">
        <v>3602</v>
      </c>
      <c r="E2717">
        <v>3602</v>
      </c>
      <c r="F2717">
        <v>0</v>
      </c>
      <c r="G2717">
        <f t="shared" si="170"/>
        <v>0</v>
      </c>
      <c r="H2717" t="s">
        <v>2688</v>
      </c>
      <c r="I2717" t="s">
        <v>2726</v>
      </c>
      <c r="J2717" t="s">
        <v>2734</v>
      </c>
      <c r="K2717">
        <v>8.4440000000000008</v>
      </c>
      <c r="L2717">
        <f t="shared" si="171"/>
        <v>18.888721360000002</v>
      </c>
      <c r="M2717">
        <v>0</v>
      </c>
    </row>
    <row r="2718" spans="1:16" hidden="1" x14ac:dyDescent="0.45">
      <c r="A2718" t="s">
        <v>2466</v>
      </c>
      <c r="B2718">
        <v>17805.8</v>
      </c>
      <c r="C2718">
        <f t="shared" si="169"/>
        <v>11.064011174739521</v>
      </c>
      <c r="D2718">
        <v>1800</v>
      </c>
      <c r="E2718">
        <v>1800</v>
      </c>
      <c r="F2718">
        <v>0</v>
      </c>
      <c r="G2718">
        <f t="shared" si="170"/>
        <v>0</v>
      </c>
      <c r="H2718" t="s">
        <v>2688</v>
      </c>
      <c r="I2718" t="s">
        <v>2726</v>
      </c>
      <c r="J2718" t="s">
        <v>2734</v>
      </c>
      <c r="K2718">
        <v>9.8919999999999995</v>
      </c>
      <c r="L2718">
        <f t="shared" si="171"/>
        <v>22.127810480000001</v>
      </c>
      <c r="M2718">
        <v>0</v>
      </c>
    </row>
    <row r="2719" spans="1:16" hidden="1" x14ac:dyDescent="0.45">
      <c r="A2719" t="s">
        <v>2467</v>
      </c>
      <c r="B2719">
        <v>14484.1</v>
      </c>
      <c r="C2719">
        <f t="shared" si="169"/>
        <v>9.0000024854847691</v>
      </c>
      <c r="D2719">
        <v>1800</v>
      </c>
      <c r="E2719">
        <v>1800</v>
      </c>
      <c r="F2719">
        <v>0</v>
      </c>
      <c r="G2719">
        <f t="shared" si="170"/>
        <v>0</v>
      </c>
      <c r="H2719" t="s">
        <v>2688</v>
      </c>
      <c r="I2719" t="s">
        <v>2726</v>
      </c>
      <c r="J2719" t="s">
        <v>2734</v>
      </c>
      <c r="K2719">
        <v>8.0470000000000006</v>
      </c>
      <c r="L2719">
        <f t="shared" si="171"/>
        <v>18.000656180000004</v>
      </c>
      <c r="M2719">
        <v>0</v>
      </c>
    </row>
    <row r="2720" spans="1:16" hidden="1" x14ac:dyDescent="0.45">
      <c r="A2720" t="s">
        <v>2468</v>
      </c>
      <c r="B2720">
        <v>27246.2</v>
      </c>
      <c r="C2720">
        <f t="shared" si="169"/>
        <v>16.93000377793685</v>
      </c>
      <c r="D2720">
        <v>4500</v>
      </c>
      <c r="E2720">
        <v>4500</v>
      </c>
      <c r="F2720">
        <v>0</v>
      </c>
      <c r="G2720">
        <f t="shared" si="170"/>
        <v>0</v>
      </c>
      <c r="H2720" t="s">
        <v>2686</v>
      </c>
      <c r="I2720" t="s">
        <v>2700</v>
      </c>
      <c r="J2720" t="str">
        <f t="shared" si="172"/>
        <v>Gym Recumbent</v>
      </c>
      <c r="K2720">
        <v>6.0549999999999997</v>
      </c>
      <c r="L2720">
        <f t="shared" si="171"/>
        <v>13.5446717</v>
      </c>
      <c r="M2720">
        <v>0</v>
      </c>
    </row>
    <row r="2721" spans="1:16" hidden="1" x14ac:dyDescent="0.45">
      <c r="A2721" t="s">
        <v>2469</v>
      </c>
      <c r="B2721">
        <v>16254.4</v>
      </c>
      <c r="C2721">
        <f t="shared" si="169"/>
        <v>10.100015907102522</v>
      </c>
      <c r="D2721">
        <v>2381</v>
      </c>
      <c r="E2721">
        <v>2381</v>
      </c>
      <c r="F2721">
        <v>0</v>
      </c>
      <c r="G2721">
        <f t="shared" si="170"/>
        <v>0</v>
      </c>
      <c r="H2721" t="s">
        <v>2686</v>
      </c>
      <c r="I2721" t="s">
        <v>2700</v>
      </c>
      <c r="J2721" t="str">
        <f t="shared" si="172"/>
        <v>Gym Recumbent</v>
      </c>
      <c r="K2721">
        <v>6.827</v>
      </c>
      <c r="L2721">
        <f t="shared" si="171"/>
        <v>15.271589380000002</v>
      </c>
      <c r="M2721">
        <v>0</v>
      </c>
    </row>
    <row r="2722" spans="1:16" hidden="1" x14ac:dyDescent="0.45">
      <c r="A2722" t="s">
        <v>2470</v>
      </c>
      <c r="B2722">
        <v>18185.599999999999</v>
      </c>
      <c r="C2722">
        <f t="shared" si="169"/>
        <v>11.30000795355126</v>
      </c>
      <c r="D2722">
        <v>2700</v>
      </c>
      <c r="E2722">
        <v>2700</v>
      </c>
      <c r="F2722">
        <v>0</v>
      </c>
      <c r="G2722">
        <f t="shared" si="170"/>
        <v>0</v>
      </c>
      <c r="H2722" t="s">
        <v>2686</v>
      </c>
      <c r="I2722" t="s">
        <v>2700</v>
      </c>
      <c r="J2722" t="str">
        <f t="shared" si="172"/>
        <v>Gym Recumbent</v>
      </c>
      <c r="K2722">
        <v>6.7350000000000003</v>
      </c>
      <c r="L2722">
        <f t="shared" si="171"/>
        <v>15.065790900000001</v>
      </c>
      <c r="M2722">
        <v>0</v>
      </c>
    </row>
    <row r="2723" spans="1:16" hidden="1" x14ac:dyDescent="0.45">
      <c r="A2723" t="s">
        <v>2471</v>
      </c>
      <c r="B2723">
        <v>27371.9</v>
      </c>
      <c r="C2723">
        <f t="shared" si="169"/>
        <v>17.008110136801083</v>
      </c>
      <c r="D2723">
        <v>4462</v>
      </c>
      <c r="E2723">
        <v>4529</v>
      </c>
      <c r="F2723">
        <v>280.8</v>
      </c>
      <c r="G2723">
        <f t="shared" si="170"/>
        <v>921.25987200000009</v>
      </c>
      <c r="H2723" t="s">
        <v>2686</v>
      </c>
      <c r="I2723" t="s">
        <v>2727</v>
      </c>
      <c r="J2723" t="str">
        <f t="shared" si="172"/>
        <v>Trek 3900 MTB</v>
      </c>
      <c r="K2723">
        <v>6.1340000000000003</v>
      </c>
      <c r="L2723">
        <f t="shared" si="171"/>
        <v>13.721389960000002</v>
      </c>
      <c r="M2723">
        <v>12.805</v>
      </c>
      <c r="N2723">
        <v>205.3</v>
      </c>
      <c r="O2723">
        <v>144.69999999999999</v>
      </c>
      <c r="P2723">
        <v>161</v>
      </c>
    </row>
    <row r="2724" spans="1:16" hidden="1" x14ac:dyDescent="0.45">
      <c r="A2724" t="s">
        <v>2472</v>
      </c>
      <c r="B2724">
        <v>27967.7</v>
      </c>
      <c r="C2724">
        <f t="shared" si="169"/>
        <v>17.378323093136085</v>
      </c>
      <c r="D2724">
        <v>4599</v>
      </c>
      <c r="E2724">
        <v>4929</v>
      </c>
      <c r="F2724">
        <v>249.6</v>
      </c>
      <c r="G2724">
        <f t="shared" si="170"/>
        <v>818.89766399999996</v>
      </c>
      <c r="H2724" t="s">
        <v>2686</v>
      </c>
      <c r="I2724" t="s">
        <v>2727</v>
      </c>
      <c r="J2724" t="str">
        <f t="shared" si="172"/>
        <v>Trek 3900 MTB</v>
      </c>
      <c r="K2724">
        <v>6.0810000000000004</v>
      </c>
      <c r="L2724">
        <f t="shared" si="171"/>
        <v>13.602832140000002</v>
      </c>
      <c r="M2724">
        <v>14.903</v>
      </c>
      <c r="N2724">
        <v>193.3</v>
      </c>
      <c r="O2724">
        <v>140</v>
      </c>
      <c r="P2724">
        <v>158</v>
      </c>
    </row>
    <row r="2725" spans="1:16" hidden="1" x14ac:dyDescent="0.45">
      <c r="A2725" t="s">
        <v>2473</v>
      </c>
      <c r="B2725">
        <v>27503.3</v>
      </c>
      <c r="C2725">
        <f t="shared" si="169"/>
        <v>17.089758311461068</v>
      </c>
      <c r="D2725">
        <v>4599</v>
      </c>
      <c r="E2725">
        <v>4662</v>
      </c>
      <c r="F2725">
        <v>331.2</v>
      </c>
      <c r="G2725">
        <f t="shared" si="170"/>
        <v>1086.614208</v>
      </c>
      <c r="H2725" t="s">
        <v>2686</v>
      </c>
      <c r="I2725" t="s">
        <v>2727</v>
      </c>
      <c r="J2725" t="str">
        <f t="shared" si="172"/>
        <v>Trek 3900 MTB</v>
      </c>
      <c r="K2725">
        <v>5.98</v>
      </c>
      <c r="L2725">
        <f t="shared" si="171"/>
        <v>13.376901200000002</v>
      </c>
      <c r="M2725">
        <v>15.782999999999999</v>
      </c>
      <c r="N2725">
        <v>207.5</v>
      </c>
      <c r="O2725">
        <v>141.5</v>
      </c>
      <c r="P2725">
        <v>165</v>
      </c>
    </row>
    <row r="2726" spans="1:16" hidden="1" x14ac:dyDescent="0.45">
      <c r="A2726" t="s">
        <v>2474</v>
      </c>
      <c r="B2726">
        <v>27700.9</v>
      </c>
      <c r="C2726">
        <f t="shared" si="169"/>
        <v>17.212541259047164</v>
      </c>
      <c r="D2726">
        <v>4339</v>
      </c>
      <c r="E2726">
        <v>4440</v>
      </c>
      <c r="F2726">
        <v>306</v>
      </c>
      <c r="G2726">
        <f t="shared" si="170"/>
        <v>1003.93704</v>
      </c>
      <c r="H2726" t="s">
        <v>2686</v>
      </c>
      <c r="I2726" t="s">
        <v>2727</v>
      </c>
      <c r="J2726" t="str">
        <f t="shared" si="172"/>
        <v>Trek 3900 MTB</v>
      </c>
      <c r="K2726">
        <v>6.3840000000000003</v>
      </c>
      <c r="L2726">
        <f t="shared" si="171"/>
        <v>14.280624960000003</v>
      </c>
      <c r="M2726">
        <v>16.274000000000001</v>
      </c>
      <c r="N2726">
        <v>213.4</v>
      </c>
      <c r="O2726">
        <v>142.1</v>
      </c>
      <c r="P2726">
        <v>172</v>
      </c>
    </row>
    <row r="2727" spans="1:16" hidden="1" x14ac:dyDescent="0.45">
      <c r="A2727" t="s">
        <v>2475</v>
      </c>
      <c r="B2727">
        <v>34279</v>
      </c>
      <c r="C2727">
        <f t="shared" si="169"/>
        <v>21.299983098703571</v>
      </c>
      <c r="D2727">
        <v>3600</v>
      </c>
      <c r="E2727">
        <v>3600</v>
      </c>
      <c r="F2727">
        <v>0</v>
      </c>
      <c r="G2727">
        <f t="shared" si="170"/>
        <v>0</v>
      </c>
      <c r="H2727" t="s">
        <v>2688</v>
      </c>
      <c r="I2727" t="s">
        <v>2726</v>
      </c>
      <c r="J2727" t="s">
        <v>2734</v>
      </c>
      <c r="K2727">
        <v>9.5220000000000002</v>
      </c>
      <c r="L2727">
        <f t="shared" si="171"/>
        <v>21.30014268</v>
      </c>
      <c r="M2727">
        <v>0</v>
      </c>
    </row>
    <row r="2728" spans="1:16" hidden="1" x14ac:dyDescent="0.45">
      <c r="A2728" t="s">
        <v>2476</v>
      </c>
      <c r="B2728">
        <v>45897.8</v>
      </c>
      <c r="C2728">
        <f t="shared" si="169"/>
        <v>28.519570707070706</v>
      </c>
      <c r="D2728">
        <v>8115</v>
      </c>
      <c r="E2728">
        <v>8856</v>
      </c>
      <c r="F2728">
        <v>480.8</v>
      </c>
      <c r="G2728">
        <f t="shared" si="170"/>
        <v>1577.427872</v>
      </c>
      <c r="H2728" t="s">
        <v>2686</v>
      </c>
      <c r="I2728" t="s">
        <v>2727</v>
      </c>
      <c r="J2728" t="str">
        <f t="shared" si="172"/>
        <v>Trek 3900 MTB</v>
      </c>
      <c r="K2728">
        <v>5.6559999999999997</v>
      </c>
      <c r="L2728">
        <f t="shared" si="171"/>
        <v>12.65213264</v>
      </c>
      <c r="M2728">
        <v>17.071999999999999</v>
      </c>
      <c r="N2728">
        <v>181.3</v>
      </c>
      <c r="O2728">
        <v>121.6</v>
      </c>
      <c r="P2728">
        <v>156</v>
      </c>
    </row>
    <row r="2729" spans="1:16" hidden="1" x14ac:dyDescent="0.45">
      <c r="A2729" t="s">
        <v>2477</v>
      </c>
      <c r="B2729">
        <v>32246.6</v>
      </c>
      <c r="C2729">
        <f t="shared" si="169"/>
        <v>20.037108287600415</v>
      </c>
      <c r="D2729">
        <v>4793</v>
      </c>
      <c r="E2729">
        <v>4991</v>
      </c>
      <c r="F2729">
        <v>325</v>
      </c>
      <c r="G2729">
        <f t="shared" si="170"/>
        <v>1066.2729999999999</v>
      </c>
      <c r="H2729" t="s">
        <v>2686</v>
      </c>
      <c r="I2729" t="s">
        <v>2727</v>
      </c>
      <c r="J2729" t="str">
        <f t="shared" si="172"/>
        <v>Trek 3900 MTB</v>
      </c>
      <c r="K2729">
        <v>6.7279999999999998</v>
      </c>
      <c r="L2729">
        <f t="shared" si="171"/>
        <v>15.050132320000001</v>
      </c>
      <c r="M2729">
        <v>24.927</v>
      </c>
      <c r="N2729">
        <v>234</v>
      </c>
      <c r="O2729">
        <v>152.6</v>
      </c>
      <c r="P2729">
        <v>175</v>
      </c>
    </row>
    <row r="2730" spans="1:16" hidden="1" x14ac:dyDescent="0.45">
      <c r="A2730" t="s">
        <v>2478</v>
      </c>
      <c r="B2730">
        <v>28960.1</v>
      </c>
      <c r="C2730">
        <f t="shared" si="169"/>
        <v>17.994971864312415</v>
      </c>
      <c r="D2730">
        <v>2701</v>
      </c>
      <c r="E2730">
        <v>2701</v>
      </c>
      <c r="F2730">
        <v>0</v>
      </c>
      <c r="G2730">
        <f t="shared" si="170"/>
        <v>0</v>
      </c>
      <c r="H2730" t="s">
        <v>2688</v>
      </c>
      <c r="I2730" t="s">
        <v>2726</v>
      </c>
      <c r="J2730" t="s">
        <v>2734</v>
      </c>
      <c r="K2730">
        <v>10.722</v>
      </c>
      <c r="L2730">
        <f t="shared" si="171"/>
        <v>23.984470680000001</v>
      </c>
      <c r="M2730">
        <v>0</v>
      </c>
    </row>
    <row r="2731" spans="1:16" hidden="1" x14ac:dyDescent="0.45">
      <c r="A2731" t="s">
        <v>2479</v>
      </c>
      <c r="B2731">
        <v>26868.5</v>
      </c>
      <c r="C2731">
        <f t="shared" si="169"/>
        <v>16.695311878628807</v>
      </c>
      <c r="D2731">
        <v>4135</v>
      </c>
      <c r="E2731">
        <v>4286</v>
      </c>
      <c r="F2731">
        <v>258.39999999999998</v>
      </c>
      <c r="G2731">
        <f t="shared" si="170"/>
        <v>847.76905599999986</v>
      </c>
      <c r="H2731" t="s">
        <v>2686</v>
      </c>
      <c r="I2731" t="s">
        <v>2727</v>
      </c>
      <c r="J2731" t="str">
        <f t="shared" si="172"/>
        <v>Trek 3900 MTB</v>
      </c>
      <c r="K2731">
        <v>6.4980000000000002</v>
      </c>
      <c r="L2731">
        <f t="shared" si="171"/>
        <v>14.535636120000001</v>
      </c>
      <c r="M2731">
        <v>13.616</v>
      </c>
      <c r="N2731">
        <v>226.2</v>
      </c>
      <c r="O2731">
        <v>142.9</v>
      </c>
      <c r="P2731">
        <v>165</v>
      </c>
    </row>
    <row r="2732" spans="1:16" hidden="1" x14ac:dyDescent="0.45">
      <c r="A2732" t="s">
        <v>2480</v>
      </c>
      <c r="B2732">
        <v>31175.599999999999</v>
      </c>
      <c r="C2732">
        <f t="shared" si="169"/>
        <v>19.37161974071423</v>
      </c>
      <c r="D2732">
        <v>4774</v>
      </c>
      <c r="E2732">
        <v>4893</v>
      </c>
      <c r="F2732">
        <v>323.2</v>
      </c>
      <c r="G2732">
        <f t="shared" si="170"/>
        <v>1060.3674879999999</v>
      </c>
      <c r="H2732" t="s">
        <v>2686</v>
      </c>
      <c r="I2732" t="s">
        <v>2727</v>
      </c>
      <c r="J2732" t="str">
        <f t="shared" si="172"/>
        <v>Trek 3900 MTB</v>
      </c>
      <c r="K2732">
        <v>6.53</v>
      </c>
      <c r="L2732">
        <f t="shared" si="171"/>
        <v>14.607218200000002</v>
      </c>
      <c r="M2732">
        <v>14.866</v>
      </c>
      <c r="N2732">
        <v>222.1</v>
      </c>
      <c r="O2732">
        <v>140.4</v>
      </c>
      <c r="P2732">
        <v>163</v>
      </c>
    </row>
    <row r="2733" spans="1:16" hidden="1" x14ac:dyDescent="0.45">
      <c r="A2733" t="s">
        <v>2481</v>
      </c>
      <c r="B2733">
        <v>57808</v>
      </c>
      <c r="C2733">
        <f t="shared" si="169"/>
        <v>35.920225880855803</v>
      </c>
      <c r="D2733">
        <v>9603</v>
      </c>
      <c r="E2733">
        <v>11019</v>
      </c>
      <c r="F2733">
        <v>525.4</v>
      </c>
      <c r="G2733">
        <f t="shared" si="170"/>
        <v>1723.753336</v>
      </c>
      <c r="H2733" t="s">
        <v>2686</v>
      </c>
      <c r="I2733" t="s">
        <v>2727</v>
      </c>
      <c r="J2733" t="str">
        <f t="shared" si="172"/>
        <v>Trek 3900 MTB</v>
      </c>
      <c r="K2733">
        <v>6.02</v>
      </c>
      <c r="L2733">
        <f t="shared" si="171"/>
        <v>13.466378799999999</v>
      </c>
      <c r="M2733">
        <v>15.773</v>
      </c>
      <c r="N2733">
        <v>194.8</v>
      </c>
      <c r="O2733">
        <v>128.4</v>
      </c>
      <c r="P2733">
        <v>161</v>
      </c>
    </row>
    <row r="2734" spans="1:16" hidden="1" x14ac:dyDescent="0.45">
      <c r="A2734" t="s">
        <v>2482</v>
      </c>
      <c r="B2734">
        <v>35196.400000000001</v>
      </c>
      <c r="C2734">
        <f t="shared" si="169"/>
        <v>21.870029030462103</v>
      </c>
      <c r="D2734">
        <v>3600</v>
      </c>
      <c r="E2734">
        <v>3600</v>
      </c>
      <c r="F2734">
        <v>0</v>
      </c>
      <c r="G2734">
        <f t="shared" si="170"/>
        <v>0</v>
      </c>
      <c r="H2734" t="s">
        <v>2688</v>
      </c>
      <c r="I2734" t="s">
        <v>2726</v>
      </c>
      <c r="J2734" t="s">
        <v>2734</v>
      </c>
      <c r="K2734">
        <v>9.7769999999999992</v>
      </c>
      <c r="L2734">
        <f t="shared" si="171"/>
        <v>21.870562379999999</v>
      </c>
      <c r="M2734">
        <v>0</v>
      </c>
    </row>
    <row r="2735" spans="1:16" hidden="1" x14ac:dyDescent="0.45">
      <c r="A2735" t="s">
        <v>2483</v>
      </c>
      <c r="B2735">
        <v>33952.199999999997</v>
      </c>
      <c r="C2735">
        <f t="shared" si="169"/>
        <v>21.096918993080411</v>
      </c>
      <c r="D2735">
        <v>5373</v>
      </c>
      <c r="E2735">
        <v>5628</v>
      </c>
      <c r="F2735">
        <v>384.8</v>
      </c>
      <c r="G2735">
        <f t="shared" si="170"/>
        <v>1262.467232</v>
      </c>
      <c r="H2735" t="s">
        <v>2686</v>
      </c>
      <c r="I2735" t="s">
        <v>2727</v>
      </c>
      <c r="J2735" t="str">
        <f t="shared" si="172"/>
        <v>Trek 3900 MTB</v>
      </c>
      <c r="K2735">
        <v>6.319</v>
      </c>
      <c r="L2735">
        <f t="shared" si="171"/>
        <v>14.13522386</v>
      </c>
      <c r="M2735">
        <v>21.375</v>
      </c>
      <c r="N2735">
        <v>219.2</v>
      </c>
      <c r="O2735">
        <v>150.69999999999999</v>
      </c>
      <c r="P2735">
        <v>169</v>
      </c>
    </row>
    <row r="2736" spans="1:16" hidden="1" x14ac:dyDescent="0.45">
      <c r="A2736" t="s">
        <v>2484</v>
      </c>
      <c r="B2736">
        <v>30943.1</v>
      </c>
      <c r="C2736">
        <f t="shared" si="169"/>
        <v>19.227150938519049</v>
      </c>
      <c r="D2736">
        <v>4214</v>
      </c>
      <c r="E2736">
        <v>4507</v>
      </c>
      <c r="F2736">
        <v>281.2</v>
      </c>
      <c r="G2736">
        <f t="shared" si="170"/>
        <v>922.57220799999993</v>
      </c>
      <c r="H2736" t="s">
        <v>2686</v>
      </c>
      <c r="I2736" t="s">
        <v>2727</v>
      </c>
      <c r="J2736" t="str">
        <f t="shared" si="172"/>
        <v>Trek 3900 MTB</v>
      </c>
      <c r="K2736">
        <v>7.343</v>
      </c>
      <c r="L2736">
        <f t="shared" si="171"/>
        <v>16.42585042</v>
      </c>
      <c r="M2736">
        <v>15.929</v>
      </c>
      <c r="N2736">
        <v>278</v>
      </c>
      <c r="O2736">
        <v>154.80000000000001</v>
      </c>
      <c r="P2736">
        <v>171</v>
      </c>
    </row>
    <row r="2737" spans="1:16" hidden="1" x14ac:dyDescent="0.45">
      <c r="A2737" t="s">
        <v>2485</v>
      </c>
      <c r="B2737">
        <v>67295</v>
      </c>
      <c r="C2737">
        <f t="shared" si="169"/>
        <v>41.815174381611392</v>
      </c>
      <c r="D2737">
        <v>12001</v>
      </c>
      <c r="E2737">
        <v>13697</v>
      </c>
      <c r="F2737">
        <v>642.4</v>
      </c>
      <c r="G2737">
        <f t="shared" si="170"/>
        <v>2107.6116159999997</v>
      </c>
      <c r="H2737" t="s">
        <v>2686</v>
      </c>
      <c r="I2737" t="s">
        <v>2727</v>
      </c>
      <c r="J2737" t="str">
        <f t="shared" si="172"/>
        <v>Trek 3900 MTB</v>
      </c>
      <c r="K2737">
        <v>5.6070000000000002</v>
      </c>
      <c r="L2737">
        <f t="shared" si="171"/>
        <v>12.542522580000002</v>
      </c>
      <c r="M2737">
        <v>16.074000000000002</v>
      </c>
      <c r="N2737">
        <v>179.3</v>
      </c>
      <c r="O2737">
        <v>121.2</v>
      </c>
      <c r="P2737">
        <v>155</v>
      </c>
    </row>
    <row r="2738" spans="1:16" hidden="1" x14ac:dyDescent="0.45">
      <c r="A2738" t="s">
        <v>2486</v>
      </c>
      <c r="B2738">
        <v>34938.9</v>
      </c>
      <c r="C2738">
        <f t="shared" si="169"/>
        <v>21.710025948460988</v>
      </c>
      <c r="D2738">
        <v>3603</v>
      </c>
      <c r="E2738">
        <v>3603</v>
      </c>
      <c r="F2738">
        <v>0</v>
      </c>
      <c r="G2738">
        <f t="shared" si="170"/>
        <v>0</v>
      </c>
      <c r="H2738" t="s">
        <v>2688</v>
      </c>
      <c r="I2738" t="s">
        <v>2726</v>
      </c>
      <c r="J2738" t="s">
        <v>2734</v>
      </c>
      <c r="K2738">
        <v>9.6969999999999992</v>
      </c>
      <c r="L2738">
        <f t="shared" si="171"/>
        <v>21.691607179999998</v>
      </c>
      <c r="M2738">
        <v>0</v>
      </c>
    </row>
    <row r="2739" spans="1:16" hidden="1" x14ac:dyDescent="0.45">
      <c r="A2739" t="s">
        <v>2487</v>
      </c>
      <c r="B2739">
        <v>35196.400000000001</v>
      </c>
      <c r="C2739">
        <f t="shared" si="169"/>
        <v>21.870029030462103</v>
      </c>
      <c r="D2739">
        <v>3350</v>
      </c>
      <c r="E2739">
        <v>3350</v>
      </c>
      <c r="F2739">
        <v>0</v>
      </c>
      <c r="G2739">
        <f t="shared" si="170"/>
        <v>0</v>
      </c>
      <c r="H2739" t="s">
        <v>2688</v>
      </c>
      <c r="I2739" t="s">
        <v>2726</v>
      </c>
      <c r="J2739" t="s">
        <v>2734</v>
      </c>
      <c r="K2739">
        <v>10.506</v>
      </c>
      <c r="L2739">
        <f t="shared" si="171"/>
        <v>23.501291640000002</v>
      </c>
      <c r="M2739">
        <v>0</v>
      </c>
    </row>
    <row r="2740" spans="1:16" hidden="1" x14ac:dyDescent="0.45">
      <c r="A2740" t="s">
        <v>2488</v>
      </c>
      <c r="B2740">
        <v>13969.1</v>
      </c>
      <c r="C2740">
        <f t="shared" si="169"/>
        <v>8.6799963214825411</v>
      </c>
      <c r="D2740">
        <v>3750</v>
      </c>
      <c r="E2740">
        <v>3750</v>
      </c>
      <c r="F2740">
        <v>0</v>
      </c>
      <c r="G2740">
        <f t="shared" si="170"/>
        <v>0</v>
      </c>
      <c r="H2740" t="s">
        <v>2688</v>
      </c>
      <c r="I2740" t="s">
        <v>2726</v>
      </c>
      <c r="J2740" t="s">
        <v>2734</v>
      </c>
      <c r="K2740">
        <v>3.7250000000000001</v>
      </c>
      <c r="L2740">
        <f t="shared" si="171"/>
        <v>8.3326015000000009</v>
      </c>
      <c r="M2740">
        <v>0</v>
      </c>
    </row>
    <row r="2741" spans="1:16" hidden="1" x14ac:dyDescent="0.45">
      <c r="A2741" t="s">
        <v>2489</v>
      </c>
      <c r="B2741">
        <v>15947</v>
      </c>
      <c r="C2741">
        <f t="shared" si="169"/>
        <v>9.9090064026087656</v>
      </c>
      <c r="D2741">
        <v>3287</v>
      </c>
      <c r="E2741">
        <v>3287</v>
      </c>
      <c r="F2741">
        <v>118.6</v>
      </c>
      <c r="G2741">
        <f t="shared" si="170"/>
        <v>389.10762399999999</v>
      </c>
      <c r="H2741" t="s">
        <v>2686</v>
      </c>
      <c r="I2741" t="s">
        <v>2728</v>
      </c>
      <c r="J2741" t="str">
        <f t="shared" si="172"/>
        <v>Nashbar CXB</v>
      </c>
      <c r="K2741">
        <v>4.8520000000000003</v>
      </c>
      <c r="L2741">
        <f t="shared" si="171"/>
        <v>10.853632880000001</v>
      </c>
      <c r="M2741">
        <v>9.2260000000000009</v>
      </c>
      <c r="N2741">
        <v>112.7</v>
      </c>
      <c r="O2741">
        <v>171.6</v>
      </c>
      <c r="P2741">
        <v>177</v>
      </c>
    </row>
    <row r="2742" spans="1:16" hidden="1" x14ac:dyDescent="0.45">
      <c r="A2742" t="s">
        <v>2490</v>
      </c>
      <c r="B2742">
        <v>8029.7</v>
      </c>
      <c r="C2742">
        <f t="shared" si="169"/>
        <v>4.9894242623081206</v>
      </c>
      <c r="D2742">
        <v>1818</v>
      </c>
      <c r="E2742">
        <v>2226</v>
      </c>
      <c r="F2742">
        <v>49.8</v>
      </c>
      <c r="G2742">
        <f t="shared" si="170"/>
        <v>163.38583199999999</v>
      </c>
      <c r="H2742" t="s">
        <v>2686</v>
      </c>
      <c r="I2742" t="s">
        <v>2728</v>
      </c>
      <c r="J2742" t="str">
        <f t="shared" si="172"/>
        <v>Nashbar CXB</v>
      </c>
      <c r="K2742">
        <v>4.4169999999999998</v>
      </c>
      <c r="L2742">
        <f t="shared" si="171"/>
        <v>9.8805639799999998</v>
      </c>
      <c r="M2742">
        <v>7.7809999999999997</v>
      </c>
      <c r="N2742">
        <v>97.6</v>
      </c>
      <c r="O2742">
        <v>148.1</v>
      </c>
      <c r="P2742">
        <v>175</v>
      </c>
    </row>
    <row r="2743" spans="1:16" hidden="1" x14ac:dyDescent="0.45">
      <c r="A2743" t="s">
        <v>2491</v>
      </c>
      <c r="B2743">
        <v>31530.400000000001</v>
      </c>
      <c r="C2743">
        <f t="shared" si="169"/>
        <v>19.592082239720035</v>
      </c>
      <c r="D2743">
        <v>6849</v>
      </c>
      <c r="E2743">
        <v>8655</v>
      </c>
      <c r="F2743">
        <v>489.2</v>
      </c>
      <c r="G2743">
        <f t="shared" si="170"/>
        <v>1604.986928</v>
      </c>
      <c r="H2743" t="s">
        <v>2686</v>
      </c>
      <c r="I2743" t="s">
        <v>2727</v>
      </c>
      <c r="J2743" t="str">
        <f t="shared" si="172"/>
        <v>Trek 3900 MTB</v>
      </c>
      <c r="K2743">
        <v>4.6040000000000001</v>
      </c>
      <c r="L2743">
        <f t="shared" si="171"/>
        <v>10.298871760000001</v>
      </c>
      <c r="M2743">
        <v>14.496</v>
      </c>
      <c r="N2743">
        <v>153.80000000000001</v>
      </c>
      <c r="O2743">
        <v>133</v>
      </c>
      <c r="P2743">
        <v>170</v>
      </c>
    </row>
    <row r="2744" spans="1:16" hidden="1" x14ac:dyDescent="0.45">
      <c r="A2744" t="s">
        <v>2492</v>
      </c>
      <c r="B2744">
        <v>22563</v>
      </c>
      <c r="C2744">
        <f t="shared" si="169"/>
        <v>14.019998210450966</v>
      </c>
      <c r="D2744">
        <v>2400</v>
      </c>
      <c r="E2744">
        <v>2400</v>
      </c>
      <c r="F2744">
        <v>0</v>
      </c>
      <c r="G2744">
        <f t="shared" si="170"/>
        <v>0</v>
      </c>
      <c r="H2744" t="s">
        <v>2688</v>
      </c>
      <c r="I2744" t="s">
        <v>2726</v>
      </c>
      <c r="J2744" t="s">
        <v>2734</v>
      </c>
      <c r="K2744">
        <v>9.4009999999999998</v>
      </c>
      <c r="L2744">
        <f t="shared" si="171"/>
        <v>21.029472940000002</v>
      </c>
      <c r="M2744">
        <v>0</v>
      </c>
    </row>
    <row r="2745" spans="1:16" hidden="1" x14ac:dyDescent="0.45">
      <c r="A2745" t="s">
        <v>2493</v>
      </c>
      <c r="B2745">
        <v>22083.9</v>
      </c>
      <c r="C2745">
        <f t="shared" si="169"/>
        <v>13.72229927225006</v>
      </c>
      <c r="D2745">
        <v>5630</v>
      </c>
      <c r="E2745">
        <v>6213</v>
      </c>
      <c r="F2745">
        <v>256</v>
      </c>
      <c r="G2745">
        <f t="shared" si="170"/>
        <v>839.89503999999999</v>
      </c>
      <c r="H2745" t="s">
        <v>2686</v>
      </c>
      <c r="I2745" t="s">
        <v>2727</v>
      </c>
      <c r="J2745" t="str">
        <f t="shared" si="172"/>
        <v>Trek 3900 MTB</v>
      </c>
      <c r="K2745">
        <v>3.923</v>
      </c>
      <c r="L2745">
        <f t="shared" si="171"/>
        <v>8.7755156200000002</v>
      </c>
      <c r="M2745">
        <v>14.944000000000001</v>
      </c>
      <c r="N2745">
        <v>110.1</v>
      </c>
    </row>
    <row r="2746" spans="1:16" hidden="1" x14ac:dyDescent="0.45">
      <c r="A2746" t="s">
        <v>2494</v>
      </c>
      <c r="B2746">
        <v>13924.5</v>
      </c>
      <c r="C2746">
        <f t="shared" si="169"/>
        <v>8.6522831663087576</v>
      </c>
      <c r="D2746">
        <v>4428</v>
      </c>
      <c r="E2746">
        <v>6566</v>
      </c>
      <c r="F2746">
        <v>298</v>
      </c>
      <c r="G2746">
        <f t="shared" si="170"/>
        <v>977.69032000000004</v>
      </c>
      <c r="H2746" t="s">
        <v>2686</v>
      </c>
      <c r="I2746" t="s">
        <v>2727</v>
      </c>
      <c r="J2746" t="str">
        <f t="shared" si="172"/>
        <v>Trek 3900 MTB</v>
      </c>
      <c r="K2746">
        <v>3.145</v>
      </c>
      <c r="L2746">
        <f t="shared" si="171"/>
        <v>7.0351763000000007</v>
      </c>
      <c r="M2746">
        <v>11.007999999999999</v>
      </c>
      <c r="N2746">
        <v>103.9</v>
      </c>
      <c r="O2746">
        <v>145.9</v>
      </c>
      <c r="P2746">
        <v>174</v>
      </c>
    </row>
    <row r="2747" spans="1:16" hidden="1" x14ac:dyDescent="0.45">
      <c r="A2747" t="s">
        <v>2495</v>
      </c>
      <c r="B2747">
        <v>31920.799999999999</v>
      </c>
      <c r="C2747">
        <f t="shared" si="169"/>
        <v>19.83466555316949</v>
      </c>
      <c r="D2747">
        <v>4635</v>
      </c>
      <c r="E2747">
        <v>4866</v>
      </c>
      <c r="F2747">
        <v>312.2</v>
      </c>
      <c r="G2747">
        <f t="shared" si="170"/>
        <v>1024.2782479999998</v>
      </c>
      <c r="H2747" t="s">
        <v>2686</v>
      </c>
      <c r="I2747" t="s">
        <v>2727</v>
      </c>
      <c r="J2747" t="str">
        <f t="shared" si="172"/>
        <v>Trek 3900 MTB</v>
      </c>
      <c r="K2747">
        <v>6.8869999999999996</v>
      </c>
      <c r="L2747">
        <f t="shared" si="171"/>
        <v>15.40580578</v>
      </c>
      <c r="M2747">
        <v>13.576000000000001</v>
      </c>
      <c r="N2747">
        <v>248</v>
      </c>
      <c r="O2747">
        <v>162.9</v>
      </c>
      <c r="P2747">
        <v>177</v>
      </c>
    </row>
    <row r="2748" spans="1:16" hidden="1" x14ac:dyDescent="0.45">
      <c r="A2748" t="s">
        <v>2496</v>
      </c>
      <c r="B2748">
        <v>26920.7</v>
      </c>
      <c r="C2748">
        <f t="shared" si="169"/>
        <v>16.727747454863596</v>
      </c>
      <c r="D2748">
        <v>4176</v>
      </c>
      <c r="E2748">
        <v>4293</v>
      </c>
      <c r="F2748">
        <v>226.6</v>
      </c>
      <c r="G2748">
        <f t="shared" si="170"/>
        <v>743.43834400000003</v>
      </c>
      <c r="H2748" t="s">
        <v>2686</v>
      </c>
      <c r="I2748" t="s">
        <v>2727</v>
      </c>
      <c r="J2748" t="str">
        <f t="shared" si="172"/>
        <v>Trek 3900 MTB</v>
      </c>
      <c r="K2748">
        <v>6.4470000000000001</v>
      </c>
      <c r="L2748">
        <f t="shared" si="171"/>
        <v>14.421552180000001</v>
      </c>
      <c r="M2748">
        <v>25.298999999999999</v>
      </c>
      <c r="N2748">
        <v>209.3</v>
      </c>
      <c r="O2748">
        <v>145.9</v>
      </c>
      <c r="P2748">
        <v>167</v>
      </c>
    </row>
    <row r="2749" spans="1:16" hidden="1" x14ac:dyDescent="0.45">
      <c r="A2749" t="s">
        <v>2497</v>
      </c>
      <c r="B2749">
        <v>28656</v>
      </c>
      <c r="C2749">
        <f t="shared" si="169"/>
        <v>17.806012884753041</v>
      </c>
      <c r="D2749">
        <v>3600</v>
      </c>
      <c r="E2749">
        <v>3600</v>
      </c>
      <c r="F2749">
        <v>0</v>
      </c>
      <c r="G2749">
        <f t="shared" si="170"/>
        <v>0</v>
      </c>
      <c r="H2749" t="s">
        <v>2688</v>
      </c>
      <c r="I2749" t="s">
        <v>2726</v>
      </c>
      <c r="J2749" t="s">
        <v>2734</v>
      </c>
      <c r="K2749">
        <v>7.96</v>
      </c>
      <c r="L2749">
        <f t="shared" si="171"/>
        <v>17.806042400000003</v>
      </c>
      <c r="M2749">
        <v>0</v>
      </c>
    </row>
    <row r="2750" spans="1:16" hidden="1" x14ac:dyDescent="0.45">
      <c r="A2750" t="s">
        <v>2498</v>
      </c>
      <c r="B2750">
        <v>17702.8</v>
      </c>
      <c r="C2750">
        <f t="shared" si="169"/>
        <v>11.000009941939076</v>
      </c>
      <c r="D2750">
        <v>3300</v>
      </c>
      <c r="E2750">
        <v>3300</v>
      </c>
      <c r="F2750">
        <v>0</v>
      </c>
      <c r="G2750">
        <f t="shared" si="170"/>
        <v>0</v>
      </c>
      <c r="H2750" t="s">
        <v>2686</v>
      </c>
      <c r="I2750" t="s">
        <v>2727</v>
      </c>
      <c r="J2750" t="str">
        <f t="shared" si="172"/>
        <v>Trek 3900 MTB</v>
      </c>
      <c r="K2750">
        <v>5.3639999999999999</v>
      </c>
      <c r="L2750">
        <f t="shared" si="171"/>
        <v>11.998946160000001</v>
      </c>
      <c r="M2750">
        <v>0</v>
      </c>
    </row>
    <row r="2751" spans="1:16" hidden="1" x14ac:dyDescent="0.45">
      <c r="A2751" t="s">
        <v>2499</v>
      </c>
      <c r="B2751">
        <v>8338.2999999999993</v>
      </c>
      <c r="C2751">
        <f t="shared" si="169"/>
        <v>5.1811794122325621</v>
      </c>
      <c r="D2751">
        <v>5604</v>
      </c>
      <c r="E2751">
        <v>6092</v>
      </c>
      <c r="F2751">
        <v>202.6</v>
      </c>
      <c r="G2751">
        <f t="shared" si="170"/>
        <v>664.69818399999997</v>
      </c>
      <c r="H2751" t="s">
        <v>2689</v>
      </c>
      <c r="I2751" t="s">
        <v>2724</v>
      </c>
      <c r="J2751" t="str">
        <f t="shared" si="172"/>
        <v>No Match</v>
      </c>
      <c r="K2751">
        <v>1.488</v>
      </c>
      <c r="L2751">
        <f t="shared" si="171"/>
        <v>3.32856672</v>
      </c>
      <c r="M2751">
        <v>3.7469999999999999</v>
      </c>
      <c r="O2751">
        <v>103.1</v>
      </c>
      <c r="P2751">
        <v>135</v>
      </c>
    </row>
    <row r="2752" spans="1:16" hidden="1" x14ac:dyDescent="0.45">
      <c r="A2752" t="s">
        <v>2500</v>
      </c>
      <c r="B2752">
        <v>12994.3</v>
      </c>
      <c r="C2752">
        <f t="shared" si="169"/>
        <v>8.0742836832895897</v>
      </c>
      <c r="D2752">
        <v>3402</v>
      </c>
      <c r="E2752">
        <v>4382</v>
      </c>
      <c r="F2752">
        <v>224.8</v>
      </c>
      <c r="G2752">
        <f t="shared" si="170"/>
        <v>737.53283199999998</v>
      </c>
      <c r="H2752" t="s">
        <v>2686</v>
      </c>
      <c r="I2752" t="s">
        <v>2727</v>
      </c>
      <c r="J2752" t="str">
        <f t="shared" si="172"/>
        <v>Trek 3900 MTB</v>
      </c>
      <c r="K2752">
        <v>3.82</v>
      </c>
      <c r="L2752">
        <f t="shared" si="171"/>
        <v>8.5451107999999998</v>
      </c>
      <c r="M2752">
        <v>15.048</v>
      </c>
      <c r="N2752">
        <v>123.5</v>
      </c>
      <c r="O2752">
        <v>144.5</v>
      </c>
      <c r="P2752">
        <v>175</v>
      </c>
    </row>
    <row r="2753" spans="1:16" hidden="1" x14ac:dyDescent="0.45">
      <c r="A2753" t="s">
        <v>2501</v>
      </c>
      <c r="B2753">
        <v>29096.400000000001</v>
      </c>
      <c r="C2753">
        <f t="shared" si="169"/>
        <v>18.079664757814363</v>
      </c>
      <c r="D2753">
        <v>4596</v>
      </c>
      <c r="E2753">
        <v>4619</v>
      </c>
      <c r="F2753">
        <v>339.3</v>
      </c>
      <c r="G2753">
        <f t="shared" si="170"/>
        <v>1113.189012</v>
      </c>
      <c r="H2753" t="s">
        <v>2686</v>
      </c>
      <c r="I2753" t="s">
        <v>2727</v>
      </c>
      <c r="J2753" t="str">
        <f t="shared" si="172"/>
        <v>Trek 3900 MTB</v>
      </c>
      <c r="K2753">
        <v>6.3310000000000004</v>
      </c>
      <c r="L2753">
        <f t="shared" si="171"/>
        <v>14.162067140000001</v>
      </c>
      <c r="M2753">
        <v>35.036000000000001</v>
      </c>
      <c r="N2753">
        <v>185.2</v>
      </c>
      <c r="O2753">
        <v>151.1</v>
      </c>
      <c r="P2753">
        <v>175</v>
      </c>
    </row>
    <row r="2754" spans="1:16" hidden="1" x14ac:dyDescent="0.45">
      <c r="A2754" t="s">
        <v>2502</v>
      </c>
      <c r="B2754">
        <v>28163.5</v>
      </c>
      <c r="C2754">
        <f t="shared" si="169"/>
        <v>17.499987572576156</v>
      </c>
      <c r="D2754">
        <v>4320</v>
      </c>
      <c r="E2754">
        <v>4320</v>
      </c>
      <c r="F2754">
        <v>0</v>
      </c>
      <c r="G2754">
        <f t="shared" si="170"/>
        <v>0</v>
      </c>
      <c r="H2754" t="s">
        <v>2686</v>
      </c>
      <c r="I2754" t="s">
        <v>2727</v>
      </c>
      <c r="J2754" t="str">
        <f t="shared" si="172"/>
        <v>Trek 3900 MTB</v>
      </c>
      <c r="K2754">
        <v>6.5190000000000001</v>
      </c>
      <c r="L2754">
        <f t="shared" si="171"/>
        <v>14.582611860000002</v>
      </c>
      <c r="M2754">
        <v>0</v>
      </c>
    </row>
    <row r="2755" spans="1:16" hidden="1" x14ac:dyDescent="0.45">
      <c r="A2755" t="s">
        <v>2503</v>
      </c>
      <c r="B2755">
        <v>4156.7</v>
      </c>
      <c r="C2755">
        <f t="shared" ref="C2755:C2818" si="173">CONVERT(B2755, "m", "mi")</f>
        <v>2.5828536347729263</v>
      </c>
      <c r="D2755">
        <v>1315</v>
      </c>
      <c r="E2755">
        <v>1907</v>
      </c>
      <c r="F2755">
        <v>36</v>
      </c>
      <c r="G2755">
        <f t="shared" ref="G2755:G2818" si="174">F2755 * 3.28084</f>
        <v>118.11024</v>
      </c>
      <c r="H2755" t="s">
        <v>2686</v>
      </c>
      <c r="I2755" t="s">
        <v>2728</v>
      </c>
      <c r="J2755" t="str">
        <f t="shared" si="172"/>
        <v>Nashbar CXB</v>
      </c>
      <c r="K2755">
        <v>3.161</v>
      </c>
      <c r="L2755">
        <f t="shared" ref="L2755:L2818" si="175">K2755 * 2.23694</f>
        <v>7.0709673400000002</v>
      </c>
      <c r="M2755">
        <v>10.273</v>
      </c>
      <c r="N2755">
        <v>82.8</v>
      </c>
      <c r="O2755">
        <v>136.1</v>
      </c>
      <c r="P2755">
        <v>176</v>
      </c>
    </row>
    <row r="2756" spans="1:16" hidden="1" x14ac:dyDescent="0.45">
      <c r="A2756" t="s">
        <v>2504</v>
      </c>
      <c r="B2756">
        <v>33973.199999999997</v>
      </c>
      <c r="C2756">
        <f t="shared" si="173"/>
        <v>21.109967788117395</v>
      </c>
      <c r="D2756">
        <v>3601</v>
      </c>
      <c r="E2756">
        <v>3601</v>
      </c>
      <c r="F2756">
        <v>0</v>
      </c>
      <c r="G2756">
        <f t="shared" si="174"/>
        <v>0</v>
      </c>
      <c r="H2756" t="s">
        <v>2688</v>
      </c>
      <c r="I2756" t="s">
        <v>2726</v>
      </c>
      <c r="J2756" t="s">
        <v>2734</v>
      </c>
      <c r="K2756">
        <v>9.4339999999999993</v>
      </c>
      <c r="L2756">
        <f t="shared" si="175"/>
        <v>21.10329196</v>
      </c>
      <c r="M2756">
        <v>0</v>
      </c>
    </row>
    <row r="2757" spans="1:16" hidden="1" x14ac:dyDescent="0.45">
      <c r="A2757" t="s">
        <v>2505</v>
      </c>
      <c r="B2757">
        <v>4072.6</v>
      </c>
      <c r="C2757">
        <f t="shared" si="173"/>
        <v>2.5305963175057662</v>
      </c>
      <c r="D2757">
        <v>2001</v>
      </c>
      <c r="E2757">
        <v>3303</v>
      </c>
      <c r="F2757">
        <v>241.8</v>
      </c>
      <c r="G2757">
        <f t="shared" si="174"/>
        <v>793.30711200000007</v>
      </c>
      <c r="H2757" t="s">
        <v>2686</v>
      </c>
      <c r="I2757" t="s">
        <v>2727</v>
      </c>
      <c r="J2757" t="str">
        <f t="shared" si="172"/>
        <v>Trek 3900 MTB</v>
      </c>
      <c r="K2757">
        <v>2.0350000000000001</v>
      </c>
      <c r="L2757">
        <f t="shared" si="175"/>
        <v>4.5521729000000004</v>
      </c>
      <c r="M2757">
        <v>7.0419999999999998</v>
      </c>
      <c r="N2757">
        <v>127.7</v>
      </c>
      <c r="O2757">
        <v>165.8</v>
      </c>
      <c r="P2757">
        <v>177</v>
      </c>
    </row>
    <row r="2758" spans="1:16" hidden="1" x14ac:dyDescent="0.45">
      <c r="A2758" t="s">
        <v>2506</v>
      </c>
      <c r="B2758">
        <v>5298.5</v>
      </c>
      <c r="C2758">
        <f t="shared" si="173"/>
        <v>3.2923352620695141</v>
      </c>
      <c r="D2758">
        <v>1459</v>
      </c>
      <c r="E2758">
        <v>1668</v>
      </c>
      <c r="F2758">
        <v>104.3</v>
      </c>
      <c r="G2758">
        <f t="shared" si="174"/>
        <v>342.19161199999996</v>
      </c>
      <c r="H2758" t="s">
        <v>2686</v>
      </c>
      <c r="I2758" t="s">
        <v>2727</v>
      </c>
      <c r="J2758" t="str">
        <f t="shared" si="172"/>
        <v>Trek 3900 MTB</v>
      </c>
      <c r="K2758">
        <v>3.6320000000000001</v>
      </c>
      <c r="L2758">
        <f t="shared" si="175"/>
        <v>8.124566080000001</v>
      </c>
      <c r="M2758">
        <v>17.506</v>
      </c>
      <c r="N2758">
        <v>135.80000000000001</v>
      </c>
      <c r="O2758">
        <v>129</v>
      </c>
      <c r="P2758">
        <v>166</v>
      </c>
    </row>
    <row r="2759" spans="1:16" hidden="1" x14ac:dyDescent="0.45">
      <c r="A2759" t="s">
        <v>2507</v>
      </c>
      <c r="B2759">
        <v>20116.8</v>
      </c>
      <c r="C2759">
        <f t="shared" si="173"/>
        <v>12.5</v>
      </c>
      <c r="D2759">
        <v>3600</v>
      </c>
      <c r="E2759">
        <v>3600</v>
      </c>
      <c r="F2759">
        <v>0</v>
      </c>
      <c r="G2759">
        <f t="shared" si="174"/>
        <v>0</v>
      </c>
      <c r="H2759" t="s">
        <v>2686</v>
      </c>
      <c r="I2759" t="s">
        <v>2727</v>
      </c>
      <c r="J2759" t="str">
        <f t="shared" si="172"/>
        <v>Trek 3900 MTB</v>
      </c>
      <c r="K2759">
        <v>5.5880000000000001</v>
      </c>
      <c r="L2759">
        <f t="shared" si="175"/>
        <v>12.50002072</v>
      </c>
      <c r="M2759">
        <v>0</v>
      </c>
    </row>
    <row r="2760" spans="1:16" hidden="1" x14ac:dyDescent="0.45">
      <c r="A2760" t="s">
        <v>2508</v>
      </c>
      <c r="B2760">
        <v>21425.1</v>
      </c>
      <c r="C2760">
        <f t="shared" si="173"/>
        <v>13.312939930804104</v>
      </c>
      <c r="D2760">
        <v>3745</v>
      </c>
      <c r="E2760">
        <v>3829</v>
      </c>
      <c r="F2760">
        <v>264.8</v>
      </c>
      <c r="G2760">
        <f t="shared" si="174"/>
        <v>868.76643200000001</v>
      </c>
      <c r="H2760" t="s">
        <v>2686</v>
      </c>
      <c r="I2760" t="s">
        <v>2728</v>
      </c>
      <c r="J2760" t="str">
        <f t="shared" si="172"/>
        <v>Nashbar CXB</v>
      </c>
      <c r="K2760">
        <v>5.7210000000000001</v>
      </c>
      <c r="L2760">
        <f t="shared" si="175"/>
        <v>12.79753374</v>
      </c>
      <c r="M2760">
        <v>14.425000000000001</v>
      </c>
      <c r="N2760">
        <v>157.5</v>
      </c>
      <c r="O2760">
        <v>138.69999999999999</v>
      </c>
      <c r="P2760">
        <v>175</v>
      </c>
    </row>
    <row r="2761" spans="1:16" hidden="1" x14ac:dyDescent="0.45">
      <c r="A2761" t="s">
        <v>2509</v>
      </c>
      <c r="B2761">
        <v>16099.9</v>
      </c>
      <c r="C2761">
        <f t="shared" si="173"/>
        <v>10.004014057901854</v>
      </c>
      <c r="D2761">
        <v>1886</v>
      </c>
      <c r="E2761">
        <v>1886</v>
      </c>
      <c r="F2761">
        <v>0</v>
      </c>
      <c r="G2761">
        <f t="shared" si="174"/>
        <v>0</v>
      </c>
      <c r="H2761" t="s">
        <v>2688</v>
      </c>
      <c r="I2761" t="s">
        <v>2726</v>
      </c>
      <c r="J2761" t="s">
        <v>2734</v>
      </c>
      <c r="K2761">
        <v>8.5370000000000008</v>
      </c>
      <c r="L2761">
        <f t="shared" si="175"/>
        <v>19.096756780000003</v>
      </c>
      <c r="M2761">
        <v>0</v>
      </c>
    </row>
    <row r="2762" spans="1:16" hidden="1" x14ac:dyDescent="0.45">
      <c r="A2762" t="s">
        <v>2510</v>
      </c>
      <c r="B2762">
        <v>30793</v>
      </c>
      <c r="C2762">
        <f t="shared" si="173"/>
        <v>19.133883122564225</v>
      </c>
      <c r="D2762">
        <v>4808</v>
      </c>
      <c r="E2762">
        <v>5004</v>
      </c>
      <c r="F2762">
        <v>280.2</v>
      </c>
      <c r="G2762">
        <f t="shared" si="174"/>
        <v>919.29136799999992</v>
      </c>
      <c r="H2762" t="s">
        <v>2686</v>
      </c>
      <c r="I2762" t="s">
        <v>2728</v>
      </c>
      <c r="J2762" t="str">
        <f t="shared" si="172"/>
        <v>Nashbar CXB</v>
      </c>
      <c r="K2762">
        <v>6.4050000000000002</v>
      </c>
      <c r="L2762">
        <f t="shared" si="175"/>
        <v>14.327600700000001</v>
      </c>
      <c r="M2762">
        <v>14.32</v>
      </c>
      <c r="N2762">
        <v>170.6</v>
      </c>
      <c r="O2762">
        <v>153</v>
      </c>
      <c r="P2762">
        <v>171</v>
      </c>
    </row>
    <row r="2763" spans="1:16" hidden="1" x14ac:dyDescent="0.45">
      <c r="A2763" t="s">
        <v>2511</v>
      </c>
      <c r="B2763">
        <v>31603.4</v>
      </c>
      <c r="C2763">
        <f t="shared" si="173"/>
        <v>19.637442336753359</v>
      </c>
      <c r="D2763">
        <v>4619</v>
      </c>
      <c r="E2763">
        <v>4856</v>
      </c>
      <c r="F2763">
        <v>239.8</v>
      </c>
      <c r="G2763">
        <f t="shared" si="174"/>
        <v>786.74543200000005</v>
      </c>
      <c r="H2763" t="s">
        <v>2686</v>
      </c>
      <c r="I2763" t="s">
        <v>2728</v>
      </c>
      <c r="J2763" t="str">
        <f t="shared" ref="J2763:J2826" si="176">_xlfn.SWITCH(I2763,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Nashbar CXB</v>
      </c>
      <c r="K2763">
        <v>6.8419999999999996</v>
      </c>
      <c r="L2763">
        <f t="shared" si="175"/>
        <v>15.30514348</v>
      </c>
      <c r="M2763">
        <v>14.614000000000001</v>
      </c>
      <c r="N2763">
        <v>180.6</v>
      </c>
      <c r="O2763">
        <v>158.1</v>
      </c>
      <c r="P2763">
        <v>177</v>
      </c>
    </row>
    <row r="2764" spans="1:16" hidden="1" x14ac:dyDescent="0.45">
      <c r="A2764" t="s">
        <v>2512</v>
      </c>
      <c r="B2764">
        <v>47304.800000000003</v>
      </c>
      <c r="C2764">
        <f t="shared" si="173"/>
        <v>29.393839974548637</v>
      </c>
      <c r="D2764">
        <v>9771</v>
      </c>
      <c r="E2764">
        <v>10169</v>
      </c>
      <c r="F2764">
        <v>1118.5</v>
      </c>
      <c r="G2764">
        <f t="shared" si="174"/>
        <v>3669.6195400000001</v>
      </c>
      <c r="H2764" t="s">
        <v>2686</v>
      </c>
      <c r="I2764" t="s">
        <v>2727</v>
      </c>
      <c r="J2764" t="str">
        <f t="shared" si="176"/>
        <v>Trek 3900 MTB</v>
      </c>
      <c r="K2764">
        <v>4.8410000000000002</v>
      </c>
      <c r="L2764">
        <f t="shared" si="175"/>
        <v>10.829026540000001</v>
      </c>
      <c r="M2764">
        <v>12.589</v>
      </c>
      <c r="N2764">
        <v>190</v>
      </c>
      <c r="O2764">
        <v>169.9</v>
      </c>
      <c r="P2764">
        <v>180</v>
      </c>
    </row>
    <row r="2765" spans="1:16" hidden="1" x14ac:dyDescent="0.45">
      <c r="A2765" t="s">
        <v>2513</v>
      </c>
      <c r="B2765">
        <v>1632.1</v>
      </c>
      <c r="C2765">
        <f t="shared" si="173"/>
        <v>1.0141399228505528</v>
      </c>
      <c r="D2765">
        <v>299</v>
      </c>
      <c r="E2765">
        <v>314</v>
      </c>
      <c r="F2765">
        <v>17.3</v>
      </c>
      <c r="G2765">
        <f t="shared" si="174"/>
        <v>56.758532000000002</v>
      </c>
      <c r="H2765" t="s">
        <v>2686</v>
      </c>
      <c r="I2765" t="s">
        <v>2727</v>
      </c>
      <c r="J2765" t="str">
        <f t="shared" si="176"/>
        <v>Trek 3900 MTB</v>
      </c>
      <c r="K2765">
        <v>5.4589999999999996</v>
      </c>
      <c r="L2765">
        <f t="shared" si="175"/>
        <v>12.21145546</v>
      </c>
      <c r="M2765">
        <v>8.7219999999999995</v>
      </c>
      <c r="N2765">
        <v>212.7</v>
      </c>
      <c r="O2765">
        <v>131.4</v>
      </c>
      <c r="P2765">
        <v>148</v>
      </c>
    </row>
    <row r="2766" spans="1:16" hidden="1" x14ac:dyDescent="0.45">
      <c r="A2766" t="s">
        <v>2514</v>
      </c>
      <c r="B2766">
        <v>6466.6</v>
      </c>
      <c r="C2766">
        <f t="shared" si="173"/>
        <v>4.0181589517219436</v>
      </c>
      <c r="D2766">
        <v>1098</v>
      </c>
      <c r="E2766">
        <v>1152</v>
      </c>
      <c r="F2766">
        <v>71.599999999999994</v>
      </c>
      <c r="G2766">
        <f t="shared" si="174"/>
        <v>234.90814399999999</v>
      </c>
      <c r="H2766" t="s">
        <v>2686</v>
      </c>
      <c r="I2766" t="s">
        <v>2727</v>
      </c>
      <c r="J2766" t="str">
        <f t="shared" si="176"/>
        <v>Trek 3900 MTB</v>
      </c>
      <c r="K2766">
        <v>5.8890000000000002</v>
      </c>
      <c r="L2766">
        <f t="shared" si="175"/>
        <v>13.173339660000002</v>
      </c>
      <c r="M2766">
        <v>10.214</v>
      </c>
      <c r="N2766">
        <v>199.2</v>
      </c>
      <c r="O2766">
        <v>96</v>
      </c>
      <c r="P2766">
        <v>96</v>
      </c>
    </row>
    <row r="2767" spans="1:16" hidden="1" x14ac:dyDescent="0.45">
      <c r="A2767" t="s">
        <v>2515</v>
      </c>
      <c r="B2767">
        <v>14214.6</v>
      </c>
      <c r="C2767">
        <f t="shared" si="173"/>
        <v>8.8325429491768066</v>
      </c>
      <c r="D2767">
        <v>1914</v>
      </c>
      <c r="E2767">
        <v>2334</v>
      </c>
      <c r="F2767">
        <v>85.1</v>
      </c>
      <c r="G2767">
        <f t="shared" si="174"/>
        <v>279.19948399999998</v>
      </c>
      <c r="H2767" t="s">
        <v>2686</v>
      </c>
      <c r="I2767" t="s">
        <v>2725</v>
      </c>
      <c r="J2767" t="str">
        <f t="shared" si="176"/>
        <v>Perry's 29er</v>
      </c>
      <c r="K2767">
        <v>7.4269999999999996</v>
      </c>
      <c r="L2767">
        <f t="shared" si="175"/>
        <v>16.613753379999999</v>
      </c>
      <c r="M2767">
        <v>10.914999999999999</v>
      </c>
      <c r="N2767">
        <v>263.5</v>
      </c>
    </row>
    <row r="2768" spans="1:16" hidden="1" x14ac:dyDescent="0.45">
      <c r="A2768" t="s">
        <v>2516</v>
      </c>
      <c r="B2768">
        <v>14725.5</v>
      </c>
      <c r="C2768">
        <f t="shared" si="173"/>
        <v>9.1500014912908618</v>
      </c>
      <c r="D2768">
        <v>3600</v>
      </c>
      <c r="E2768">
        <v>3600</v>
      </c>
      <c r="F2768">
        <v>0</v>
      </c>
      <c r="G2768">
        <f t="shared" si="174"/>
        <v>0</v>
      </c>
      <c r="H2768" t="s">
        <v>2686</v>
      </c>
      <c r="I2768" t="s">
        <v>2727</v>
      </c>
      <c r="J2768" t="str">
        <f t="shared" si="176"/>
        <v>Trek 3900 MTB</v>
      </c>
      <c r="K2768">
        <v>4.09</v>
      </c>
      <c r="L2768">
        <f t="shared" si="175"/>
        <v>9.1490846000000001</v>
      </c>
      <c r="M2768">
        <v>0</v>
      </c>
    </row>
    <row r="2769" spans="1:16" hidden="1" x14ac:dyDescent="0.45">
      <c r="A2769" t="s">
        <v>2517</v>
      </c>
      <c r="B2769">
        <v>3108.1</v>
      </c>
      <c r="C2769">
        <f t="shared" si="173"/>
        <v>1.9312838025928578</v>
      </c>
      <c r="D2769">
        <v>850</v>
      </c>
      <c r="E2769">
        <v>891</v>
      </c>
      <c r="F2769">
        <v>62</v>
      </c>
      <c r="G2769">
        <f t="shared" si="174"/>
        <v>203.41208</v>
      </c>
      <c r="H2769" t="s">
        <v>2686</v>
      </c>
      <c r="I2769" t="s">
        <v>2728</v>
      </c>
      <c r="J2769" t="str">
        <f t="shared" si="176"/>
        <v>Nashbar CXB</v>
      </c>
      <c r="K2769">
        <v>3.657</v>
      </c>
      <c r="L2769">
        <f t="shared" si="175"/>
        <v>8.1804895800000015</v>
      </c>
      <c r="M2769">
        <v>9.3369999999999997</v>
      </c>
      <c r="N2769">
        <v>114.5</v>
      </c>
      <c r="O2769">
        <v>147.1</v>
      </c>
      <c r="P2769">
        <v>161</v>
      </c>
    </row>
    <row r="2770" spans="1:16" hidden="1" x14ac:dyDescent="0.45">
      <c r="A2770" t="s">
        <v>2518</v>
      </c>
      <c r="B2770">
        <v>22613</v>
      </c>
      <c r="C2770">
        <f t="shared" si="173"/>
        <v>14.051066770062834</v>
      </c>
      <c r="D2770">
        <v>5780</v>
      </c>
      <c r="E2770">
        <v>9839</v>
      </c>
      <c r="F2770">
        <v>221.4</v>
      </c>
      <c r="G2770">
        <f t="shared" si="174"/>
        <v>726.37797599999999</v>
      </c>
      <c r="H2770" t="s">
        <v>2686</v>
      </c>
      <c r="I2770" t="s">
        <v>2727</v>
      </c>
      <c r="J2770" t="str">
        <f t="shared" si="176"/>
        <v>Trek 3900 MTB</v>
      </c>
      <c r="K2770">
        <v>3.9119999999999999</v>
      </c>
      <c r="L2770">
        <f t="shared" si="175"/>
        <v>8.7509092800000001</v>
      </c>
      <c r="M2770">
        <v>9.61</v>
      </c>
      <c r="N2770">
        <v>126.8</v>
      </c>
      <c r="O2770">
        <v>134.69999999999999</v>
      </c>
      <c r="P2770">
        <v>163</v>
      </c>
    </row>
    <row r="2771" spans="1:16" hidden="1" x14ac:dyDescent="0.45">
      <c r="A2771" t="s">
        <v>2519</v>
      </c>
      <c r="B2771">
        <v>27557.8</v>
      </c>
      <c r="C2771">
        <f t="shared" si="173"/>
        <v>17.123623041438002</v>
      </c>
      <c r="D2771">
        <v>4391</v>
      </c>
      <c r="E2771">
        <v>4546</v>
      </c>
      <c r="F2771">
        <v>228.8</v>
      </c>
      <c r="G2771">
        <f t="shared" si="174"/>
        <v>750.65619200000003</v>
      </c>
      <c r="H2771" t="s">
        <v>2686</v>
      </c>
      <c r="I2771" t="s">
        <v>2728</v>
      </c>
      <c r="J2771" t="str">
        <f t="shared" si="176"/>
        <v>Nashbar CXB</v>
      </c>
      <c r="K2771">
        <v>6.2759999999999998</v>
      </c>
      <c r="L2771">
        <f t="shared" si="175"/>
        <v>14.039035440000001</v>
      </c>
      <c r="M2771">
        <v>13.920999999999999</v>
      </c>
      <c r="N2771">
        <v>166.4</v>
      </c>
      <c r="O2771">
        <v>141</v>
      </c>
      <c r="P2771">
        <v>173</v>
      </c>
    </row>
    <row r="2772" spans="1:16" hidden="1" x14ac:dyDescent="0.45">
      <c r="A2772" t="s">
        <v>2520</v>
      </c>
      <c r="B2772">
        <v>27033.8</v>
      </c>
      <c r="C2772">
        <f t="shared" si="173"/>
        <v>16.79802453670564</v>
      </c>
      <c r="D2772">
        <v>4296</v>
      </c>
      <c r="E2772">
        <v>4370</v>
      </c>
      <c r="F2772">
        <v>203.3</v>
      </c>
      <c r="G2772">
        <f t="shared" si="174"/>
        <v>666.99477200000001</v>
      </c>
      <c r="H2772" t="s">
        <v>2686</v>
      </c>
      <c r="I2772" t="s">
        <v>2728</v>
      </c>
      <c r="J2772" t="str">
        <f t="shared" si="176"/>
        <v>Nashbar CXB</v>
      </c>
      <c r="K2772">
        <v>6.2930000000000001</v>
      </c>
      <c r="L2772">
        <f t="shared" si="175"/>
        <v>14.077063420000002</v>
      </c>
      <c r="M2772">
        <v>14.65</v>
      </c>
      <c r="N2772">
        <v>157.1</v>
      </c>
      <c r="O2772">
        <v>136.9</v>
      </c>
      <c r="P2772">
        <v>158</v>
      </c>
    </row>
    <row r="2773" spans="1:16" hidden="1" x14ac:dyDescent="0.45">
      <c r="A2773" t="s">
        <v>2521</v>
      </c>
      <c r="B2773">
        <v>18187</v>
      </c>
      <c r="C2773">
        <f t="shared" si="173"/>
        <v>11.300877873220394</v>
      </c>
      <c r="D2773">
        <v>3657</v>
      </c>
      <c r="E2773">
        <v>3684</v>
      </c>
      <c r="F2773">
        <v>197.3</v>
      </c>
      <c r="G2773">
        <f t="shared" si="174"/>
        <v>647.30973200000005</v>
      </c>
      <c r="H2773" t="s">
        <v>2686</v>
      </c>
      <c r="I2773" t="s">
        <v>2728</v>
      </c>
      <c r="J2773" t="str">
        <f t="shared" si="176"/>
        <v>Nashbar CXB</v>
      </c>
      <c r="K2773">
        <v>4.9729999999999999</v>
      </c>
      <c r="L2773">
        <f t="shared" si="175"/>
        <v>11.12430262</v>
      </c>
      <c r="M2773">
        <v>14.87</v>
      </c>
      <c r="N2773">
        <v>146.5</v>
      </c>
      <c r="O2773">
        <v>150.80000000000001</v>
      </c>
      <c r="P2773">
        <v>173</v>
      </c>
    </row>
    <row r="2774" spans="1:16" hidden="1" x14ac:dyDescent="0.45">
      <c r="A2774" t="s">
        <v>2522</v>
      </c>
      <c r="B2774">
        <v>31536.2</v>
      </c>
      <c r="C2774">
        <f t="shared" si="173"/>
        <v>19.595686192635011</v>
      </c>
      <c r="D2774">
        <v>4730</v>
      </c>
      <c r="E2774">
        <v>5093</v>
      </c>
      <c r="F2774">
        <v>311</v>
      </c>
      <c r="G2774">
        <f t="shared" si="174"/>
        <v>1020.34124</v>
      </c>
      <c r="H2774" t="s">
        <v>2686</v>
      </c>
      <c r="I2774" t="s">
        <v>2728</v>
      </c>
      <c r="J2774" t="str">
        <f t="shared" si="176"/>
        <v>Nashbar CXB</v>
      </c>
      <c r="K2774">
        <v>6.6669999999999998</v>
      </c>
      <c r="L2774">
        <f t="shared" si="175"/>
        <v>14.91367898</v>
      </c>
      <c r="M2774">
        <v>13.584</v>
      </c>
      <c r="N2774">
        <v>195.5</v>
      </c>
      <c r="O2774">
        <v>150.30000000000001</v>
      </c>
      <c r="P2774">
        <v>172</v>
      </c>
    </row>
    <row r="2775" spans="1:16" hidden="1" x14ac:dyDescent="0.45">
      <c r="A2775" t="s">
        <v>2523</v>
      </c>
      <c r="B2775">
        <v>28163.5</v>
      </c>
      <c r="C2775">
        <f t="shared" si="173"/>
        <v>17.499987572576156</v>
      </c>
      <c r="D2775">
        <v>4500</v>
      </c>
      <c r="E2775">
        <v>4500</v>
      </c>
      <c r="F2775">
        <v>0</v>
      </c>
      <c r="G2775">
        <f t="shared" si="174"/>
        <v>0</v>
      </c>
      <c r="H2775" t="s">
        <v>2686</v>
      </c>
      <c r="I2775" t="s">
        <v>2728</v>
      </c>
      <c r="J2775" t="str">
        <f t="shared" si="176"/>
        <v>Nashbar CXB</v>
      </c>
      <c r="K2775">
        <v>6.2590000000000003</v>
      </c>
      <c r="L2775">
        <f t="shared" si="175"/>
        <v>14.001007460000002</v>
      </c>
      <c r="M2775">
        <v>0</v>
      </c>
    </row>
    <row r="2776" spans="1:16" hidden="1" x14ac:dyDescent="0.45">
      <c r="A2776" t="s">
        <v>2524</v>
      </c>
      <c r="B2776">
        <v>31412</v>
      </c>
      <c r="C2776">
        <f t="shared" si="173"/>
        <v>19.518511890559136</v>
      </c>
      <c r="D2776">
        <v>4858</v>
      </c>
      <c r="E2776">
        <v>5127</v>
      </c>
      <c r="F2776">
        <v>298.5</v>
      </c>
      <c r="G2776">
        <f t="shared" si="174"/>
        <v>979.33073999999999</v>
      </c>
      <c r="H2776" t="s">
        <v>2686</v>
      </c>
      <c r="I2776" t="s">
        <v>2728</v>
      </c>
      <c r="J2776" t="str">
        <f t="shared" si="176"/>
        <v>Nashbar CXB</v>
      </c>
      <c r="K2776">
        <v>6.4660000000000002</v>
      </c>
      <c r="L2776">
        <f t="shared" si="175"/>
        <v>14.464054040000001</v>
      </c>
      <c r="M2776">
        <v>11.9</v>
      </c>
      <c r="N2776">
        <v>189.9</v>
      </c>
    </row>
    <row r="2777" spans="1:16" hidden="1" x14ac:dyDescent="0.45">
      <c r="A2777" t="s">
        <v>2525</v>
      </c>
      <c r="B2777">
        <v>31346.5</v>
      </c>
      <c r="C2777">
        <f t="shared" si="173"/>
        <v>19.47781207746759</v>
      </c>
      <c r="D2777">
        <v>4954</v>
      </c>
      <c r="E2777">
        <v>5269</v>
      </c>
      <c r="F2777">
        <v>254.3</v>
      </c>
      <c r="G2777">
        <f t="shared" si="174"/>
        <v>834.31761200000005</v>
      </c>
      <c r="H2777" t="s">
        <v>2686</v>
      </c>
      <c r="I2777" t="s">
        <v>2728</v>
      </c>
      <c r="J2777" t="str">
        <f t="shared" si="176"/>
        <v>Nashbar CXB</v>
      </c>
      <c r="K2777">
        <v>6.3280000000000003</v>
      </c>
      <c r="L2777">
        <f t="shared" si="175"/>
        <v>14.155356320000001</v>
      </c>
      <c r="M2777">
        <v>14.77</v>
      </c>
      <c r="N2777">
        <v>160.19999999999999</v>
      </c>
    </row>
    <row r="2778" spans="1:16" hidden="1" x14ac:dyDescent="0.45">
      <c r="A2778" t="s">
        <v>2526</v>
      </c>
      <c r="B2778">
        <v>24520</v>
      </c>
      <c r="C2778">
        <f t="shared" si="173"/>
        <v>15.236021633659428</v>
      </c>
      <c r="D2778">
        <v>3011</v>
      </c>
      <c r="E2778">
        <v>3011</v>
      </c>
      <c r="F2778">
        <v>0</v>
      </c>
      <c r="G2778">
        <f t="shared" si="174"/>
        <v>0</v>
      </c>
      <c r="H2778" t="s">
        <v>2688</v>
      </c>
      <c r="I2778" t="s">
        <v>2726</v>
      </c>
      <c r="J2778" t="s">
        <v>2734</v>
      </c>
      <c r="K2778">
        <v>8.1430000000000007</v>
      </c>
      <c r="L2778">
        <f t="shared" si="175"/>
        <v>18.215402420000004</v>
      </c>
      <c r="M2778">
        <v>0</v>
      </c>
    </row>
    <row r="2779" spans="1:16" hidden="1" x14ac:dyDescent="0.45">
      <c r="A2779" t="s">
        <v>2527</v>
      </c>
      <c r="B2779">
        <v>15761.1</v>
      </c>
      <c r="C2779">
        <f t="shared" si="173"/>
        <v>9.7934934979718449</v>
      </c>
      <c r="D2779">
        <v>4034</v>
      </c>
      <c r="E2779">
        <v>5199</v>
      </c>
      <c r="F2779">
        <v>325.39999999999998</v>
      </c>
      <c r="G2779">
        <f t="shared" si="174"/>
        <v>1067.5853359999999</v>
      </c>
      <c r="H2779" t="s">
        <v>2686</v>
      </c>
      <c r="I2779" t="s">
        <v>2728</v>
      </c>
      <c r="J2779" t="str">
        <f t="shared" si="176"/>
        <v>Nashbar CXB</v>
      </c>
      <c r="K2779">
        <v>3.907</v>
      </c>
      <c r="L2779">
        <f t="shared" si="175"/>
        <v>8.7397245800000007</v>
      </c>
      <c r="M2779">
        <v>12.47</v>
      </c>
      <c r="N2779">
        <v>121.9</v>
      </c>
      <c r="O2779">
        <v>169.1</v>
      </c>
      <c r="P2779">
        <v>173</v>
      </c>
    </row>
    <row r="2780" spans="1:16" hidden="1" x14ac:dyDescent="0.45">
      <c r="A2780" t="s">
        <v>2528</v>
      </c>
      <c r="B2780">
        <v>14524.1</v>
      </c>
      <c r="C2780">
        <f t="shared" si="173"/>
        <v>9.0248573331742623</v>
      </c>
      <c r="D2780">
        <v>3247</v>
      </c>
      <c r="E2780">
        <v>6249</v>
      </c>
      <c r="F2780">
        <v>249.9</v>
      </c>
      <c r="G2780">
        <f t="shared" si="174"/>
        <v>819.88191600000005</v>
      </c>
      <c r="H2780" t="s">
        <v>2686</v>
      </c>
      <c r="I2780" t="s">
        <v>2727</v>
      </c>
      <c r="J2780" t="str">
        <f t="shared" si="176"/>
        <v>Trek 3900 MTB</v>
      </c>
      <c r="K2780">
        <v>4.4729999999999999</v>
      </c>
      <c r="L2780">
        <f t="shared" si="175"/>
        <v>10.00583262</v>
      </c>
      <c r="M2780">
        <v>12.656000000000001</v>
      </c>
      <c r="N2780">
        <v>153.69999999999999</v>
      </c>
      <c r="O2780">
        <v>140.4</v>
      </c>
      <c r="P2780">
        <v>166</v>
      </c>
    </row>
    <row r="2781" spans="1:16" hidden="1" x14ac:dyDescent="0.45">
      <c r="A2781" t="s">
        <v>2529</v>
      </c>
      <c r="B2781">
        <v>90284.2</v>
      </c>
      <c r="C2781">
        <f t="shared" si="173"/>
        <v>56.100000994193906</v>
      </c>
      <c r="D2781">
        <v>22080</v>
      </c>
      <c r="E2781">
        <v>22080</v>
      </c>
      <c r="F2781">
        <v>0</v>
      </c>
      <c r="G2781">
        <f t="shared" si="174"/>
        <v>0</v>
      </c>
      <c r="H2781" t="s">
        <v>2686</v>
      </c>
      <c r="I2781" t="s">
        <v>2727</v>
      </c>
      <c r="J2781" t="str">
        <f t="shared" si="176"/>
        <v>Trek 3900 MTB</v>
      </c>
      <c r="K2781">
        <v>4.0890000000000004</v>
      </c>
      <c r="L2781">
        <f t="shared" si="175"/>
        <v>9.1468476600000024</v>
      </c>
      <c r="M2781">
        <v>0</v>
      </c>
    </row>
    <row r="2782" spans="1:16" hidden="1" x14ac:dyDescent="0.45">
      <c r="A2782" t="s">
        <v>2530</v>
      </c>
      <c r="B2782">
        <v>10724.5</v>
      </c>
      <c r="C2782">
        <f t="shared" si="173"/>
        <v>6.6638953511492884</v>
      </c>
      <c r="D2782">
        <v>2476</v>
      </c>
      <c r="E2782">
        <v>2808</v>
      </c>
      <c r="F2782">
        <v>187.9</v>
      </c>
      <c r="G2782">
        <f t="shared" si="174"/>
        <v>616.46983599999999</v>
      </c>
      <c r="H2782" t="s">
        <v>2686</v>
      </c>
      <c r="I2782" t="s">
        <v>2728</v>
      </c>
      <c r="J2782" t="str">
        <f t="shared" si="176"/>
        <v>Nashbar CXB</v>
      </c>
      <c r="K2782">
        <v>4.3310000000000004</v>
      </c>
      <c r="L2782">
        <f t="shared" si="175"/>
        <v>9.6881871400000019</v>
      </c>
      <c r="M2782">
        <v>9.343</v>
      </c>
      <c r="N2782">
        <v>123.7</v>
      </c>
      <c r="O2782">
        <v>174.3</v>
      </c>
      <c r="P2782">
        <v>181</v>
      </c>
    </row>
    <row r="2783" spans="1:16" hidden="1" x14ac:dyDescent="0.45">
      <c r="A2783" t="s">
        <v>2531</v>
      </c>
      <c r="B2783">
        <v>3624.1</v>
      </c>
      <c r="C2783">
        <f t="shared" si="173"/>
        <v>2.2519113377873219</v>
      </c>
      <c r="D2783">
        <v>966</v>
      </c>
      <c r="E2783">
        <v>1307</v>
      </c>
      <c r="F2783">
        <v>49</v>
      </c>
      <c r="G2783">
        <f t="shared" si="174"/>
        <v>160.76115999999999</v>
      </c>
      <c r="H2783" t="s">
        <v>2686</v>
      </c>
      <c r="I2783" t="s">
        <v>2728</v>
      </c>
      <c r="J2783" t="str">
        <f t="shared" si="176"/>
        <v>Nashbar CXB</v>
      </c>
      <c r="K2783">
        <v>3.7519999999999998</v>
      </c>
      <c r="L2783">
        <f t="shared" si="175"/>
        <v>8.3929988800000004</v>
      </c>
      <c r="M2783">
        <v>8.3989999999999991</v>
      </c>
      <c r="N2783">
        <v>98.1</v>
      </c>
      <c r="O2783">
        <v>150.19999999999999</v>
      </c>
      <c r="P2783">
        <v>167</v>
      </c>
    </row>
    <row r="2784" spans="1:16" hidden="1" x14ac:dyDescent="0.45">
      <c r="A2784" t="s">
        <v>2532</v>
      </c>
      <c r="B2784">
        <v>26998.799999999999</v>
      </c>
      <c r="C2784">
        <f t="shared" si="173"/>
        <v>16.776276544977332</v>
      </c>
      <c r="D2784">
        <v>4292</v>
      </c>
      <c r="E2784">
        <v>4380</v>
      </c>
      <c r="F2784">
        <v>271.60000000000002</v>
      </c>
      <c r="G2784">
        <f t="shared" si="174"/>
        <v>891.07614400000011</v>
      </c>
      <c r="H2784" t="s">
        <v>2686</v>
      </c>
      <c r="I2784" t="s">
        <v>2728</v>
      </c>
      <c r="J2784" t="str">
        <f t="shared" si="176"/>
        <v>Nashbar CXB</v>
      </c>
      <c r="K2784">
        <v>6.29</v>
      </c>
      <c r="L2784">
        <f t="shared" si="175"/>
        <v>14.070352600000001</v>
      </c>
      <c r="M2784">
        <v>18.623999999999999</v>
      </c>
      <c r="N2784">
        <v>167.8</v>
      </c>
      <c r="O2784">
        <v>138</v>
      </c>
      <c r="P2784">
        <v>163</v>
      </c>
    </row>
    <row r="2785" spans="1:16" hidden="1" x14ac:dyDescent="0.45">
      <c r="A2785" t="s">
        <v>2533</v>
      </c>
      <c r="B2785">
        <v>28047.9</v>
      </c>
      <c r="C2785">
        <f t="shared" si="173"/>
        <v>17.42815706275352</v>
      </c>
      <c r="D2785">
        <v>4360</v>
      </c>
      <c r="E2785">
        <v>4404</v>
      </c>
      <c r="F2785">
        <v>236</v>
      </c>
      <c r="G2785">
        <f t="shared" si="174"/>
        <v>774.27823999999998</v>
      </c>
      <c r="H2785" t="s">
        <v>2686</v>
      </c>
      <c r="I2785" t="s">
        <v>2728</v>
      </c>
      <c r="J2785" t="str">
        <f t="shared" si="176"/>
        <v>Nashbar CXB</v>
      </c>
      <c r="K2785">
        <v>6.4329999999999998</v>
      </c>
      <c r="L2785">
        <f t="shared" si="175"/>
        <v>14.39023502</v>
      </c>
      <c r="M2785">
        <v>14.888</v>
      </c>
      <c r="N2785">
        <v>163.4</v>
      </c>
      <c r="O2785">
        <v>139</v>
      </c>
      <c r="P2785">
        <v>163</v>
      </c>
    </row>
    <row r="2786" spans="1:16" hidden="1" x14ac:dyDescent="0.45">
      <c r="A2786" t="s">
        <v>2534</v>
      </c>
      <c r="B2786">
        <v>14612.8</v>
      </c>
      <c r="C2786">
        <f t="shared" si="173"/>
        <v>9.0799729579257136</v>
      </c>
      <c r="D2786">
        <v>1805</v>
      </c>
      <c r="E2786">
        <v>1805</v>
      </c>
      <c r="F2786">
        <v>0</v>
      </c>
      <c r="G2786">
        <f t="shared" si="174"/>
        <v>0</v>
      </c>
      <c r="H2786" t="s">
        <v>2688</v>
      </c>
      <c r="I2786" t="s">
        <v>2726</v>
      </c>
      <c r="J2786" t="s">
        <v>2734</v>
      </c>
      <c r="K2786">
        <v>8.0960000000000001</v>
      </c>
      <c r="L2786">
        <f t="shared" si="175"/>
        <v>18.110266240000001</v>
      </c>
      <c r="M2786">
        <v>0</v>
      </c>
    </row>
    <row r="2787" spans="1:16" hidden="1" x14ac:dyDescent="0.45">
      <c r="A2787" t="s">
        <v>2535</v>
      </c>
      <c r="B2787">
        <v>31832.1</v>
      </c>
      <c r="C2787">
        <f t="shared" si="173"/>
        <v>19.779549928418039</v>
      </c>
      <c r="D2787">
        <v>6334</v>
      </c>
      <c r="E2787">
        <v>6586</v>
      </c>
      <c r="F2787">
        <v>494.6</v>
      </c>
      <c r="G2787">
        <f t="shared" si="174"/>
        <v>1622.7034640000002</v>
      </c>
      <c r="H2787" t="s">
        <v>2686</v>
      </c>
      <c r="I2787" t="s">
        <v>2727</v>
      </c>
      <c r="J2787" t="str">
        <f t="shared" si="176"/>
        <v>Trek 3900 MTB</v>
      </c>
      <c r="K2787">
        <v>5.0259999999999998</v>
      </c>
      <c r="L2787">
        <f t="shared" si="175"/>
        <v>11.242860440000001</v>
      </c>
      <c r="M2787">
        <v>14.363</v>
      </c>
      <c r="N2787">
        <v>177.3</v>
      </c>
      <c r="O2787">
        <v>119</v>
      </c>
      <c r="P2787">
        <v>151</v>
      </c>
    </row>
    <row r="2788" spans="1:16" hidden="1" x14ac:dyDescent="0.45">
      <c r="A2788" t="s">
        <v>2536</v>
      </c>
      <c r="B2788">
        <v>20656.400000000001</v>
      </c>
      <c r="C2788">
        <f t="shared" si="173"/>
        <v>12.835291895331265</v>
      </c>
      <c r="D2788">
        <v>5096</v>
      </c>
      <c r="E2788">
        <v>5116</v>
      </c>
      <c r="F2788">
        <v>506.6</v>
      </c>
      <c r="G2788">
        <f t="shared" si="174"/>
        <v>1662.0735440000001</v>
      </c>
      <c r="H2788" t="s">
        <v>2686</v>
      </c>
      <c r="I2788" t="s">
        <v>2727</v>
      </c>
      <c r="J2788" t="str">
        <f t="shared" si="176"/>
        <v>Trek 3900 MTB</v>
      </c>
      <c r="K2788">
        <v>4.0529999999999999</v>
      </c>
      <c r="L2788">
        <f t="shared" si="175"/>
        <v>9.0663178200000001</v>
      </c>
      <c r="M2788">
        <v>15.569000000000001</v>
      </c>
      <c r="N2788">
        <v>152.80000000000001</v>
      </c>
    </row>
    <row r="2789" spans="1:16" hidden="1" x14ac:dyDescent="0.45">
      <c r="A2789" t="s">
        <v>2537</v>
      </c>
      <c r="B2789">
        <v>5968.7</v>
      </c>
      <c r="C2789">
        <f t="shared" si="173"/>
        <v>3.7087782351069754</v>
      </c>
      <c r="D2789">
        <v>1579</v>
      </c>
      <c r="E2789">
        <v>1596</v>
      </c>
      <c r="F2789">
        <v>89.4</v>
      </c>
      <c r="G2789">
        <f t="shared" si="174"/>
        <v>293.307096</v>
      </c>
      <c r="H2789" t="s">
        <v>2686</v>
      </c>
      <c r="I2789" t="s">
        <v>2728</v>
      </c>
      <c r="J2789" t="str">
        <f t="shared" si="176"/>
        <v>Nashbar CXB</v>
      </c>
      <c r="K2789">
        <v>3.78</v>
      </c>
      <c r="L2789">
        <f t="shared" si="175"/>
        <v>8.4556331999999994</v>
      </c>
      <c r="M2789">
        <v>8.1419999999999995</v>
      </c>
      <c r="N2789">
        <v>109.1</v>
      </c>
      <c r="O2789">
        <v>172.8</v>
      </c>
      <c r="P2789">
        <v>182</v>
      </c>
    </row>
    <row r="2790" spans="1:16" hidden="1" x14ac:dyDescent="0.45">
      <c r="A2790" t="s">
        <v>2538</v>
      </c>
      <c r="B2790">
        <v>2699.3</v>
      </c>
      <c r="C2790">
        <f t="shared" si="173"/>
        <v>1.6772672592062357</v>
      </c>
      <c r="D2790">
        <v>707</v>
      </c>
      <c r="E2790">
        <v>707</v>
      </c>
      <c r="F2790">
        <v>45.2</v>
      </c>
      <c r="G2790">
        <f t="shared" si="174"/>
        <v>148.29396800000001</v>
      </c>
      <c r="H2790" t="s">
        <v>2686</v>
      </c>
      <c r="I2790" t="s">
        <v>2728</v>
      </c>
      <c r="J2790" t="str">
        <f t="shared" si="176"/>
        <v>Nashbar CXB</v>
      </c>
      <c r="K2790">
        <v>3.8180000000000001</v>
      </c>
      <c r="L2790">
        <f t="shared" si="175"/>
        <v>8.5406369200000007</v>
      </c>
      <c r="M2790">
        <v>6.94</v>
      </c>
      <c r="N2790">
        <v>115.7</v>
      </c>
      <c r="O2790">
        <v>161.9</v>
      </c>
      <c r="P2790">
        <v>173</v>
      </c>
    </row>
    <row r="2791" spans="1:16" hidden="1" x14ac:dyDescent="0.45">
      <c r="A2791" t="s">
        <v>2539</v>
      </c>
      <c r="B2791">
        <v>20937.599999999999</v>
      </c>
      <c r="C2791">
        <f t="shared" si="173"/>
        <v>13.010021474588404</v>
      </c>
      <c r="D2791">
        <v>3612</v>
      </c>
      <c r="E2791">
        <v>3612</v>
      </c>
      <c r="F2791">
        <v>0</v>
      </c>
      <c r="G2791">
        <f t="shared" si="174"/>
        <v>0</v>
      </c>
      <c r="H2791" t="s">
        <v>2688</v>
      </c>
      <c r="I2791" t="s">
        <v>2726</v>
      </c>
      <c r="J2791" t="s">
        <v>2734</v>
      </c>
      <c r="K2791">
        <v>5.7969999999999997</v>
      </c>
      <c r="L2791">
        <f t="shared" si="175"/>
        <v>12.96754118</v>
      </c>
      <c r="M2791">
        <v>0</v>
      </c>
    </row>
    <row r="2792" spans="1:16" hidden="1" x14ac:dyDescent="0.45">
      <c r="A2792" t="s">
        <v>2540</v>
      </c>
      <c r="B2792">
        <v>31350.2</v>
      </c>
      <c r="C2792">
        <f t="shared" si="173"/>
        <v>19.480111150878866</v>
      </c>
      <c r="D2792">
        <v>4840</v>
      </c>
      <c r="E2792">
        <v>4995</v>
      </c>
      <c r="F2792">
        <v>296.10000000000002</v>
      </c>
      <c r="G2792">
        <f t="shared" si="174"/>
        <v>971.45672400000012</v>
      </c>
      <c r="H2792" t="s">
        <v>2686</v>
      </c>
      <c r="I2792" t="s">
        <v>2728</v>
      </c>
      <c r="J2792" t="str">
        <f t="shared" si="176"/>
        <v>Nashbar CXB</v>
      </c>
      <c r="K2792">
        <v>6.4770000000000003</v>
      </c>
      <c r="L2792">
        <f t="shared" si="175"/>
        <v>14.488660380000002</v>
      </c>
      <c r="M2792">
        <v>14.106999999999999</v>
      </c>
      <c r="N2792">
        <v>199</v>
      </c>
      <c r="O2792">
        <v>150.6</v>
      </c>
      <c r="P2792">
        <v>178</v>
      </c>
    </row>
    <row r="2793" spans="1:16" hidden="1" x14ac:dyDescent="0.45">
      <c r="A2793" t="s">
        <v>2541</v>
      </c>
      <c r="B2793">
        <v>31287.200000000001</v>
      </c>
      <c r="C2793">
        <f t="shared" si="173"/>
        <v>19.440964765767916</v>
      </c>
      <c r="D2793">
        <v>5028</v>
      </c>
      <c r="E2793">
        <v>5314</v>
      </c>
      <c r="F2793">
        <v>242.3</v>
      </c>
      <c r="G2793">
        <f t="shared" si="174"/>
        <v>794.94753200000002</v>
      </c>
      <c r="H2793" t="s">
        <v>2686</v>
      </c>
      <c r="I2793" t="s">
        <v>2728</v>
      </c>
      <c r="J2793" t="str">
        <f t="shared" si="176"/>
        <v>Nashbar CXB</v>
      </c>
      <c r="K2793">
        <v>6.2229999999999999</v>
      </c>
      <c r="L2793">
        <f t="shared" si="175"/>
        <v>13.92047762</v>
      </c>
      <c r="M2793">
        <v>14.401</v>
      </c>
      <c r="N2793">
        <v>171.8</v>
      </c>
      <c r="O2793">
        <v>135.30000000000001</v>
      </c>
      <c r="P2793">
        <v>162</v>
      </c>
    </row>
    <row r="2794" spans="1:16" hidden="1" x14ac:dyDescent="0.45">
      <c r="A2794" t="s">
        <v>2542</v>
      </c>
      <c r="B2794">
        <v>33276.199999999997</v>
      </c>
      <c r="C2794">
        <f t="shared" si="173"/>
        <v>20.676872067127974</v>
      </c>
      <c r="D2794">
        <v>6375</v>
      </c>
      <c r="E2794">
        <v>6680</v>
      </c>
      <c r="F2794">
        <v>292.7</v>
      </c>
      <c r="G2794">
        <f t="shared" si="174"/>
        <v>960.30186800000001</v>
      </c>
      <c r="H2794" t="s">
        <v>2686</v>
      </c>
      <c r="I2794" t="s">
        <v>2728</v>
      </c>
      <c r="J2794" t="str">
        <f t="shared" si="176"/>
        <v>Nashbar CXB</v>
      </c>
      <c r="K2794">
        <v>5.22</v>
      </c>
      <c r="L2794">
        <f t="shared" si="175"/>
        <v>11.676826800000001</v>
      </c>
      <c r="M2794">
        <v>16.555</v>
      </c>
      <c r="N2794">
        <v>140.69999999999999</v>
      </c>
      <c r="O2794">
        <v>144.30000000000001</v>
      </c>
      <c r="P2794">
        <v>172</v>
      </c>
    </row>
    <row r="2795" spans="1:16" hidden="1" x14ac:dyDescent="0.45">
      <c r="A2795" t="s">
        <v>2543</v>
      </c>
      <c r="B2795">
        <v>3878.2</v>
      </c>
      <c r="C2795">
        <f t="shared" si="173"/>
        <v>2.4098017577348285</v>
      </c>
      <c r="D2795">
        <v>1326</v>
      </c>
      <c r="E2795">
        <v>1348</v>
      </c>
      <c r="F2795">
        <v>86.5</v>
      </c>
      <c r="G2795">
        <f t="shared" si="174"/>
        <v>283.79266000000001</v>
      </c>
      <c r="H2795" t="s">
        <v>2686</v>
      </c>
      <c r="I2795" t="s">
        <v>2728</v>
      </c>
      <c r="J2795" t="str">
        <f t="shared" si="176"/>
        <v>Nashbar CXB</v>
      </c>
      <c r="K2795">
        <v>2.9249999999999998</v>
      </c>
      <c r="L2795">
        <f t="shared" si="175"/>
        <v>6.5430495000000004</v>
      </c>
      <c r="M2795">
        <v>8.0579999999999998</v>
      </c>
      <c r="N2795">
        <v>107.8</v>
      </c>
      <c r="O2795">
        <v>139.1</v>
      </c>
      <c r="P2795">
        <v>163</v>
      </c>
    </row>
    <row r="2796" spans="1:16" hidden="1" x14ac:dyDescent="0.45">
      <c r="A2796" t="s">
        <v>2544</v>
      </c>
      <c r="B2796">
        <v>12874.8</v>
      </c>
      <c r="C2796">
        <f t="shared" si="173"/>
        <v>8.0000298258172275</v>
      </c>
      <c r="D2796">
        <v>1770</v>
      </c>
      <c r="E2796">
        <v>1770</v>
      </c>
      <c r="F2796">
        <v>0</v>
      </c>
      <c r="G2796">
        <f t="shared" si="174"/>
        <v>0</v>
      </c>
      <c r="H2796" t="s">
        <v>2688</v>
      </c>
      <c r="I2796" t="s">
        <v>2726</v>
      </c>
      <c r="J2796" t="s">
        <v>2734</v>
      </c>
      <c r="K2796">
        <v>7.274</v>
      </c>
      <c r="L2796">
        <f t="shared" si="175"/>
        <v>16.271501560000001</v>
      </c>
      <c r="M2796">
        <v>0</v>
      </c>
    </row>
    <row r="2797" spans="1:16" hidden="1" x14ac:dyDescent="0.45">
      <c r="A2797" t="s">
        <v>2545</v>
      </c>
      <c r="B2797">
        <v>25262.6</v>
      </c>
      <c r="C2797">
        <f t="shared" si="173"/>
        <v>15.697451881014873</v>
      </c>
      <c r="D2797">
        <v>7140</v>
      </c>
      <c r="E2797">
        <v>67857</v>
      </c>
      <c r="F2797">
        <v>251.5</v>
      </c>
      <c r="G2797">
        <f t="shared" si="174"/>
        <v>825.13126</v>
      </c>
      <c r="H2797" t="s">
        <v>2686</v>
      </c>
      <c r="I2797" t="s">
        <v>2727</v>
      </c>
      <c r="J2797" t="str">
        <f t="shared" si="176"/>
        <v>Trek 3900 MTB</v>
      </c>
      <c r="K2797">
        <v>3.5379999999999998</v>
      </c>
      <c r="L2797">
        <f t="shared" si="175"/>
        <v>7.9142937199999999</v>
      </c>
      <c r="M2797">
        <v>10.503</v>
      </c>
      <c r="N2797">
        <v>115.3</v>
      </c>
    </row>
    <row r="2798" spans="1:16" hidden="1" x14ac:dyDescent="0.45">
      <c r="A2798" t="s">
        <v>2546</v>
      </c>
      <c r="B2798">
        <v>121506</v>
      </c>
      <c r="C2798">
        <f t="shared" si="173"/>
        <v>75.500328083989501</v>
      </c>
      <c r="D2798">
        <v>14975</v>
      </c>
      <c r="E2798">
        <v>20047</v>
      </c>
      <c r="F2798">
        <v>1716</v>
      </c>
      <c r="G2798">
        <f t="shared" si="174"/>
        <v>5629.9214400000001</v>
      </c>
      <c r="H2798" t="s">
        <v>2686</v>
      </c>
      <c r="I2798" t="s">
        <v>2709</v>
      </c>
      <c r="J2798" t="str">
        <f t="shared" si="176"/>
        <v>Giant OCR2 RDB</v>
      </c>
      <c r="K2798">
        <v>8.1140000000000008</v>
      </c>
      <c r="L2798">
        <f t="shared" si="175"/>
        <v>18.150531160000003</v>
      </c>
      <c r="M2798">
        <v>20.177</v>
      </c>
      <c r="N2798">
        <v>213.9</v>
      </c>
      <c r="O2798">
        <v>155</v>
      </c>
      <c r="P2798">
        <v>176</v>
      </c>
    </row>
    <row r="2799" spans="1:16" hidden="1" x14ac:dyDescent="0.45">
      <c r="A2799" t="s">
        <v>2547</v>
      </c>
      <c r="B2799">
        <v>31929.5</v>
      </c>
      <c r="C2799">
        <f t="shared" si="173"/>
        <v>19.840071482541955</v>
      </c>
      <c r="D2799">
        <v>4868</v>
      </c>
      <c r="E2799">
        <v>5186</v>
      </c>
      <c r="F2799">
        <v>206.3</v>
      </c>
      <c r="G2799">
        <f t="shared" si="174"/>
        <v>676.83729200000005</v>
      </c>
      <c r="H2799" t="s">
        <v>2686</v>
      </c>
      <c r="I2799" t="s">
        <v>2728</v>
      </c>
      <c r="J2799" t="str">
        <f t="shared" si="176"/>
        <v>Nashbar CXB</v>
      </c>
      <c r="K2799">
        <v>6.5590000000000002</v>
      </c>
      <c r="L2799">
        <f t="shared" si="175"/>
        <v>14.67208946</v>
      </c>
      <c r="M2799">
        <v>12.416</v>
      </c>
      <c r="N2799">
        <v>198.2</v>
      </c>
    </row>
    <row r="2800" spans="1:16" hidden="1" x14ac:dyDescent="0.45">
      <c r="A2800" t="s">
        <v>2548</v>
      </c>
      <c r="B2800">
        <v>28212.2</v>
      </c>
      <c r="C2800">
        <f t="shared" si="173"/>
        <v>17.530248349638114</v>
      </c>
      <c r="D2800">
        <v>4409</v>
      </c>
      <c r="E2800">
        <v>4409</v>
      </c>
      <c r="F2800">
        <v>181</v>
      </c>
      <c r="G2800">
        <f t="shared" si="174"/>
        <v>593.83204000000001</v>
      </c>
      <c r="H2800" t="s">
        <v>2686</v>
      </c>
      <c r="I2800" t="s">
        <v>2728</v>
      </c>
      <c r="J2800" t="str">
        <f t="shared" si="176"/>
        <v>Nashbar CXB</v>
      </c>
      <c r="K2800">
        <v>6.399</v>
      </c>
      <c r="L2800">
        <f t="shared" si="175"/>
        <v>14.314179060000001</v>
      </c>
      <c r="M2800">
        <v>15.573</v>
      </c>
      <c r="N2800">
        <v>177.3</v>
      </c>
    </row>
    <row r="2801" spans="1:16" hidden="1" x14ac:dyDescent="0.45">
      <c r="A2801" t="s">
        <v>2549</v>
      </c>
      <c r="B2801">
        <v>31849.9</v>
      </c>
      <c r="C2801">
        <f t="shared" si="173"/>
        <v>19.790610335639862</v>
      </c>
      <c r="D2801">
        <v>4350</v>
      </c>
      <c r="E2801">
        <v>4550</v>
      </c>
      <c r="F2801">
        <v>204.2</v>
      </c>
      <c r="G2801">
        <f t="shared" si="174"/>
        <v>669.94752799999992</v>
      </c>
      <c r="H2801" t="s">
        <v>2686</v>
      </c>
      <c r="I2801" t="s">
        <v>2728</v>
      </c>
      <c r="J2801" t="str">
        <f t="shared" si="176"/>
        <v>Nashbar CXB</v>
      </c>
      <c r="K2801">
        <v>7.3220000000000001</v>
      </c>
      <c r="L2801">
        <f t="shared" si="175"/>
        <v>16.378874680000003</v>
      </c>
      <c r="M2801">
        <v>12.324</v>
      </c>
      <c r="N2801">
        <v>234.8</v>
      </c>
    </row>
    <row r="2802" spans="1:16" hidden="1" x14ac:dyDescent="0.45">
      <c r="A2802" t="s">
        <v>2550</v>
      </c>
      <c r="B2802">
        <v>31715.3</v>
      </c>
      <c r="C2802">
        <f t="shared" si="173"/>
        <v>19.706973773164719</v>
      </c>
      <c r="D2802">
        <v>4426</v>
      </c>
      <c r="E2802">
        <v>4694</v>
      </c>
      <c r="F2802">
        <v>141.4</v>
      </c>
      <c r="G2802">
        <f t="shared" si="174"/>
        <v>463.910776</v>
      </c>
      <c r="H2802" t="s">
        <v>2686</v>
      </c>
      <c r="I2802" t="s">
        <v>2728</v>
      </c>
      <c r="J2802" t="str">
        <f t="shared" si="176"/>
        <v>Nashbar CXB</v>
      </c>
      <c r="K2802">
        <v>7.1660000000000004</v>
      </c>
      <c r="L2802">
        <f t="shared" si="175"/>
        <v>16.029912040000003</v>
      </c>
      <c r="M2802">
        <v>14.057</v>
      </c>
      <c r="N2802">
        <v>213.2</v>
      </c>
    </row>
    <row r="2803" spans="1:16" hidden="1" x14ac:dyDescent="0.45">
      <c r="A2803" t="s">
        <v>2551</v>
      </c>
      <c r="B2803">
        <v>23336.799999999999</v>
      </c>
      <c r="C2803">
        <f t="shared" si="173"/>
        <v>14.500815239004215</v>
      </c>
      <c r="D2803">
        <v>4419</v>
      </c>
      <c r="E2803">
        <v>4974</v>
      </c>
      <c r="F2803">
        <v>252.8</v>
      </c>
      <c r="G2803">
        <f t="shared" si="174"/>
        <v>829.39635199999998</v>
      </c>
      <c r="H2803" t="s">
        <v>2686</v>
      </c>
      <c r="I2803" t="s">
        <v>2728</v>
      </c>
      <c r="J2803" t="str">
        <f t="shared" si="176"/>
        <v>Nashbar CXB</v>
      </c>
      <c r="K2803">
        <v>5.2809999999999997</v>
      </c>
      <c r="L2803">
        <f t="shared" si="175"/>
        <v>11.81328014</v>
      </c>
      <c r="M2803">
        <v>11.513</v>
      </c>
      <c r="N2803">
        <v>129.9</v>
      </c>
    </row>
    <row r="2804" spans="1:16" hidden="1" x14ac:dyDescent="0.45">
      <c r="A2804" t="s">
        <v>2552</v>
      </c>
      <c r="B2804">
        <v>61970</v>
      </c>
      <c r="C2804">
        <f t="shared" si="173"/>
        <v>38.506372782947587</v>
      </c>
      <c r="D2804">
        <v>10162</v>
      </c>
      <c r="E2804">
        <v>10606</v>
      </c>
      <c r="F2804">
        <v>710.9</v>
      </c>
      <c r="G2804">
        <f t="shared" si="174"/>
        <v>2332.3491559999998</v>
      </c>
      <c r="H2804" t="s">
        <v>2686</v>
      </c>
      <c r="I2804" t="s">
        <v>2727</v>
      </c>
      <c r="J2804" t="str">
        <f t="shared" si="176"/>
        <v>Trek 3900 MTB</v>
      </c>
      <c r="K2804">
        <v>6.0979999999999999</v>
      </c>
      <c r="L2804">
        <f t="shared" si="175"/>
        <v>13.640860120000001</v>
      </c>
      <c r="M2804">
        <v>16.495000000000001</v>
      </c>
      <c r="N2804">
        <v>211.5</v>
      </c>
      <c r="O2804">
        <v>161.9</v>
      </c>
      <c r="P2804">
        <v>179</v>
      </c>
    </row>
    <row r="2805" spans="1:16" hidden="1" x14ac:dyDescent="0.45">
      <c r="A2805" t="s">
        <v>2553</v>
      </c>
      <c r="B2805">
        <v>19340.099999999999</v>
      </c>
      <c r="C2805">
        <f t="shared" si="173"/>
        <v>12.017380994989262</v>
      </c>
      <c r="D2805">
        <v>2552</v>
      </c>
      <c r="E2805">
        <v>2820</v>
      </c>
      <c r="F2805">
        <v>60.6</v>
      </c>
      <c r="G2805">
        <f t="shared" si="174"/>
        <v>198.818904</v>
      </c>
      <c r="H2805" t="s">
        <v>2686</v>
      </c>
      <c r="I2805" t="s">
        <v>2727</v>
      </c>
      <c r="J2805" t="str">
        <f t="shared" si="176"/>
        <v>Trek 3900 MTB</v>
      </c>
      <c r="K2805">
        <v>7.5780000000000003</v>
      </c>
      <c r="L2805">
        <f t="shared" si="175"/>
        <v>16.951531320000001</v>
      </c>
      <c r="M2805">
        <v>10.776</v>
      </c>
      <c r="N2805">
        <v>271.7</v>
      </c>
      <c r="O2805">
        <v>154.69999999999999</v>
      </c>
      <c r="P2805">
        <v>174</v>
      </c>
    </row>
    <row r="2806" spans="1:16" hidden="1" x14ac:dyDescent="0.45">
      <c r="A2806" t="s">
        <v>2554</v>
      </c>
      <c r="B2806">
        <v>24140.2</v>
      </c>
      <c r="C2806">
        <f t="shared" si="173"/>
        <v>15.000024854847689</v>
      </c>
      <c r="D2806">
        <v>2351</v>
      </c>
      <c r="E2806">
        <v>2351</v>
      </c>
      <c r="F2806">
        <v>0</v>
      </c>
      <c r="G2806">
        <f t="shared" si="174"/>
        <v>0</v>
      </c>
      <c r="H2806" t="s">
        <v>2688</v>
      </c>
      <c r="I2806" t="s">
        <v>2726</v>
      </c>
      <c r="J2806" t="s">
        <v>2734</v>
      </c>
      <c r="K2806">
        <v>10.268000000000001</v>
      </c>
      <c r="L2806">
        <f t="shared" si="175"/>
        <v>22.968899920000002</v>
      </c>
      <c r="M2806">
        <v>0</v>
      </c>
    </row>
    <row r="2807" spans="1:16" hidden="1" x14ac:dyDescent="0.45">
      <c r="A2807" t="s">
        <v>2555</v>
      </c>
      <c r="B2807">
        <v>28163.5</v>
      </c>
      <c r="C2807">
        <f t="shared" si="173"/>
        <v>17.499987572576156</v>
      </c>
      <c r="D2807">
        <v>4080</v>
      </c>
      <c r="E2807">
        <v>4080</v>
      </c>
      <c r="F2807">
        <v>0</v>
      </c>
      <c r="G2807">
        <f t="shared" si="174"/>
        <v>0</v>
      </c>
      <c r="H2807" t="s">
        <v>2686</v>
      </c>
      <c r="I2807" t="s">
        <v>2728</v>
      </c>
      <c r="J2807" t="str">
        <f t="shared" si="176"/>
        <v>Nashbar CXB</v>
      </c>
      <c r="K2807">
        <v>6.9029999999999996</v>
      </c>
      <c r="L2807">
        <f t="shared" si="175"/>
        <v>15.441596820000001</v>
      </c>
      <c r="M2807">
        <v>0</v>
      </c>
    </row>
    <row r="2808" spans="1:16" hidden="1" x14ac:dyDescent="0.45">
      <c r="A2808" t="s">
        <v>2556</v>
      </c>
      <c r="B2808">
        <v>30954.2</v>
      </c>
      <c r="C2808">
        <f t="shared" si="173"/>
        <v>19.234048158752884</v>
      </c>
      <c r="D2808">
        <v>4813</v>
      </c>
      <c r="E2808">
        <v>6101</v>
      </c>
      <c r="F2808">
        <v>247.1</v>
      </c>
      <c r="G2808">
        <f t="shared" si="174"/>
        <v>810.69556399999999</v>
      </c>
      <c r="H2808" t="s">
        <v>2686</v>
      </c>
      <c r="I2808" t="s">
        <v>2728</v>
      </c>
      <c r="J2808" t="str">
        <f t="shared" si="176"/>
        <v>Nashbar CXB</v>
      </c>
      <c r="K2808">
        <v>6.431</v>
      </c>
      <c r="L2808">
        <f t="shared" si="175"/>
        <v>14.385761140000001</v>
      </c>
      <c r="M2808">
        <v>14.206</v>
      </c>
      <c r="N2808">
        <v>174.6</v>
      </c>
      <c r="O2808">
        <v>137.1</v>
      </c>
      <c r="P2808">
        <v>164</v>
      </c>
    </row>
    <row r="2809" spans="1:16" hidden="1" x14ac:dyDescent="0.45">
      <c r="A2809" t="s">
        <v>2557</v>
      </c>
      <c r="B2809">
        <v>34629.1</v>
      </c>
      <c r="C2809">
        <f t="shared" si="173"/>
        <v>21.517525153105861</v>
      </c>
      <c r="D2809">
        <v>9693</v>
      </c>
      <c r="E2809">
        <v>12517</v>
      </c>
      <c r="F2809">
        <v>840.2</v>
      </c>
      <c r="G2809">
        <f t="shared" si="174"/>
        <v>2756.561768</v>
      </c>
      <c r="H2809" t="s">
        <v>2686</v>
      </c>
      <c r="I2809" t="s">
        <v>2727</v>
      </c>
      <c r="J2809" t="str">
        <f t="shared" si="176"/>
        <v>Trek 3900 MTB</v>
      </c>
      <c r="K2809">
        <v>3.573</v>
      </c>
      <c r="L2809">
        <f t="shared" si="175"/>
        <v>7.9925866200000009</v>
      </c>
      <c r="M2809">
        <v>10.925000000000001</v>
      </c>
      <c r="N2809">
        <v>132.30000000000001</v>
      </c>
      <c r="O2809">
        <v>140</v>
      </c>
      <c r="P2809">
        <v>161</v>
      </c>
    </row>
    <row r="2810" spans="1:16" hidden="1" x14ac:dyDescent="0.45">
      <c r="A2810" t="s">
        <v>2558</v>
      </c>
      <c r="B2810">
        <v>37777.4</v>
      </c>
      <c r="C2810">
        <f t="shared" si="173"/>
        <v>23.473788077626661</v>
      </c>
      <c r="D2810">
        <v>6433</v>
      </c>
      <c r="E2810">
        <v>6649</v>
      </c>
      <c r="F2810">
        <v>398.5</v>
      </c>
      <c r="G2810">
        <f t="shared" si="174"/>
        <v>1307.4147399999999</v>
      </c>
      <c r="H2810" t="s">
        <v>2686</v>
      </c>
      <c r="I2810" t="s">
        <v>2727</v>
      </c>
      <c r="J2810" t="str">
        <f t="shared" si="176"/>
        <v>Trek 3900 MTB</v>
      </c>
      <c r="K2810">
        <v>5.8719999999999999</v>
      </c>
      <c r="L2810">
        <f t="shared" si="175"/>
        <v>13.135311680000001</v>
      </c>
      <c r="M2810">
        <v>13.106</v>
      </c>
      <c r="N2810">
        <v>203.5</v>
      </c>
      <c r="O2810">
        <v>142.80000000000001</v>
      </c>
      <c r="P2810">
        <v>181</v>
      </c>
    </row>
    <row r="2811" spans="1:16" hidden="1" x14ac:dyDescent="0.45">
      <c r="A2811" t="s">
        <v>2559</v>
      </c>
      <c r="B2811">
        <v>27515.7</v>
      </c>
      <c r="C2811">
        <f t="shared" si="173"/>
        <v>17.097463314244809</v>
      </c>
      <c r="D2811">
        <v>4271</v>
      </c>
      <c r="E2811">
        <v>4320</v>
      </c>
      <c r="F2811">
        <v>262.39999999999998</v>
      </c>
      <c r="G2811">
        <f t="shared" si="174"/>
        <v>860.89241599999991</v>
      </c>
      <c r="H2811" t="s">
        <v>2686</v>
      </c>
      <c r="I2811" t="s">
        <v>2727</v>
      </c>
      <c r="J2811" t="str">
        <f t="shared" si="176"/>
        <v>Trek 3900 MTB</v>
      </c>
      <c r="K2811">
        <v>6.4420000000000002</v>
      </c>
      <c r="L2811">
        <f t="shared" si="175"/>
        <v>14.410367480000001</v>
      </c>
      <c r="M2811">
        <v>14.452</v>
      </c>
      <c r="N2811">
        <v>216.1</v>
      </c>
      <c r="O2811">
        <v>125.1</v>
      </c>
      <c r="P2811">
        <v>149</v>
      </c>
    </row>
    <row r="2812" spans="1:16" hidden="1" x14ac:dyDescent="0.45">
      <c r="A2812" t="s">
        <v>2560</v>
      </c>
      <c r="B2812">
        <v>16595.5</v>
      </c>
      <c r="C2812">
        <f t="shared" si="173"/>
        <v>10.311965620774675</v>
      </c>
      <c r="D2812">
        <v>4393</v>
      </c>
      <c r="E2812">
        <v>4542</v>
      </c>
      <c r="F2812">
        <v>435</v>
      </c>
      <c r="G2812">
        <f t="shared" si="174"/>
        <v>1427.1654000000001</v>
      </c>
      <c r="H2812" t="s">
        <v>2686</v>
      </c>
      <c r="I2812" t="s">
        <v>2727</v>
      </c>
      <c r="J2812" t="str">
        <f t="shared" si="176"/>
        <v>Trek 3900 MTB</v>
      </c>
      <c r="K2812">
        <v>3.778</v>
      </c>
      <c r="L2812">
        <f t="shared" si="175"/>
        <v>8.4511593200000004</v>
      </c>
      <c r="M2812">
        <v>10.238</v>
      </c>
      <c r="N2812">
        <v>149.69999999999999</v>
      </c>
      <c r="O2812">
        <v>151.1</v>
      </c>
      <c r="P2812">
        <v>173</v>
      </c>
    </row>
    <row r="2813" spans="1:16" hidden="1" x14ac:dyDescent="0.45">
      <c r="A2813" t="s">
        <v>2561</v>
      </c>
      <c r="B2813">
        <v>30040</v>
      </c>
      <c r="C2813">
        <f t="shared" si="173"/>
        <v>18.665990614809512</v>
      </c>
      <c r="D2813">
        <v>4246</v>
      </c>
      <c r="E2813">
        <v>4298</v>
      </c>
      <c r="F2813">
        <v>311</v>
      </c>
      <c r="G2813">
        <f t="shared" si="174"/>
        <v>1020.34124</v>
      </c>
      <c r="H2813" t="s">
        <v>2686</v>
      </c>
      <c r="I2813" t="s">
        <v>2727</v>
      </c>
      <c r="J2813" t="str">
        <f t="shared" si="176"/>
        <v>Trek 3900 MTB</v>
      </c>
      <c r="K2813">
        <v>7.0750000000000002</v>
      </c>
      <c r="L2813">
        <f t="shared" si="175"/>
        <v>15.826350500000002</v>
      </c>
      <c r="M2813">
        <v>13.246</v>
      </c>
      <c r="N2813">
        <v>258.3</v>
      </c>
      <c r="O2813">
        <v>150.19999999999999</v>
      </c>
      <c r="P2813">
        <v>175</v>
      </c>
    </row>
    <row r="2814" spans="1:16" hidden="1" x14ac:dyDescent="0.45">
      <c r="A2814" t="s">
        <v>2562</v>
      </c>
      <c r="B2814">
        <v>31005</v>
      </c>
      <c r="C2814">
        <f t="shared" si="173"/>
        <v>19.265613815318538</v>
      </c>
      <c r="D2814">
        <v>4184</v>
      </c>
      <c r="E2814">
        <v>4227</v>
      </c>
      <c r="F2814">
        <v>286</v>
      </c>
      <c r="G2814">
        <f t="shared" si="174"/>
        <v>938.32024000000001</v>
      </c>
      <c r="H2814" t="s">
        <v>2686</v>
      </c>
      <c r="I2814" t="s">
        <v>2727</v>
      </c>
      <c r="J2814" t="str">
        <f t="shared" si="176"/>
        <v>Trek 3900 MTB</v>
      </c>
      <c r="K2814">
        <v>7.41</v>
      </c>
      <c r="L2814">
        <f t="shared" si="175"/>
        <v>16.575725400000003</v>
      </c>
      <c r="M2814">
        <v>17.111999999999998</v>
      </c>
      <c r="N2814">
        <v>275.2</v>
      </c>
      <c r="O2814">
        <v>155.80000000000001</v>
      </c>
      <c r="P2814">
        <v>171</v>
      </c>
    </row>
    <row r="2815" spans="1:16" hidden="1" x14ac:dyDescent="0.45">
      <c r="A2815" t="s">
        <v>2563</v>
      </c>
      <c r="B2815">
        <v>52593.2</v>
      </c>
      <c r="C2815">
        <f t="shared" si="173"/>
        <v>32.679899387576555</v>
      </c>
      <c r="D2815">
        <v>9776</v>
      </c>
      <c r="E2815">
        <v>14165</v>
      </c>
      <c r="F2815">
        <v>224.1</v>
      </c>
      <c r="G2815">
        <f t="shared" si="174"/>
        <v>735.23624399999994</v>
      </c>
      <c r="H2815" t="s">
        <v>2686</v>
      </c>
      <c r="I2815" t="s">
        <v>2727</v>
      </c>
      <c r="J2815" t="str">
        <f t="shared" si="176"/>
        <v>Trek 3900 MTB</v>
      </c>
      <c r="K2815">
        <v>5.38</v>
      </c>
      <c r="L2815">
        <f t="shared" si="175"/>
        <v>12.0347372</v>
      </c>
      <c r="M2815">
        <v>9.4260000000000002</v>
      </c>
      <c r="N2815">
        <v>163</v>
      </c>
    </row>
    <row r="2816" spans="1:16" hidden="1" x14ac:dyDescent="0.45">
      <c r="A2816" t="s">
        <v>2564</v>
      </c>
      <c r="B2816">
        <v>19950.400000000001</v>
      </c>
      <c r="C2816">
        <f t="shared" si="173"/>
        <v>12.396603833611708</v>
      </c>
      <c r="D2816">
        <v>5893</v>
      </c>
      <c r="E2816">
        <v>6790</v>
      </c>
      <c r="F2816">
        <v>400.4</v>
      </c>
      <c r="G2816">
        <f t="shared" si="174"/>
        <v>1313.648336</v>
      </c>
      <c r="H2816" t="s">
        <v>2686</v>
      </c>
      <c r="I2816" t="s">
        <v>2727</v>
      </c>
      <c r="J2816" t="str">
        <f t="shared" si="176"/>
        <v>Trek 3900 MTB</v>
      </c>
      <c r="K2816">
        <v>3.3849999999999998</v>
      </c>
      <c r="L2816">
        <f t="shared" si="175"/>
        <v>7.5720419000000003</v>
      </c>
      <c r="M2816">
        <v>11.695</v>
      </c>
      <c r="N2816">
        <v>119.4</v>
      </c>
    </row>
    <row r="2817" spans="1:16" hidden="1" x14ac:dyDescent="0.45">
      <c r="A2817" t="s">
        <v>2565</v>
      </c>
      <c r="B2817">
        <v>11825.6</v>
      </c>
      <c r="C2817">
        <f t="shared" si="173"/>
        <v>7.3480871709218167</v>
      </c>
      <c r="D2817">
        <v>3170</v>
      </c>
      <c r="E2817">
        <v>3197</v>
      </c>
      <c r="F2817">
        <v>286</v>
      </c>
      <c r="G2817">
        <f t="shared" si="174"/>
        <v>938.32024000000001</v>
      </c>
      <c r="H2817" t="s">
        <v>2686</v>
      </c>
      <c r="I2817" t="s">
        <v>2727</v>
      </c>
      <c r="J2817" t="str">
        <f t="shared" si="176"/>
        <v>Trek 3900 MTB</v>
      </c>
      <c r="K2817">
        <v>3.73</v>
      </c>
      <c r="L2817">
        <f t="shared" si="175"/>
        <v>8.3437862000000003</v>
      </c>
      <c r="M2817">
        <v>10.436</v>
      </c>
      <c r="N2817">
        <v>138.30000000000001</v>
      </c>
      <c r="O2817">
        <v>152.5</v>
      </c>
      <c r="P2817">
        <v>175</v>
      </c>
    </row>
    <row r="2818" spans="1:16" hidden="1" x14ac:dyDescent="0.45">
      <c r="A2818" t="s">
        <v>2566</v>
      </c>
      <c r="B2818">
        <v>20540</v>
      </c>
      <c r="C2818">
        <f t="shared" si="173"/>
        <v>12.762964288554839</v>
      </c>
      <c r="D2818">
        <v>3543</v>
      </c>
      <c r="E2818">
        <v>3543</v>
      </c>
      <c r="F2818">
        <v>370.1</v>
      </c>
      <c r="G2818">
        <f t="shared" si="174"/>
        <v>1214.2388840000001</v>
      </c>
      <c r="H2818" t="s">
        <v>2686</v>
      </c>
      <c r="I2818" t="s">
        <v>2727</v>
      </c>
      <c r="J2818" t="str">
        <f t="shared" si="176"/>
        <v>Trek 3900 MTB</v>
      </c>
      <c r="K2818">
        <v>5.7969999999999997</v>
      </c>
      <c r="L2818">
        <f t="shared" si="175"/>
        <v>12.96754118</v>
      </c>
      <c r="M2818">
        <v>12.718999999999999</v>
      </c>
      <c r="N2818">
        <v>211.9</v>
      </c>
    </row>
    <row r="2819" spans="1:16" hidden="1" x14ac:dyDescent="0.45">
      <c r="A2819" t="s">
        <v>2567</v>
      </c>
      <c r="B2819">
        <v>10289.200000000001</v>
      </c>
      <c r="C2819">
        <f t="shared" ref="C2819:C2882" si="177">CONVERT(B2819, "m", "mi")</f>
        <v>6.3934124711683769</v>
      </c>
      <c r="D2819">
        <v>1966</v>
      </c>
      <c r="E2819">
        <v>1966</v>
      </c>
      <c r="F2819">
        <v>137</v>
      </c>
      <c r="G2819">
        <f t="shared" ref="G2819:G2882" si="178">F2819 * 3.28084</f>
        <v>449.47507999999999</v>
      </c>
      <c r="H2819" t="s">
        <v>2686</v>
      </c>
      <c r="I2819" t="s">
        <v>2727</v>
      </c>
      <c r="J2819" t="str">
        <f t="shared" si="176"/>
        <v>Trek 3900 MTB</v>
      </c>
      <c r="K2819">
        <v>5.234</v>
      </c>
      <c r="L2819">
        <f t="shared" ref="L2819:L2882" si="179">K2819 * 2.23694</f>
        <v>11.708143960000001</v>
      </c>
      <c r="M2819">
        <v>9.9849999999999994</v>
      </c>
      <c r="N2819">
        <v>171.2</v>
      </c>
    </row>
    <row r="2820" spans="1:16" hidden="1" x14ac:dyDescent="0.45">
      <c r="A2820" t="s">
        <v>2568</v>
      </c>
      <c r="B2820">
        <v>31726.7</v>
      </c>
      <c r="C2820">
        <f t="shared" si="177"/>
        <v>19.714057404756225</v>
      </c>
      <c r="D2820">
        <v>4288</v>
      </c>
      <c r="E2820">
        <v>4453</v>
      </c>
      <c r="F2820">
        <v>285</v>
      </c>
      <c r="G2820">
        <f t="shared" si="178"/>
        <v>935.0394</v>
      </c>
      <c r="H2820" t="s">
        <v>2686</v>
      </c>
      <c r="I2820" t="s">
        <v>2727</v>
      </c>
      <c r="J2820" t="str">
        <f t="shared" si="176"/>
        <v>Trek 3900 MTB</v>
      </c>
      <c r="K2820">
        <v>7.399</v>
      </c>
      <c r="L2820">
        <f t="shared" si="179"/>
        <v>16.551119060000001</v>
      </c>
      <c r="M2820">
        <v>14.331</v>
      </c>
      <c r="N2820">
        <v>276.10000000000002</v>
      </c>
      <c r="O2820">
        <v>159.4</v>
      </c>
      <c r="P2820">
        <v>176</v>
      </c>
    </row>
    <row r="2821" spans="1:16" hidden="1" x14ac:dyDescent="0.45">
      <c r="A2821" t="s">
        <v>2569</v>
      </c>
      <c r="B2821">
        <v>31212.6</v>
      </c>
      <c r="C2821">
        <f t="shared" si="177"/>
        <v>19.394610474827012</v>
      </c>
      <c r="D2821">
        <v>4378</v>
      </c>
      <c r="E2821">
        <v>4594</v>
      </c>
      <c r="F2821">
        <v>236.5</v>
      </c>
      <c r="G2821">
        <f t="shared" si="178"/>
        <v>775.91866000000005</v>
      </c>
      <c r="H2821" t="s">
        <v>2686</v>
      </c>
      <c r="I2821" t="s">
        <v>2727</v>
      </c>
      <c r="J2821" t="str">
        <f t="shared" si="176"/>
        <v>Trek 3900 MTB</v>
      </c>
      <c r="K2821">
        <v>7.1289999999999996</v>
      </c>
      <c r="L2821">
        <f t="shared" si="179"/>
        <v>15.947145259999999</v>
      </c>
      <c r="M2821">
        <v>16.096</v>
      </c>
      <c r="N2821">
        <v>248.2</v>
      </c>
      <c r="O2821">
        <v>142.80000000000001</v>
      </c>
      <c r="P2821">
        <v>169</v>
      </c>
    </row>
    <row r="2822" spans="1:16" hidden="1" x14ac:dyDescent="0.45">
      <c r="A2822" t="s">
        <v>2570</v>
      </c>
      <c r="B2822">
        <v>23567.1</v>
      </c>
      <c r="C2822">
        <f t="shared" si="177"/>
        <v>14.643917024576474</v>
      </c>
      <c r="D2822">
        <v>4891</v>
      </c>
      <c r="E2822">
        <v>5418</v>
      </c>
      <c r="F2822">
        <v>250.4</v>
      </c>
      <c r="G2822">
        <f t="shared" si="178"/>
        <v>821.522336</v>
      </c>
      <c r="H2822" t="s">
        <v>2686</v>
      </c>
      <c r="I2822" t="s">
        <v>2727</v>
      </c>
      <c r="J2822" t="str">
        <f t="shared" si="176"/>
        <v>Trek 3900 MTB</v>
      </c>
      <c r="K2822">
        <v>4.8179999999999996</v>
      </c>
      <c r="L2822">
        <f t="shared" si="179"/>
        <v>10.77757692</v>
      </c>
      <c r="M2822">
        <v>10.738</v>
      </c>
      <c r="N2822">
        <v>135.30000000000001</v>
      </c>
    </row>
    <row r="2823" spans="1:16" hidden="1" x14ac:dyDescent="0.45">
      <c r="A2823" t="s">
        <v>2571</v>
      </c>
      <c r="B2823">
        <v>12810.4</v>
      </c>
      <c r="C2823">
        <f t="shared" si="177"/>
        <v>7.9600135210371432</v>
      </c>
      <c r="D2823">
        <v>3506</v>
      </c>
      <c r="E2823">
        <v>3506</v>
      </c>
      <c r="F2823">
        <v>0</v>
      </c>
      <c r="G2823">
        <f t="shared" si="178"/>
        <v>0</v>
      </c>
      <c r="H2823" t="s">
        <v>2686</v>
      </c>
      <c r="I2823" t="s">
        <v>2727</v>
      </c>
      <c r="J2823" t="str">
        <f t="shared" si="176"/>
        <v>Trek 3900 MTB</v>
      </c>
      <c r="K2823">
        <v>3.6539999999999999</v>
      </c>
      <c r="L2823">
        <f t="shared" si="179"/>
        <v>8.1737787600000011</v>
      </c>
      <c r="M2823">
        <v>0</v>
      </c>
    </row>
    <row r="2824" spans="1:16" hidden="1" x14ac:dyDescent="0.45">
      <c r="A2824" t="s">
        <v>2572</v>
      </c>
      <c r="B2824">
        <v>28102.9</v>
      </c>
      <c r="C2824">
        <f t="shared" si="177"/>
        <v>17.462332478326573</v>
      </c>
      <c r="D2824">
        <v>4140</v>
      </c>
      <c r="E2824">
        <v>4155</v>
      </c>
      <c r="F2824">
        <v>238.4</v>
      </c>
      <c r="G2824">
        <f t="shared" si="178"/>
        <v>782.15225599999997</v>
      </c>
      <c r="H2824" t="s">
        <v>2686</v>
      </c>
      <c r="I2824" t="s">
        <v>2727</v>
      </c>
      <c r="J2824" t="str">
        <f t="shared" si="176"/>
        <v>Trek 3900 MTB</v>
      </c>
      <c r="K2824">
        <v>6.7880000000000003</v>
      </c>
      <c r="L2824">
        <f t="shared" si="179"/>
        <v>15.184348720000001</v>
      </c>
      <c r="M2824">
        <v>15.416</v>
      </c>
      <c r="N2824">
        <v>224.4</v>
      </c>
      <c r="O2824">
        <v>140.9</v>
      </c>
      <c r="P2824">
        <v>174</v>
      </c>
    </row>
    <row r="2825" spans="1:16" hidden="1" x14ac:dyDescent="0.45">
      <c r="A2825" t="s">
        <v>2573</v>
      </c>
      <c r="B2825">
        <v>72903.3</v>
      </c>
      <c r="C2825">
        <f t="shared" si="177"/>
        <v>45.300010439036029</v>
      </c>
      <c r="D2825">
        <v>11194</v>
      </c>
      <c r="E2825">
        <v>11194</v>
      </c>
      <c r="F2825">
        <v>0</v>
      </c>
      <c r="G2825">
        <f t="shared" si="178"/>
        <v>0</v>
      </c>
      <c r="H2825" t="s">
        <v>2686</v>
      </c>
      <c r="I2825" t="s">
        <v>2727</v>
      </c>
      <c r="J2825" t="str">
        <f t="shared" si="176"/>
        <v>Trek 3900 MTB</v>
      </c>
      <c r="K2825">
        <v>6.5129999999999999</v>
      </c>
      <c r="L2825">
        <f t="shared" si="179"/>
        <v>14.569190220000001</v>
      </c>
      <c r="M2825">
        <v>0</v>
      </c>
    </row>
    <row r="2826" spans="1:16" hidden="1" x14ac:dyDescent="0.45">
      <c r="A2826" t="s">
        <v>2574</v>
      </c>
      <c r="B2826">
        <v>44434.3</v>
      </c>
      <c r="C2826">
        <f t="shared" si="177"/>
        <v>27.610193967231368</v>
      </c>
      <c r="D2826">
        <v>6162</v>
      </c>
      <c r="E2826">
        <v>6837</v>
      </c>
      <c r="F2826">
        <v>619.6</v>
      </c>
      <c r="G2826">
        <f t="shared" si="178"/>
        <v>2032.808464</v>
      </c>
      <c r="H2826" t="s">
        <v>2686</v>
      </c>
      <c r="I2826" t="s">
        <v>2709</v>
      </c>
      <c r="J2826" t="str">
        <f t="shared" si="176"/>
        <v>Giant OCR2 RDB</v>
      </c>
      <c r="K2826">
        <v>7.2110000000000003</v>
      </c>
      <c r="L2826">
        <f t="shared" si="179"/>
        <v>16.130574340000003</v>
      </c>
      <c r="M2826">
        <v>17.094999999999999</v>
      </c>
      <c r="N2826">
        <v>181.2</v>
      </c>
      <c r="O2826">
        <v>149.19999999999999</v>
      </c>
      <c r="P2826">
        <v>182</v>
      </c>
    </row>
    <row r="2827" spans="1:16" hidden="1" x14ac:dyDescent="0.45">
      <c r="A2827" t="s">
        <v>2575</v>
      </c>
      <c r="B2827">
        <v>27040.6</v>
      </c>
      <c r="C2827">
        <f t="shared" si="177"/>
        <v>16.802249860812854</v>
      </c>
      <c r="D2827">
        <v>4058</v>
      </c>
      <c r="E2827">
        <v>4073</v>
      </c>
      <c r="F2827">
        <v>269.2</v>
      </c>
      <c r="G2827">
        <f t="shared" si="178"/>
        <v>883.2021279999999</v>
      </c>
      <c r="H2827" t="s">
        <v>2686</v>
      </c>
      <c r="I2827" t="s">
        <v>2727</v>
      </c>
      <c r="J2827" t="str">
        <f t="shared" ref="J2827:J2890" si="180">_xlfn.SWITCH(I2827,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827">
        <v>6.6639999999999997</v>
      </c>
      <c r="L2827">
        <f t="shared" si="179"/>
        <v>14.90696816</v>
      </c>
      <c r="M2827">
        <v>17.262</v>
      </c>
      <c r="N2827">
        <v>227</v>
      </c>
      <c r="O2827">
        <v>145.30000000000001</v>
      </c>
      <c r="P2827">
        <v>173</v>
      </c>
    </row>
    <row r="2828" spans="1:16" hidden="1" x14ac:dyDescent="0.45">
      <c r="A2828" t="s">
        <v>2576</v>
      </c>
      <c r="B2828">
        <v>31110.6</v>
      </c>
      <c r="C2828">
        <f t="shared" si="177"/>
        <v>19.331230613218803</v>
      </c>
      <c r="D2828">
        <v>4147</v>
      </c>
      <c r="E2828">
        <v>4447</v>
      </c>
      <c r="F2828">
        <v>264.39999999999998</v>
      </c>
      <c r="G2828">
        <f t="shared" si="178"/>
        <v>867.45409599999994</v>
      </c>
      <c r="H2828" t="s">
        <v>2686</v>
      </c>
      <c r="I2828" t="s">
        <v>2727</v>
      </c>
      <c r="J2828" t="str">
        <f t="shared" si="180"/>
        <v>Trek 3900 MTB</v>
      </c>
      <c r="K2828">
        <v>7.5019999999999998</v>
      </c>
      <c r="L2828">
        <f t="shared" si="179"/>
        <v>16.781523880000002</v>
      </c>
      <c r="M2828">
        <v>15.747</v>
      </c>
      <c r="N2828">
        <v>276.60000000000002</v>
      </c>
      <c r="O2828">
        <v>159.9</v>
      </c>
      <c r="P2828">
        <v>181</v>
      </c>
    </row>
    <row r="2829" spans="1:16" hidden="1" x14ac:dyDescent="0.45">
      <c r="A2829" t="s">
        <v>2577</v>
      </c>
      <c r="B2829">
        <v>31932.1</v>
      </c>
      <c r="C2829">
        <f t="shared" si="177"/>
        <v>19.841687047641773</v>
      </c>
      <c r="D2829">
        <v>4749</v>
      </c>
      <c r="E2829">
        <v>4964</v>
      </c>
      <c r="F2829">
        <v>304.7</v>
      </c>
      <c r="G2829">
        <f t="shared" si="178"/>
        <v>999.67194799999993</v>
      </c>
      <c r="H2829" t="s">
        <v>2686</v>
      </c>
      <c r="I2829" t="s">
        <v>2727</v>
      </c>
      <c r="J2829" t="str">
        <f t="shared" si="180"/>
        <v>Trek 3900 MTB</v>
      </c>
      <c r="K2829">
        <v>6.7240000000000002</v>
      </c>
      <c r="L2829">
        <f t="shared" si="179"/>
        <v>15.041184560000001</v>
      </c>
      <c r="M2829">
        <v>12.839</v>
      </c>
      <c r="N2829">
        <v>235.7</v>
      </c>
      <c r="O2829">
        <v>156</v>
      </c>
      <c r="P2829">
        <v>179</v>
      </c>
    </row>
    <row r="2830" spans="1:16" hidden="1" x14ac:dyDescent="0.45">
      <c r="A2830" t="s">
        <v>2578</v>
      </c>
      <c r="B2830">
        <v>30950.7</v>
      </c>
      <c r="C2830">
        <f t="shared" si="177"/>
        <v>19.231873359580053</v>
      </c>
      <c r="D2830">
        <v>4276</v>
      </c>
      <c r="E2830">
        <v>4348</v>
      </c>
      <c r="F2830">
        <v>241.3</v>
      </c>
      <c r="G2830">
        <f t="shared" si="178"/>
        <v>791.66669200000001</v>
      </c>
      <c r="H2830" t="s">
        <v>2686</v>
      </c>
      <c r="I2830" t="s">
        <v>2727</v>
      </c>
      <c r="J2830" t="str">
        <f t="shared" si="180"/>
        <v>Trek 3900 MTB</v>
      </c>
      <c r="K2830">
        <v>7.2380000000000004</v>
      </c>
      <c r="L2830">
        <f t="shared" si="179"/>
        <v>16.19097172</v>
      </c>
      <c r="M2830">
        <v>16.311</v>
      </c>
      <c r="N2830">
        <v>256</v>
      </c>
      <c r="O2830">
        <v>150.1</v>
      </c>
      <c r="P2830">
        <v>180</v>
      </c>
    </row>
    <row r="2831" spans="1:16" hidden="1" x14ac:dyDescent="0.45">
      <c r="A2831" t="s">
        <v>2579</v>
      </c>
      <c r="B2831">
        <v>24148.2</v>
      </c>
      <c r="C2831">
        <f t="shared" si="177"/>
        <v>15.004995824385588</v>
      </c>
      <c r="D2831">
        <v>2344</v>
      </c>
      <c r="E2831">
        <v>2344</v>
      </c>
      <c r="F2831">
        <v>0</v>
      </c>
      <c r="G2831">
        <f t="shared" si="178"/>
        <v>0</v>
      </c>
      <c r="H2831" t="s">
        <v>2688</v>
      </c>
      <c r="I2831" t="s">
        <v>2718</v>
      </c>
      <c r="J2831" t="str">
        <f t="shared" si="180"/>
        <v>VeloVie TT</v>
      </c>
      <c r="K2831">
        <v>10.302</v>
      </c>
      <c r="L2831">
        <f t="shared" si="179"/>
        <v>23.04495588</v>
      </c>
      <c r="M2831">
        <v>0</v>
      </c>
    </row>
    <row r="2832" spans="1:16" hidden="1" x14ac:dyDescent="0.45">
      <c r="A2832" t="s">
        <v>2580</v>
      </c>
      <c r="B2832">
        <v>7081.1</v>
      </c>
      <c r="C2832">
        <f t="shared" si="177"/>
        <v>4.3999915493517854</v>
      </c>
      <c r="D2832">
        <v>948</v>
      </c>
      <c r="E2832">
        <v>948</v>
      </c>
      <c r="F2832">
        <v>0</v>
      </c>
      <c r="G2832">
        <f t="shared" si="178"/>
        <v>0</v>
      </c>
      <c r="H2832" t="s">
        <v>2686</v>
      </c>
      <c r="I2832" t="s">
        <v>2709</v>
      </c>
      <c r="J2832" t="str">
        <f t="shared" si="180"/>
        <v>Giant OCR2 RDB</v>
      </c>
      <c r="K2832">
        <v>7.47</v>
      </c>
      <c r="L2832">
        <f t="shared" si="179"/>
        <v>16.709941799999999</v>
      </c>
      <c r="M2832">
        <v>0</v>
      </c>
    </row>
    <row r="2833" spans="1:16" hidden="1" x14ac:dyDescent="0.45">
      <c r="A2833" t="s">
        <v>2581</v>
      </c>
      <c r="B2833">
        <v>70773.899999999994</v>
      </c>
      <c r="C2833">
        <f t="shared" si="177"/>
        <v>43.97686262228585</v>
      </c>
      <c r="D2833">
        <v>11080</v>
      </c>
      <c r="E2833">
        <v>13518</v>
      </c>
      <c r="F2833">
        <v>639.79999999999995</v>
      </c>
      <c r="G2833">
        <f t="shared" si="178"/>
        <v>2099.0814319999999</v>
      </c>
      <c r="H2833" t="s">
        <v>2686</v>
      </c>
      <c r="I2833" t="s">
        <v>2727</v>
      </c>
      <c r="J2833" t="str">
        <f t="shared" si="180"/>
        <v>Trek 3900 MTB</v>
      </c>
      <c r="K2833">
        <v>6.3879999999999999</v>
      </c>
      <c r="L2833">
        <f t="shared" si="179"/>
        <v>14.289572720000001</v>
      </c>
      <c r="M2833">
        <v>16.300999999999998</v>
      </c>
      <c r="N2833">
        <v>213.8</v>
      </c>
      <c r="O2833">
        <v>147.4</v>
      </c>
      <c r="P2833">
        <v>183</v>
      </c>
    </row>
    <row r="2834" spans="1:16" hidden="1" x14ac:dyDescent="0.45">
      <c r="A2834" t="s">
        <v>2582</v>
      </c>
      <c r="B2834">
        <v>31233.8</v>
      </c>
      <c r="C2834">
        <f t="shared" si="177"/>
        <v>19.407783544102443</v>
      </c>
      <c r="D2834">
        <v>4575</v>
      </c>
      <c r="E2834">
        <v>4741</v>
      </c>
      <c r="F2834">
        <v>291.8</v>
      </c>
      <c r="G2834">
        <f t="shared" si="178"/>
        <v>957.34911199999999</v>
      </c>
      <c r="H2834" t="s">
        <v>2686</v>
      </c>
      <c r="I2834" t="s">
        <v>2727</v>
      </c>
      <c r="J2834" t="str">
        <f t="shared" si="180"/>
        <v>Trek 3900 MTB</v>
      </c>
      <c r="K2834">
        <v>6.827</v>
      </c>
      <c r="L2834">
        <f t="shared" si="179"/>
        <v>15.271589380000002</v>
      </c>
      <c r="M2834">
        <v>15.577999999999999</v>
      </c>
      <c r="N2834">
        <v>244.8</v>
      </c>
      <c r="O2834">
        <v>153.4</v>
      </c>
      <c r="P2834">
        <v>179</v>
      </c>
    </row>
    <row r="2835" spans="1:16" hidden="1" x14ac:dyDescent="0.45">
      <c r="A2835" t="s">
        <v>2583</v>
      </c>
      <c r="B2835">
        <v>52539.6</v>
      </c>
      <c r="C2835">
        <f t="shared" si="177"/>
        <v>32.64659389167263</v>
      </c>
      <c r="D2835">
        <v>7844</v>
      </c>
      <c r="E2835">
        <v>10938</v>
      </c>
      <c r="F2835">
        <v>471</v>
      </c>
      <c r="G2835">
        <f t="shared" si="178"/>
        <v>1545.2756400000001</v>
      </c>
      <c r="H2835" t="s">
        <v>2686</v>
      </c>
      <c r="I2835" t="s">
        <v>2727</v>
      </c>
      <c r="J2835" t="str">
        <f t="shared" si="180"/>
        <v>Trek 3900 MTB</v>
      </c>
      <c r="K2835">
        <v>6.6980000000000004</v>
      </c>
      <c r="L2835">
        <f t="shared" si="179"/>
        <v>14.983024120000001</v>
      </c>
      <c r="M2835">
        <v>12.211</v>
      </c>
      <c r="N2835">
        <v>222.5</v>
      </c>
      <c r="O2835">
        <v>139.5</v>
      </c>
      <c r="P2835">
        <v>173</v>
      </c>
    </row>
    <row r="2836" spans="1:16" hidden="1" x14ac:dyDescent="0.45">
      <c r="A2836" t="s">
        <v>2584</v>
      </c>
      <c r="B2836">
        <v>28002.7</v>
      </c>
      <c r="C2836">
        <f t="shared" si="177"/>
        <v>17.400071084864393</v>
      </c>
      <c r="D2836">
        <v>4255</v>
      </c>
      <c r="E2836">
        <v>4332</v>
      </c>
      <c r="F2836">
        <v>259.10000000000002</v>
      </c>
      <c r="G2836">
        <f t="shared" si="178"/>
        <v>850.06564400000002</v>
      </c>
      <c r="H2836" t="s">
        <v>2686</v>
      </c>
      <c r="I2836" t="s">
        <v>2727</v>
      </c>
      <c r="J2836" t="str">
        <f t="shared" si="180"/>
        <v>Trek 3900 MTB</v>
      </c>
      <c r="K2836">
        <v>6.5810000000000004</v>
      </c>
      <c r="L2836">
        <f t="shared" si="179"/>
        <v>14.721302140000002</v>
      </c>
      <c r="M2836">
        <v>14.282</v>
      </c>
      <c r="N2836">
        <v>219.3</v>
      </c>
      <c r="O2836">
        <v>135.30000000000001</v>
      </c>
      <c r="P2836">
        <v>159</v>
      </c>
    </row>
    <row r="2837" spans="1:16" hidden="1" x14ac:dyDescent="0.45">
      <c r="A2837" t="s">
        <v>2585</v>
      </c>
      <c r="B2837">
        <v>31173.3</v>
      </c>
      <c r="C2837">
        <f t="shared" si="177"/>
        <v>19.370190586972083</v>
      </c>
      <c r="D2837">
        <v>4305</v>
      </c>
      <c r="E2837">
        <v>4569</v>
      </c>
      <c r="F2837">
        <v>299.89999999999998</v>
      </c>
      <c r="G2837">
        <f t="shared" si="178"/>
        <v>983.92391599999996</v>
      </c>
      <c r="H2837" t="s">
        <v>2686</v>
      </c>
      <c r="I2837" t="s">
        <v>2727</v>
      </c>
      <c r="J2837" t="str">
        <f t="shared" si="180"/>
        <v>Trek 3900 MTB</v>
      </c>
      <c r="K2837">
        <v>7.2409999999999997</v>
      </c>
      <c r="L2837">
        <f t="shared" si="179"/>
        <v>16.197682539999999</v>
      </c>
      <c r="M2837">
        <v>12.603999999999999</v>
      </c>
      <c r="N2837">
        <v>276.7</v>
      </c>
      <c r="O2837">
        <v>164</v>
      </c>
      <c r="P2837">
        <v>177</v>
      </c>
    </row>
    <row r="2838" spans="1:16" hidden="1" x14ac:dyDescent="0.45">
      <c r="A2838" t="s">
        <v>2586</v>
      </c>
      <c r="B2838">
        <v>31214.1</v>
      </c>
      <c r="C2838">
        <f t="shared" si="177"/>
        <v>19.395542531615366</v>
      </c>
      <c r="D2838">
        <v>4568</v>
      </c>
      <c r="E2838">
        <v>4626</v>
      </c>
      <c r="F2838">
        <v>258.10000000000002</v>
      </c>
      <c r="G2838">
        <f t="shared" si="178"/>
        <v>846.78480400000012</v>
      </c>
      <c r="H2838" t="s">
        <v>2686</v>
      </c>
      <c r="I2838" t="s">
        <v>2727</v>
      </c>
      <c r="J2838" t="str">
        <f t="shared" si="180"/>
        <v>Trek 3900 MTB</v>
      </c>
      <c r="K2838">
        <v>6.8330000000000002</v>
      </c>
      <c r="L2838">
        <f t="shared" si="179"/>
        <v>15.285011020000001</v>
      </c>
      <c r="M2838">
        <v>14.920999999999999</v>
      </c>
      <c r="N2838">
        <v>231.9</v>
      </c>
      <c r="O2838">
        <v>136.19999999999999</v>
      </c>
      <c r="P2838">
        <v>171</v>
      </c>
    </row>
    <row r="2839" spans="1:16" hidden="1" x14ac:dyDescent="0.45">
      <c r="A2839" t="s">
        <v>2587</v>
      </c>
      <c r="B2839">
        <v>19908.8</v>
      </c>
      <c r="C2839">
        <f t="shared" si="177"/>
        <v>12.370754792014635</v>
      </c>
      <c r="D2839">
        <v>2746</v>
      </c>
      <c r="E2839">
        <v>2946</v>
      </c>
      <c r="F2839">
        <v>118.7</v>
      </c>
      <c r="G2839">
        <f t="shared" si="178"/>
        <v>389.43570800000003</v>
      </c>
      <c r="H2839" t="s">
        <v>2686</v>
      </c>
      <c r="I2839" t="s">
        <v>2728</v>
      </c>
      <c r="J2839" t="str">
        <f t="shared" si="180"/>
        <v>Nashbar CXB</v>
      </c>
      <c r="K2839">
        <v>7.25</v>
      </c>
      <c r="L2839">
        <f t="shared" si="179"/>
        <v>16.217815000000002</v>
      </c>
      <c r="M2839">
        <v>13.06</v>
      </c>
      <c r="N2839">
        <v>212</v>
      </c>
      <c r="O2839">
        <v>154.80000000000001</v>
      </c>
      <c r="P2839">
        <v>172</v>
      </c>
    </row>
    <row r="2840" spans="1:16" hidden="1" x14ac:dyDescent="0.45">
      <c r="A2840" t="s">
        <v>2588</v>
      </c>
      <c r="B2840">
        <v>31672.6</v>
      </c>
      <c r="C2840">
        <f t="shared" si="177"/>
        <v>19.680441223256185</v>
      </c>
      <c r="D2840">
        <v>4267</v>
      </c>
      <c r="E2840">
        <v>4406</v>
      </c>
      <c r="F2840">
        <v>230.2</v>
      </c>
      <c r="G2840">
        <f t="shared" si="178"/>
        <v>755.249368</v>
      </c>
      <c r="H2840" t="s">
        <v>2686</v>
      </c>
      <c r="I2840" t="s">
        <v>2728</v>
      </c>
      <c r="J2840" t="str">
        <f t="shared" si="180"/>
        <v>Nashbar CXB</v>
      </c>
      <c r="K2840">
        <v>7.423</v>
      </c>
      <c r="L2840">
        <f t="shared" si="179"/>
        <v>16.60480562</v>
      </c>
      <c r="M2840">
        <v>15.766999999999999</v>
      </c>
      <c r="N2840">
        <v>217</v>
      </c>
      <c r="O2840">
        <v>157.9</v>
      </c>
      <c r="P2840">
        <v>173</v>
      </c>
    </row>
    <row r="2841" spans="1:16" hidden="1" x14ac:dyDescent="0.45">
      <c r="A2841" t="s">
        <v>2589</v>
      </c>
      <c r="B2841">
        <v>58878.5</v>
      </c>
      <c r="C2841">
        <f t="shared" si="177"/>
        <v>36.585403742145871</v>
      </c>
      <c r="D2841">
        <v>11215</v>
      </c>
      <c r="E2841">
        <v>21593</v>
      </c>
      <c r="F2841">
        <v>375.4</v>
      </c>
      <c r="G2841">
        <f t="shared" si="178"/>
        <v>1231.627336</v>
      </c>
      <c r="H2841" t="s">
        <v>2686</v>
      </c>
      <c r="I2841" t="s">
        <v>2728</v>
      </c>
      <c r="J2841" t="str">
        <f t="shared" si="180"/>
        <v>Nashbar CXB</v>
      </c>
      <c r="K2841">
        <v>5.25</v>
      </c>
      <c r="L2841">
        <f t="shared" si="179"/>
        <v>11.743935</v>
      </c>
      <c r="M2841">
        <v>12.688000000000001</v>
      </c>
      <c r="N2841">
        <v>119.5</v>
      </c>
      <c r="O2841">
        <v>107.5</v>
      </c>
      <c r="P2841">
        <v>148</v>
      </c>
    </row>
    <row r="2842" spans="1:16" hidden="1" x14ac:dyDescent="0.45">
      <c r="A2842" t="s">
        <v>2590</v>
      </c>
      <c r="B2842">
        <v>24140.2</v>
      </c>
      <c r="C2842">
        <f t="shared" si="177"/>
        <v>15.000024854847689</v>
      </c>
      <c r="D2842">
        <v>4500</v>
      </c>
      <c r="E2842">
        <v>4500</v>
      </c>
      <c r="F2842">
        <v>0</v>
      </c>
      <c r="G2842">
        <f t="shared" si="178"/>
        <v>0</v>
      </c>
      <c r="H2842" t="s">
        <v>2686</v>
      </c>
      <c r="I2842" t="s">
        <v>2727</v>
      </c>
      <c r="J2842" t="str">
        <f t="shared" si="180"/>
        <v>Trek 3900 MTB</v>
      </c>
      <c r="K2842">
        <v>5.3639999999999999</v>
      </c>
      <c r="L2842">
        <f t="shared" si="179"/>
        <v>11.998946160000001</v>
      </c>
      <c r="M2842">
        <v>0</v>
      </c>
    </row>
    <row r="2843" spans="1:16" hidden="1" x14ac:dyDescent="0.45">
      <c r="A2843" t="s">
        <v>2591</v>
      </c>
      <c r="B2843">
        <v>31736.3</v>
      </c>
      <c r="C2843">
        <f t="shared" si="177"/>
        <v>19.720022568201703</v>
      </c>
      <c r="D2843">
        <v>4500</v>
      </c>
      <c r="E2843">
        <v>4500</v>
      </c>
      <c r="F2843">
        <v>0</v>
      </c>
      <c r="G2843">
        <f t="shared" si="178"/>
        <v>0</v>
      </c>
      <c r="H2843" t="s">
        <v>2686</v>
      </c>
      <c r="I2843" t="s">
        <v>2727</v>
      </c>
      <c r="J2843" t="str">
        <f t="shared" si="180"/>
        <v>Trek 3900 MTB</v>
      </c>
      <c r="K2843">
        <v>7.0529999999999999</v>
      </c>
      <c r="L2843">
        <f t="shared" si="179"/>
        <v>15.77713782</v>
      </c>
      <c r="M2843">
        <v>0</v>
      </c>
    </row>
    <row r="2844" spans="1:16" hidden="1" x14ac:dyDescent="0.45">
      <c r="A2844" t="s">
        <v>2592</v>
      </c>
      <c r="B2844">
        <v>28041.1</v>
      </c>
      <c r="C2844">
        <f t="shared" si="177"/>
        <v>17.423931738646306</v>
      </c>
      <c r="D2844">
        <v>4054</v>
      </c>
      <c r="E2844">
        <v>4136</v>
      </c>
      <c r="F2844">
        <v>261</v>
      </c>
      <c r="G2844">
        <f t="shared" si="178"/>
        <v>856.29923999999994</v>
      </c>
      <c r="H2844" t="s">
        <v>2686</v>
      </c>
      <c r="I2844" t="s">
        <v>2727</v>
      </c>
      <c r="J2844" t="str">
        <f t="shared" si="180"/>
        <v>Trek 3900 MTB</v>
      </c>
      <c r="K2844">
        <v>6.9169999999999998</v>
      </c>
      <c r="L2844">
        <f t="shared" si="179"/>
        <v>15.472913980000001</v>
      </c>
      <c r="M2844">
        <v>18.071000000000002</v>
      </c>
      <c r="N2844">
        <v>246.3</v>
      </c>
    </row>
    <row r="2845" spans="1:16" hidden="1" x14ac:dyDescent="0.45">
      <c r="A2845" t="s">
        <v>2593</v>
      </c>
      <c r="B2845">
        <v>31446</v>
      </c>
      <c r="C2845">
        <f t="shared" si="177"/>
        <v>19.539638511095205</v>
      </c>
      <c r="D2845">
        <v>4396</v>
      </c>
      <c r="E2845">
        <v>4639</v>
      </c>
      <c r="F2845">
        <v>248.5</v>
      </c>
      <c r="G2845">
        <f t="shared" si="178"/>
        <v>815.28873999999996</v>
      </c>
      <c r="H2845" t="s">
        <v>2686</v>
      </c>
      <c r="I2845" t="s">
        <v>2727</v>
      </c>
      <c r="J2845" t="str">
        <f t="shared" si="180"/>
        <v>Trek 3900 MTB</v>
      </c>
      <c r="K2845">
        <v>7.1529999999999996</v>
      </c>
      <c r="L2845">
        <f t="shared" si="179"/>
        <v>16.000831819999998</v>
      </c>
      <c r="M2845">
        <v>16.02</v>
      </c>
      <c r="N2845">
        <v>255.1</v>
      </c>
    </row>
    <row r="2846" spans="1:16" hidden="1" x14ac:dyDescent="0.45">
      <c r="A2846" t="s">
        <v>2594</v>
      </c>
      <c r="B2846">
        <v>60521.2</v>
      </c>
      <c r="C2846">
        <f t="shared" si="177"/>
        <v>37.606130199634137</v>
      </c>
      <c r="D2846">
        <v>11238</v>
      </c>
      <c r="E2846">
        <v>12695</v>
      </c>
      <c r="F2846">
        <v>417.7</v>
      </c>
      <c r="G2846">
        <f t="shared" si="178"/>
        <v>1370.406868</v>
      </c>
      <c r="H2846" t="s">
        <v>2686</v>
      </c>
      <c r="I2846" t="s">
        <v>2728</v>
      </c>
      <c r="J2846" t="str">
        <f t="shared" si="180"/>
        <v>Nashbar CXB</v>
      </c>
      <c r="K2846">
        <v>5.3849999999999998</v>
      </c>
      <c r="L2846">
        <f t="shared" si="179"/>
        <v>12.0459219</v>
      </c>
      <c r="M2846">
        <v>13.295</v>
      </c>
      <c r="N2846">
        <v>133.30000000000001</v>
      </c>
    </row>
    <row r="2847" spans="1:16" hidden="1" x14ac:dyDescent="0.45">
      <c r="A2847" t="s">
        <v>2595</v>
      </c>
      <c r="B2847">
        <v>97904.1</v>
      </c>
      <c r="C2847">
        <f t="shared" si="177"/>
        <v>60.834787341923168</v>
      </c>
      <c r="D2847">
        <v>14559</v>
      </c>
      <c r="E2847">
        <v>29114</v>
      </c>
      <c r="F2847">
        <v>724.8</v>
      </c>
      <c r="G2847">
        <f t="shared" si="178"/>
        <v>2377.9528319999999</v>
      </c>
      <c r="H2847" t="s">
        <v>2686</v>
      </c>
      <c r="I2847" t="s">
        <v>2727</v>
      </c>
      <c r="J2847" t="str">
        <f t="shared" si="180"/>
        <v>Trek 3900 MTB</v>
      </c>
      <c r="K2847">
        <v>6.7249999999999996</v>
      </c>
      <c r="L2847">
        <f t="shared" si="179"/>
        <v>15.043421500000001</v>
      </c>
      <c r="M2847">
        <v>18.088000000000001</v>
      </c>
      <c r="N2847">
        <v>229.5</v>
      </c>
    </row>
    <row r="2848" spans="1:16" hidden="1" x14ac:dyDescent="0.45">
      <c r="A2848" t="s">
        <v>2596</v>
      </c>
      <c r="B2848">
        <v>5301.7</v>
      </c>
      <c r="C2848">
        <f t="shared" si="177"/>
        <v>3.2943236498846735</v>
      </c>
      <c r="D2848">
        <v>1041</v>
      </c>
      <c r="E2848">
        <v>1095</v>
      </c>
      <c r="F2848">
        <v>110.6</v>
      </c>
      <c r="G2848">
        <f t="shared" si="178"/>
        <v>362.860904</v>
      </c>
      <c r="H2848" t="s">
        <v>2686</v>
      </c>
      <c r="I2848" t="s">
        <v>2728</v>
      </c>
      <c r="J2848" t="str">
        <f t="shared" si="180"/>
        <v>Nashbar CXB</v>
      </c>
      <c r="K2848">
        <v>5.093</v>
      </c>
      <c r="L2848">
        <f t="shared" si="179"/>
        <v>11.392735420000001</v>
      </c>
      <c r="M2848">
        <v>15.707000000000001</v>
      </c>
      <c r="N2848">
        <v>164.6</v>
      </c>
    </row>
    <row r="2849" spans="1:14" hidden="1" x14ac:dyDescent="0.45">
      <c r="A2849" t="s">
        <v>2597</v>
      </c>
      <c r="B2849">
        <v>13660.1</v>
      </c>
      <c r="C2849">
        <f t="shared" si="177"/>
        <v>8.4879926230812064</v>
      </c>
      <c r="D2849">
        <v>2379</v>
      </c>
      <c r="E2849">
        <v>2379</v>
      </c>
      <c r="F2849">
        <v>0</v>
      </c>
      <c r="G2849">
        <f t="shared" si="178"/>
        <v>0</v>
      </c>
      <c r="H2849" t="s">
        <v>2688</v>
      </c>
      <c r="I2849" t="s">
        <v>2726</v>
      </c>
      <c r="J2849" t="s">
        <v>2734</v>
      </c>
      <c r="K2849">
        <v>5.742</v>
      </c>
      <c r="L2849">
        <f t="shared" si="179"/>
        <v>12.844509480000001</v>
      </c>
      <c r="M2849">
        <v>0</v>
      </c>
    </row>
    <row r="2850" spans="1:14" hidden="1" x14ac:dyDescent="0.45">
      <c r="A2850" t="s">
        <v>2598</v>
      </c>
      <c r="B2850">
        <v>32186.9</v>
      </c>
      <c r="C2850">
        <f t="shared" si="177"/>
        <v>20.000012427423844</v>
      </c>
      <c r="D2850">
        <v>3893</v>
      </c>
      <c r="E2850">
        <v>3893</v>
      </c>
      <c r="F2850">
        <v>0</v>
      </c>
      <c r="G2850">
        <f t="shared" si="178"/>
        <v>0</v>
      </c>
      <c r="H2850" t="s">
        <v>2688</v>
      </c>
      <c r="I2850" t="s">
        <v>2726</v>
      </c>
      <c r="J2850" t="s">
        <v>2734</v>
      </c>
      <c r="K2850">
        <v>8.2680000000000007</v>
      </c>
      <c r="L2850">
        <f t="shared" si="179"/>
        <v>18.495019920000004</v>
      </c>
      <c r="M2850">
        <v>0</v>
      </c>
    </row>
    <row r="2851" spans="1:14" hidden="1" x14ac:dyDescent="0.45">
      <c r="A2851" t="s">
        <v>2599</v>
      </c>
      <c r="B2851">
        <v>31215</v>
      </c>
      <c r="C2851">
        <f t="shared" si="177"/>
        <v>19.396101765688378</v>
      </c>
      <c r="D2851">
        <v>5069</v>
      </c>
      <c r="E2851">
        <v>6203</v>
      </c>
      <c r="F2851">
        <v>311.5</v>
      </c>
      <c r="G2851">
        <f t="shared" si="178"/>
        <v>1021.98166</v>
      </c>
      <c r="H2851" t="s">
        <v>2686</v>
      </c>
      <c r="I2851" t="s">
        <v>2727</v>
      </c>
      <c r="J2851" t="str">
        <f t="shared" si="180"/>
        <v>Trek 3900 MTB</v>
      </c>
      <c r="K2851">
        <v>6.1580000000000004</v>
      </c>
      <c r="L2851">
        <f t="shared" si="179"/>
        <v>13.775076520000002</v>
      </c>
      <c r="M2851">
        <v>15.815</v>
      </c>
      <c r="N2851">
        <v>204.1</v>
      </c>
    </row>
    <row r="2852" spans="1:14" hidden="1" x14ac:dyDescent="0.45">
      <c r="A2852" t="s">
        <v>2600</v>
      </c>
      <c r="B2852">
        <v>65395.5</v>
      </c>
      <c r="C2852">
        <f t="shared" si="177"/>
        <v>40.634879801956572</v>
      </c>
      <c r="D2852">
        <v>9595</v>
      </c>
      <c r="E2852">
        <v>10250</v>
      </c>
      <c r="F2852">
        <v>417.7</v>
      </c>
      <c r="G2852">
        <f t="shared" si="178"/>
        <v>1370.406868</v>
      </c>
      <c r="H2852" t="s">
        <v>2686</v>
      </c>
      <c r="I2852" t="s">
        <v>2727</v>
      </c>
      <c r="J2852" t="str">
        <f t="shared" si="180"/>
        <v>Trek 3900 MTB</v>
      </c>
      <c r="K2852">
        <v>6.8159999999999998</v>
      </c>
      <c r="L2852">
        <f t="shared" si="179"/>
        <v>15.24698304</v>
      </c>
      <c r="M2852">
        <v>16.466999999999999</v>
      </c>
      <c r="N2852">
        <v>223.3</v>
      </c>
    </row>
    <row r="2853" spans="1:14" hidden="1" x14ac:dyDescent="0.45">
      <c r="A2853" t="s">
        <v>2601</v>
      </c>
      <c r="B2853">
        <v>28983.1</v>
      </c>
      <c r="C2853">
        <f t="shared" si="177"/>
        <v>18.009263401733875</v>
      </c>
      <c r="D2853">
        <v>4720</v>
      </c>
      <c r="E2853">
        <v>5337</v>
      </c>
      <c r="F2853">
        <v>383.1</v>
      </c>
      <c r="G2853">
        <f t="shared" si="178"/>
        <v>1256.8898040000001</v>
      </c>
      <c r="H2853" t="s">
        <v>2686</v>
      </c>
      <c r="I2853" t="s">
        <v>2727</v>
      </c>
      <c r="J2853" t="str">
        <f t="shared" si="180"/>
        <v>Trek 3900 MTB</v>
      </c>
      <c r="K2853">
        <v>6.14</v>
      </c>
      <c r="L2853">
        <f t="shared" si="179"/>
        <v>13.7348116</v>
      </c>
      <c r="M2853">
        <v>14.914</v>
      </c>
      <c r="N2853">
        <v>207.1</v>
      </c>
    </row>
    <row r="2854" spans="1:14" hidden="1" x14ac:dyDescent="0.45">
      <c r="A2854" t="s">
        <v>2602</v>
      </c>
      <c r="B2854">
        <v>27976.799999999999</v>
      </c>
      <c r="C2854">
        <f t="shared" si="177"/>
        <v>17.383977570985444</v>
      </c>
      <c r="D2854">
        <v>4333</v>
      </c>
      <c r="E2854">
        <v>4333</v>
      </c>
      <c r="F2854">
        <v>0</v>
      </c>
      <c r="G2854">
        <f t="shared" si="178"/>
        <v>0</v>
      </c>
      <c r="H2854" t="s">
        <v>2688</v>
      </c>
      <c r="I2854" t="s">
        <v>2726</v>
      </c>
      <c r="J2854" t="s">
        <v>2734</v>
      </c>
      <c r="K2854">
        <v>6.4569999999999999</v>
      </c>
      <c r="L2854">
        <f t="shared" si="179"/>
        <v>14.443921580000001</v>
      </c>
      <c r="M2854">
        <v>0</v>
      </c>
    </row>
    <row r="2855" spans="1:14" hidden="1" x14ac:dyDescent="0.45">
      <c r="A2855" t="s">
        <v>2603</v>
      </c>
      <c r="B2855">
        <v>31543.1</v>
      </c>
      <c r="C2855">
        <f t="shared" si="177"/>
        <v>19.599973653861451</v>
      </c>
      <c r="D2855">
        <v>4954</v>
      </c>
      <c r="E2855">
        <v>5400</v>
      </c>
      <c r="F2855">
        <v>266.8</v>
      </c>
      <c r="G2855">
        <f t="shared" si="178"/>
        <v>875.32811200000003</v>
      </c>
      <c r="H2855" t="s">
        <v>2686</v>
      </c>
      <c r="I2855" t="s">
        <v>2727</v>
      </c>
      <c r="J2855" t="str">
        <f t="shared" si="180"/>
        <v>Trek 3900 MTB</v>
      </c>
      <c r="K2855">
        <v>6.367</v>
      </c>
      <c r="L2855">
        <f t="shared" si="179"/>
        <v>14.24259698</v>
      </c>
      <c r="M2855">
        <v>14.191000000000001</v>
      </c>
      <c r="N2855">
        <v>218.6</v>
      </c>
    </row>
    <row r="2856" spans="1:14" hidden="1" x14ac:dyDescent="0.45">
      <c r="A2856" t="s">
        <v>2604</v>
      </c>
      <c r="B2856">
        <v>31500.7</v>
      </c>
      <c r="C2856">
        <f t="shared" si="177"/>
        <v>19.573627515310587</v>
      </c>
      <c r="D2856">
        <v>4785</v>
      </c>
      <c r="E2856">
        <v>4785</v>
      </c>
      <c r="F2856">
        <v>233.6</v>
      </c>
      <c r="G2856">
        <f t="shared" si="178"/>
        <v>766.404224</v>
      </c>
      <c r="H2856" t="s">
        <v>2686</v>
      </c>
      <c r="I2856" t="s">
        <v>2727</v>
      </c>
      <c r="J2856" t="str">
        <f t="shared" si="180"/>
        <v>Trek 3900 MTB</v>
      </c>
      <c r="K2856">
        <v>6.5830000000000002</v>
      </c>
      <c r="L2856">
        <f t="shared" si="179"/>
        <v>14.725776020000001</v>
      </c>
      <c r="M2856">
        <v>16.02</v>
      </c>
      <c r="N2856">
        <v>214.6</v>
      </c>
    </row>
    <row r="2857" spans="1:14" hidden="1" x14ac:dyDescent="0.45">
      <c r="A2857" t="s">
        <v>2605</v>
      </c>
      <c r="B2857">
        <v>26217.7</v>
      </c>
      <c r="C2857">
        <f t="shared" si="177"/>
        <v>16.290923506720752</v>
      </c>
      <c r="D2857">
        <v>2916</v>
      </c>
      <c r="E2857">
        <v>2916</v>
      </c>
      <c r="F2857">
        <v>32.700000000000003</v>
      </c>
      <c r="G2857">
        <f t="shared" si="178"/>
        <v>107.28346800000001</v>
      </c>
      <c r="H2857" t="s">
        <v>2686</v>
      </c>
      <c r="I2857" t="s">
        <v>2712</v>
      </c>
      <c r="J2857" t="str">
        <f t="shared" si="180"/>
        <v>Perry's Caad9</v>
      </c>
      <c r="K2857">
        <v>8.9909999999999997</v>
      </c>
      <c r="L2857">
        <f t="shared" si="179"/>
        <v>20.112327539999999</v>
      </c>
      <c r="M2857">
        <v>13.303000000000001</v>
      </c>
      <c r="N2857">
        <v>205.9</v>
      </c>
    </row>
    <row r="2858" spans="1:14" hidden="1" x14ac:dyDescent="0.45">
      <c r="A2858" t="s">
        <v>2606</v>
      </c>
      <c r="B2858">
        <v>21491.9</v>
      </c>
      <c r="C2858">
        <f t="shared" si="177"/>
        <v>13.354447526445558</v>
      </c>
      <c r="D2858">
        <v>3631</v>
      </c>
      <c r="E2858">
        <v>3791</v>
      </c>
      <c r="F2858">
        <v>209.6</v>
      </c>
      <c r="G2858">
        <f t="shared" si="178"/>
        <v>687.66406399999994</v>
      </c>
      <c r="H2858" t="s">
        <v>2686</v>
      </c>
      <c r="I2858" t="s">
        <v>2727</v>
      </c>
      <c r="J2858" t="str">
        <f t="shared" si="180"/>
        <v>Trek 3900 MTB</v>
      </c>
      <c r="K2858">
        <v>5.9189999999999996</v>
      </c>
      <c r="L2858">
        <f t="shared" si="179"/>
        <v>13.24044786</v>
      </c>
      <c r="M2858">
        <v>14.811999999999999</v>
      </c>
      <c r="N2858">
        <v>196.6</v>
      </c>
    </row>
    <row r="2859" spans="1:14" hidden="1" x14ac:dyDescent="0.45">
      <c r="A2859" t="s">
        <v>2607</v>
      </c>
      <c r="B2859">
        <v>31594.5</v>
      </c>
      <c r="C2859">
        <f t="shared" si="177"/>
        <v>19.63191213314245</v>
      </c>
      <c r="D2859">
        <v>4200</v>
      </c>
      <c r="E2859">
        <v>4234</v>
      </c>
      <c r="F2859">
        <v>321.60000000000002</v>
      </c>
      <c r="G2859">
        <f t="shared" si="178"/>
        <v>1055.118144</v>
      </c>
      <c r="H2859" t="s">
        <v>2686</v>
      </c>
      <c r="I2859" t="s">
        <v>2727</v>
      </c>
      <c r="J2859" t="str">
        <f t="shared" si="180"/>
        <v>Trek 3900 MTB</v>
      </c>
      <c r="K2859">
        <v>7.5229999999999997</v>
      </c>
      <c r="L2859">
        <f t="shared" si="179"/>
        <v>16.828499619999999</v>
      </c>
      <c r="M2859">
        <v>16.852</v>
      </c>
      <c r="N2859">
        <v>278.39999999999998</v>
      </c>
    </row>
    <row r="2860" spans="1:14" hidden="1" x14ac:dyDescent="0.45">
      <c r="A2860" t="s">
        <v>2608</v>
      </c>
      <c r="B2860">
        <v>32204.5</v>
      </c>
      <c r="C2860">
        <f t="shared" si="177"/>
        <v>20.010948560407222</v>
      </c>
      <c r="D2860">
        <v>4697</v>
      </c>
      <c r="E2860">
        <v>4754</v>
      </c>
      <c r="F2860">
        <v>253.3</v>
      </c>
      <c r="G2860">
        <f t="shared" si="178"/>
        <v>831.03677200000004</v>
      </c>
      <c r="H2860" t="s">
        <v>2686</v>
      </c>
      <c r="I2860" t="s">
        <v>2727</v>
      </c>
      <c r="J2860" t="str">
        <f t="shared" si="180"/>
        <v>Trek 3900 MTB</v>
      </c>
      <c r="K2860">
        <v>6.8559999999999999</v>
      </c>
      <c r="L2860">
        <f t="shared" si="179"/>
        <v>15.33646064</v>
      </c>
      <c r="M2860">
        <v>13.807</v>
      </c>
      <c r="N2860">
        <v>235.6</v>
      </c>
    </row>
    <row r="2861" spans="1:14" hidden="1" x14ac:dyDescent="0.45">
      <c r="A2861" t="s">
        <v>2609</v>
      </c>
      <c r="B2861">
        <v>32943.800000000003</v>
      </c>
      <c r="C2861">
        <f t="shared" si="177"/>
        <v>20.470328282828284</v>
      </c>
      <c r="D2861">
        <v>4927</v>
      </c>
      <c r="E2861">
        <v>4949</v>
      </c>
      <c r="F2861">
        <v>259.10000000000002</v>
      </c>
      <c r="G2861">
        <f t="shared" si="178"/>
        <v>850.06564400000002</v>
      </c>
      <c r="H2861" t="s">
        <v>2686</v>
      </c>
      <c r="I2861" t="s">
        <v>2727</v>
      </c>
      <c r="J2861" t="str">
        <f t="shared" si="180"/>
        <v>Trek 3900 MTB</v>
      </c>
      <c r="K2861">
        <v>6.6859999999999999</v>
      </c>
      <c r="L2861">
        <f t="shared" si="179"/>
        <v>14.95618084</v>
      </c>
      <c r="M2861">
        <v>20.489000000000001</v>
      </c>
      <c r="N2861">
        <v>178.8</v>
      </c>
    </row>
    <row r="2862" spans="1:14" hidden="1" x14ac:dyDescent="0.45">
      <c r="A2862" t="s">
        <v>2610</v>
      </c>
      <c r="B2862">
        <v>19312.099999999999</v>
      </c>
      <c r="C2862">
        <f t="shared" si="177"/>
        <v>11.999982601606618</v>
      </c>
      <c r="D2862">
        <v>2023</v>
      </c>
      <c r="E2862">
        <v>2023</v>
      </c>
      <c r="F2862">
        <v>0</v>
      </c>
      <c r="G2862">
        <f t="shared" si="178"/>
        <v>0</v>
      </c>
      <c r="H2862" t="s">
        <v>2688</v>
      </c>
      <c r="I2862" t="s">
        <v>2726</v>
      </c>
      <c r="J2862" t="s">
        <v>2734</v>
      </c>
      <c r="K2862">
        <v>9.5459999999999994</v>
      </c>
      <c r="L2862">
        <f t="shared" si="179"/>
        <v>21.35382924</v>
      </c>
      <c r="M2862">
        <v>0</v>
      </c>
    </row>
    <row r="2863" spans="1:14" hidden="1" x14ac:dyDescent="0.45">
      <c r="A2863" t="s">
        <v>2611</v>
      </c>
      <c r="B2863">
        <v>25691.599999999999</v>
      </c>
      <c r="C2863">
        <f t="shared" si="177"/>
        <v>15.964020122484689</v>
      </c>
      <c r="D2863">
        <v>5102</v>
      </c>
      <c r="E2863">
        <v>5731</v>
      </c>
      <c r="F2863">
        <v>398.9</v>
      </c>
      <c r="G2863">
        <f t="shared" si="178"/>
        <v>1308.7270759999999</v>
      </c>
      <c r="H2863" t="s">
        <v>2686</v>
      </c>
      <c r="I2863" t="s">
        <v>2727</v>
      </c>
      <c r="J2863" t="str">
        <f t="shared" si="180"/>
        <v>Trek 3900 MTB</v>
      </c>
      <c r="K2863">
        <v>5.0359999999999996</v>
      </c>
      <c r="L2863">
        <f t="shared" si="179"/>
        <v>11.26522984</v>
      </c>
      <c r="M2863">
        <v>15.584</v>
      </c>
      <c r="N2863">
        <v>175.7</v>
      </c>
    </row>
    <row r="2864" spans="1:14" hidden="1" x14ac:dyDescent="0.45">
      <c r="A2864" t="s">
        <v>2612</v>
      </c>
      <c r="B2864">
        <v>28179.599999999999</v>
      </c>
      <c r="C2864">
        <f t="shared" si="177"/>
        <v>17.509991648771177</v>
      </c>
      <c r="D2864">
        <v>4149</v>
      </c>
      <c r="E2864">
        <v>4149</v>
      </c>
      <c r="F2864">
        <v>0</v>
      </c>
      <c r="G2864">
        <f t="shared" si="178"/>
        <v>0</v>
      </c>
      <c r="H2864" t="s">
        <v>2686</v>
      </c>
      <c r="I2864" t="s">
        <v>2727</v>
      </c>
      <c r="J2864" t="str">
        <f t="shared" si="180"/>
        <v>Trek 3900 MTB</v>
      </c>
      <c r="K2864">
        <v>6.7919999999999998</v>
      </c>
      <c r="L2864">
        <f t="shared" si="179"/>
        <v>15.193296480000001</v>
      </c>
      <c r="M2864">
        <v>0</v>
      </c>
    </row>
    <row r="2865" spans="1:14" hidden="1" x14ac:dyDescent="0.45">
      <c r="A2865" t="s">
        <v>2613</v>
      </c>
      <c r="B2865">
        <v>28227</v>
      </c>
      <c r="C2865">
        <f t="shared" si="177"/>
        <v>17.539444643283225</v>
      </c>
      <c r="D2865">
        <v>4155</v>
      </c>
      <c r="E2865">
        <v>4155</v>
      </c>
      <c r="F2865">
        <v>275.39999999999998</v>
      </c>
      <c r="G2865">
        <f t="shared" si="178"/>
        <v>903.54333599999995</v>
      </c>
      <c r="H2865" t="s">
        <v>2686</v>
      </c>
      <c r="I2865" t="s">
        <v>2727</v>
      </c>
      <c r="J2865" t="str">
        <f t="shared" si="180"/>
        <v>Trek 3900 MTB</v>
      </c>
      <c r="K2865">
        <v>6.7939999999999996</v>
      </c>
      <c r="L2865">
        <f t="shared" si="179"/>
        <v>15.19777036</v>
      </c>
      <c r="M2865">
        <v>17.170000000000002</v>
      </c>
      <c r="N2865">
        <v>228.1</v>
      </c>
    </row>
    <row r="2866" spans="1:14" hidden="1" x14ac:dyDescent="0.45">
      <c r="A2866" t="s">
        <v>2614</v>
      </c>
      <c r="B2866">
        <v>79466</v>
      </c>
      <c r="C2866">
        <f t="shared" si="177"/>
        <v>49.377883162331983</v>
      </c>
      <c r="D2866">
        <v>11368</v>
      </c>
      <c r="E2866">
        <v>12334</v>
      </c>
      <c r="F2866">
        <v>566.70000000000005</v>
      </c>
      <c r="G2866">
        <f t="shared" si="178"/>
        <v>1859.2520280000001</v>
      </c>
      <c r="H2866" t="s">
        <v>2686</v>
      </c>
      <c r="I2866" t="s">
        <v>2727</v>
      </c>
      <c r="J2866" t="str">
        <f t="shared" si="180"/>
        <v>Trek 3900 MTB</v>
      </c>
      <c r="K2866">
        <v>6.99</v>
      </c>
      <c r="L2866">
        <f t="shared" si="179"/>
        <v>15.636210600000002</v>
      </c>
      <c r="M2866">
        <v>16.135000000000002</v>
      </c>
      <c r="N2866">
        <v>241</v>
      </c>
    </row>
    <row r="2867" spans="1:14" hidden="1" x14ac:dyDescent="0.45">
      <c r="A2867" t="s">
        <v>2615</v>
      </c>
      <c r="B2867">
        <v>27931</v>
      </c>
      <c r="C2867">
        <f t="shared" si="177"/>
        <v>17.355518770380975</v>
      </c>
      <c r="D2867">
        <v>3944</v>
      </c>
      <c r="E2867">
        <v>4013</v>
      </c>
      <c r="F2867">
        <v>255.7</v>
      </c>
      <c r="G2867">
        <f t="shared" si="178"/>
        <v>838.91078799999991</v>
      </c>
      <c r="H2867" t="s">
        <v>2686</v>
      </c>
      <c r="I2867" t="s">
        <v>2727</v>
      </c>
      <c r="J2867" t="str">
        <f t="shared" si="180"/>
        <v>Trek 3900 MTB</v>
      </c>
      <c r="K2867">
        <v>7.0819999999999999</v>
      </c>
      <c r="L2867">
        <f t="shared" si="179"/>
        <v>15.84200908</v>
      </c>
      <c r="M2867">
        <v>16.817</v>
      </c>
      <c r="N2867">
        <v>252.3</v>
      </c>
    </row>
    <row r="2868" spans="1:14" hidden="1" x14ac:dyDescent="0.45">
      <c r="A2868" t="s">
        <v>2616</v>
      </c>
      <c r="B2868">
        <v>56474</v>
      </c>
      <c r="C2868">
        <f t="shared" si="177"/>
        <v>35.091316710411199</v>
      </c>
      <c r="D2868">
        <v>8699</v>
      </c>
      <c r="E2868">
        <v>9096</v>
      </c>
      <c r="F2868">
        <v>522</v>
      </c>
      <c r="G2868">
        <f t="shared" si="178"/>
        <v>1712.5984799999999</v>
      </c>
      <c r="H2868" t="s">
        <v>2686</v>
      </c>
      <c r="I2868" t="s">
        <v>2728</v>
      </c>
      <c r="J2868" t="str">
        <f t="shared" si="180"/>
        <v>Nashbar CXB</v>
      </c>
      <c r="K2868">
        <v>6.492</v>
      </c>
      <c r="L2868">
        <f t="shared" si="179"/>
        <v>14.522214480000001</v>
      </c>
      <c r="M2868">
        <v>13.013999999999999</v>
      </c>
      <c r="N2868">
        <v>184.3</v>
      </c>
    </row>
    <row r="2869" spans="1:14" hidden="1" x14ac:dyDescent="0.45">
      <c r="A2869" t="s">
        <v>2617</v>
      </c>
      <c r="B2869">
        <v>31785.3</v>
      </c>
      <c r="C2869">
        <f t="shared" si="177"/>
        <v>19.750469756621332</v>
      </c>
      <c r="D2869">
        <v>4923</v>
      </c>
      <c r="E2869">
        <v>4957</v>
      </c>
      <c r="F2869">
        <v>227.4</v>
      </c>
      <c r="G2869">
        <f t="shared" si="178"/>
        <v>746.06301600000006</v>
      </c>
      <c r="H2869" t="s">
        <v>2686</v>
      </c>
      <c r="I2869" t="s">
        <v>2728</v>
      </c>
      <c r="J2869" t="str">
        <f t="shared" si="180"/>
        <v>Nashbar CXB</v>
      </c>
      <c r="K2869">
        <v>6.4560000000000004</v>
      </c>
      <c r="L2869">
        <f t="shared" si="179"/>
        <v>14.441684640000002</v>
      </c>
      <c r="M2869">
        <v>15.984</v>
      </c>
      <c r="N2869">
        <v>165.8</v>
      </c>
    </row>
    <row r="2870" spans="1:14" hidden="1" x14ac:dyDescent="0.45">
      <c r="A2870" t="s">
        <v>2618</v>
      </c>
      <c r="B2870">
        <v>67000.7</v>
      </c>
      <c r="C2870">
        <f t="shared" si="177"/>
        <v>41.632304839735944</v>
      </c>
      <c r="D2870">
        <v>9431</v>
      </c>
      <c r="E2870">
        <v>11066</v>
      </c>
      <c r="F2870">
        <v>386</v>
      </c>
      <c r="G2870">
        <f t="shared" si="178"/>
        <v>1266.4042400000001</v>
      </c>
      <c r="H2870" t="s">
        <v>2686</v>
      </c>
      <c r="I2870" t="s">
        <v>2728</v>
      </c>
      <c r="J2870" t="str">
        <f t="shared" si="180"/>
        <v>Nashbar CXB</v>
      </c>
      <c r="K2870">
        <v>7.1040000000000001</v>
      </c>
      <c r="L2870">
        <f t="shared" si="179"/>
        <v>15.891221760000001</v>
      </c>
      <c r="M2870">
        <v>12.983000000000001</v>
      </c>
      <c r="N2870">
        <v>200.5</v>
      </c>
    </row>
    <row r="2871" spans="1:14" hidden="1" x14ac:dyDescent="0.45">
      <c r="A2871" t="s">
        <v>2619</v>
      </c>
      <c r="B2871">
        <v>31836.400000000001</v>
      </c>
      <c r="C2871">
        <f t="shared" si="177"/>
        <v>19.78222182454466</v>
      </c>
      <c r="D2871">
        <v>4404</v>
      </c>
      <c r="E2871">
        <v>4404</v>
      </c>
      <c r="F2871">
        <v>257.2</v>
      </c>
      <c r="G2871">
        <f t="shared" si="178"/>
        <v>843.83204799999999</v>
      </c>
      <c r="H2871" t="s">
        <v>2686</v>
      </c>
      <c r="I2871" t="s">
        <v>2728</v>
      </c>
      <c r="J2871" t="str">
        <f t="shared" si="180"/>
        <v>Nashbar CXB</v>
      </c>
      <c r="K2871">
        <v>7.2290000000000001</v>
      </c>
      <c r="L2871">
        <f t="shared" si="179"/>
        <v>16.170839260000001</v>
      </c>
      <c r="M2871">
        <v>16.664999999999999</v>
      </c>
      <c r="N2871">
        <v>209.2</v>
      </c>
    </row>
    <row r="2872" spans="1:14" hidden="1" x14ac:dyDescent="0.45">
      <c r="A2872" t="s">
        <v>2620</v>
      </c>
      <c r="B2872">
        <v>43362.5</v>
      </c>
      <c r="C2872">
        <f t="shared" si="177"/>
        <v>26.944208323391393</v>
      </c>
      <c r="D2872">
        <v>5851</v>
      </c>
      <c r="E2872">
        <v>6025</v>
      </c>
      <c r="F2872">
        <v>192.2</v>
      </c>
      <c r="G2872">
        <f t="shared" si="178"/>
        <v>630.577448</v>
      </c>
      <c r="H2872" t="s">
        <v>2686</v>
      </c>
      <c r="I2872" t="s">
        <v>2727</v>
      </c>
      <c r="J2872" t="str">
        <f t="shared" si="180"/>
        <v>Trek 3900 MTB</v>
      </c>
      <c r="K2872">
        <v>7.4109999999999996</v>
      </c>
      <c r="L2872">
        <f t="shared" si="179"/>
        <v>16.577962339999999</v>
      </c>
      <c r="M2872">
        <v>14.144</v>
      </c>
      <c r="N2872">
        <v>253.5</v>
      </c>
    </row>
    <row r="2873" spans="1:14" hidden="1" x14ac:dyDescent="0.45">
      <c r="A2873" t="s">
        <v>2621</v>
      </c>
      <c r="B2873">
        <v>31484.6</v>
      </c>
      <c r="C2873">
        <f t="shared" si="177"/>
        <v>19.563623439115567</v>
      </c>
      <c r="D2873">
        <v>4572</v>
      </c>
      <c r="E2873">
        <v>4599</v>
      </c>
      <c r="F2873">
        <v>169.7</v>
      </c>
      <c r="G2873">
        <f t="shared" si="178"/>
        <v>556.75854799999991</v>
      </c>
      <c r="H2873" t="s">
        <v>2686</v>
      </c>
      <c r="I2873" t="s">
        <v>2727</v>
      </c>
      <c r="J2873" t="str">
        <f t="shared" si="180"/>
        <v>Trek 3900 MTB</v>
      </c>
      <c r="K2873">
        <v>6.8860000000000001</v>
      </c>
      <c r="L2873">
        <f t="shared" si="179"/>
        <v>15.403568840000002</v>
      </c>
      <c r="M2873">
        <v>16.617000000000001</v>
      </c>
      <c r="N2873">
        <v>230.4</v>
      </c>
    </row>
    <row r="2874" spans="1:14" hidden="1" x14ac:dyDescent="0.45">
      <c r="A2874" t="s">
        <v>2622</v>
      </c>
      <c r="B2874">
        <v>31429.8</v>
      </c>
      <c r="C2874">
        <f t="shared" si="177"/>
        <v>19.529572297780959</v>
      </c>
      <c r="D2874">
        <v>4548</v>
      </c>
      <c r="E2874">
        <v>4618</v>
      </c>
      <c r="F2874">
        <v>220.2</v>
      </c>
      <c r="G2874">
        <f t="shared" si="178"/>
        <v>722.440968</v>
      </c>
      <c r="H2874" t="s">
        <v>2686</v>
      </c>
      <c r="I2874" t="s">
        <v>2727</v>
      </c>
      <c r="J2874" t="str">
        <f t="shared" si="180"/>
        <v>Trek 3900 MTB</v>
      </c>
      <c r="K2874">
        <v>6.9109999999999996</v>
      </c>
      <c r="L2874">
        <f t="shared" si="179"/>
        <v>15.459492340000001</v>
      </c>
      <c r="M2874">
        <v>14.044</v>
      </c>
      <c r="N2874">
        <v>253.7</v>
      </c>
    </row>
    <row r="2875" spans="1:14" hidden="1" x14ac:dyDescent="0.45">
      <c r="A2875" t="s">
        <v>2623</v>
      </c>
      <c r="B2875">
        <v>31427.7</v>
      </c>
      <c r="C2875">
        <f t="shared" si="177"/>
        <v>19.52826741827726</v>
      </c>
      <c r="D2875">
        <v>4352</v>
      </c>
      <c r="E2875">
        <v>4431</v>
      </c>
      <c r="F2875">
        <v>178.6</v>
      </c>
      <c r="G2875">
        <f t="shared" si="178"/>
        <v>585.95802400000002</v>
      </c>
      <c r="H2875" t="s">
        <v>2686</v>
      </c>
      <c r="I2875" t="s">
        <v>2727</v>
      </c>
      <c r="J2875" t="str">
        <f t="shared" si="180"/>
        <v>Trek 3900 MTB</v>
      </c>
      <c r="K2875">
        <v>7.2210000000000001</v>
      </c>
      <c r="L2875">
        <f t="shared" si="179"/>
        <v>16.152943740000001</v>
      </c>
      <c r="M2875">
        <v>16.434000000000001</v>
      </c>
      <c r="N2875">
        <v>254.5</v>
      </c>
    </row>
    <row r="2876" spans="1:14" hidden="1" x14ac:dyDescent="0.45">
      <c r="A2876" t="s">
        <v>2612</v>
      </c>
      <c r="B2876">
        <v>28324.5</v>
      </c>
      <c r="C2876">
        <f t="shared" si="177"/>
        <v>17.600028334526368</v>
      </c>
      <c r="D2876">
        <v>4500</v>
      </c>
      <c r="E2876">
        <v>4500</v>
      </c>
      <c r="F2876">
        <v>0</v>
      </c>
      <c r="G2876">
        <f t="shared" si="178"/>
        <v>0</v>
      </c>
      <c r="H2876" t="s">
        <v>2686</v>
      </c>
      <c r="I2876" t="s">
        <v>2727</v>
      </c>
      <c r="J2876" t="str">
        <f t="shared" si="180"/>
        <v>Trek 3900 MTB</v>
      </c>
      <c r="K2876">
        <v>6.2939999999999996</v>
      </c>
      <c r="L2876">
        <f t="shared" si="179"/>
        <v>14.07930036</v>
      </c>
      <c r="M2876">
        <v>0</v>
      </c>
    </row>
    <row r="2877" spans="1:14" hidden="1" x14ac:dyDescent="0.45">
      <c r="A2877" t="s">
        <v>2624</v>
      </c>
      <c r="B2877">
        <v>31766.799999999999</v>
      </c>
      <c r="C2877">
        <f t="shared" si="177"/>
        <v>19.738974389564941</v>
      </c>
      <c r="D2877">
        <v>4465</v>
      </c>
      <c r="E2877">
        <v>4550</v>
      </c>
      <c r="F2877">
        <v>165</v>
      </c>
      <c r="G2877">
        <f t="shared" si="178"/>
        <v>541.33860000000004</v>
      </c>
      <c r="H2877" t="s">
        <v>2686</v>
      </c>
      <c r="I2877" t="s">
        <v>2727</v>
      </c>
      <c r="J2877" t="str">
        <f t="shared" si="180"/>
        <v>Trek 3900 MTB</v>
      </c>
      <c r="K2877">
        <v>7.1150000000000002</v>
      </c>
      <c r="L2877">
        <f t="shared" si="179"/>
        <v>15.915828100000002</v>
      </c>
      <c r="M2877">
        <v>21.943000000000001</v>
      </c>
      <c r="N2877">
        <v>244.9</v>
      </c>
    </row>
    <row r="2878" spans="1:14" hidden="1" x14ac:dyDescent="0.45">
      <c r="A2878" t="s">
        <v>2625</v>
      </c>
      <c r="B2878">
        <v>24140.2</v>
      </c>
      <c r="C2878">
        <f t="shared" si="177"/>
        <v>15.000024854847689</v>
      </c>
      <c r="D2878">
        <v>3659</v>
      </c>
      <c r="E2878">
        <v>3659</v>
      </c>
      <c r="F2878">
        <v>0</v>
      </c>
      <c r="G2878">
        <f t="shared" si="178"/>
        <v>0</v>
      </c>
      <c r="H2878" t="s">
        <v>2686</v>
      </c>
      <c r="I2878" t="s">
        <v>2728</v>
      </c>
      <c r="J2878" t="str">
        <f t="shared" si="180"/>
        <v>Nashbar CXB</v>
      </c>
      <c r="K2878">
        <v>6.5970000000000004</v>
      </c>
      <c r="L2878">
        <f t="shared" si="179"/>
        <v>14.757093180000002</v>
      </c>
      <c r="M2878">
        <v>0</v>
      </c>
    </row>
    <row r="2879" spans="1:14" hidden="1" x14ac:dyDescent="0.45">
      <c r="A2879" t="s">
        <v>2626</v>
      </c>
      <c r="B2879">
        <v>31236.3</v>
      </c>
      <c r="C2879">
        <f t="shared" si="177"/>
        <v>19.409336972083036</v>
      </c>
      <c r="D2879">
        <v>4402</v>
      </c>
      <c r="E2879">
        <v>4533</v>
      </c>
      <c r="F2879">
        <v>170.6</v>
      </c>
      <c r="G2879">
        <f t="shared" si="178"/>
        <v>559.71130399999993</v>
      </c>
      <c r="H2879" t="s">
        <v>2686</v>
      </c>
      <c r="I2879" t="s">
        <v>2727</v>
      </c>
      <c r="J2879" t="str">
        <f t="shared" si="180"/>
        <v>Trek 3900 MTB</v>
      </c>
      <c r="K2879">
        <v>7.0960000000000001</v>
      </c>
      <c r="L2879">
        <f t="shared" si="179"/>
        <v>15.873326240000001</v>
      </c>
      <c r="M2879">
        <v>15.882999999999999</v>
      </c>
      <c r="N2879">
        <v>255.3</v>
      </c>
    </row>
    <row r="2880" spans="1:14" hidden="1" x14ac:dyDescent="0.45">
      <c r="A2880" t="s">
        <v>2627</v>
      </c>
      <c r="B2880">
        <v>32203</v>
      </c>
      <c r="C2880">
        <f t="shared" si="177"/>
        <v>20.010016503618864</v>
      </c>
      <c r="D2880">
        <v>3899</v>
      </c>
      <c r="E2880">
        <v>3899</v>
      </c>
      <c r="F2880">
        <v>0</v>
      </c>
      <c r="G2880">
        <f t="shared" si="178"/>
        <v>0</v>
      </c>
      <c r="H2880" t="s">
        <v>2688</v>
      </c>
      <c r="I2880" t="s">
        <v>2726</v>
      </c>
      <c r="J2880" t="s">
        <v>2734</v>
      </c>
      <c r="K2880">
        <v>8.2590000000000003</v>
      </c>
      <c r="L2880">
        <f t="shared" si="179"/>
        <v>18.474887460000001</v>
      </c>
      <c r="M2880">
        <v>0</v>
      </c>
    </row>
    <row r="2881" spans="1:14" hidden="1" x14ac:dyDescent="0.45">
      <c r="A2881" t="s">
        <v>2628</v>
      </c>
      <c r="B2881">
        <v>28054.400000000001</v>
      </c>
      <c r="C2881">
        <f t="shared" si="177"/>
        <v>17.432195975503063</v>
      </c>
      <c r="D2881">
        <v>3998</v>
      </c>
      <c r="E2881">
        <v>4077</v>
      </c>
      <c r="F2881">
        <v>229</v>
      </c>
      <c r="G2881">
        <f t="shared" si="178"/>
        <v>751.31236000000001</v>
      </c>
      <c r="H2881" t="s">
        <v>2686</v>
      </c>
      <c r="I2881" t="s">
        <v>2727</v>
      </c>
      <c r="J2881" t="str">
        <f t="shared" si="180"/>
        <v>Trek 3900 MTB</v>
      </c>
      <c r="K2881">
        <v>7.0170000000000003</v>
      </c>
      <c r="L2881">
        <f t="shared" si="179"/>
        <v>15.696607980000001</v>
      </c>
      <c r="M2881">
        <v>13.692</v>
      </c>
      <c r="N2881">
        <v>256.7</v>
      </c>
    </row>
    <row r="2882" spans="1:14" hidden="1" x14ac:dyDescent="0.45">
      <c r="A2882" t="s">
        <v>2629</v>
      </c>
      <c r="B2882">
        <v>31498.2</v>
      </c>
      <c r="C2882">
        <f t="shared" si="177"/>
        <v>19.572074087329995</v>
      </c>
      <c r="D2882">
        <v>4841</v>
      </c>
      <c r="E2882">
        <v>5062</v>
      </c>
      <c r="F2882">
        <v>168.9</v>
      </c>
      <c r="G2882">
        <f t="shared" si="178"/>
        <v>554.13387599999999</v>
      </c>
      <c r="H2882" t="s">
        <v>2686</v>
      </c>
      <c r="I2882" t="s">
        <v>2727</v>
      </c>
      <c r="J2882" t="str">
        <f t="shared" si="180"/>
        <v>Trek 3900 MTB</v>
      </c>
      <c r="K2882">
        <v>6.5069999999999997</v>
      </c>
      <c r="L2882">
        <f t="shared" si="179"/>
        <v>14.555768580000001</v>
      </c>
      <c r="M2882">
        <v>14.695</v>
      </c>
      <c r="N2882">
        <v>212.7</v>
      </c>
    </row>
    <row r="2883" spans="1:14" hidden="1" x14ac:dyDescent="0.45">
      <c r="A2883" t="s">
        <v>2627</v>
      </c>
      <c r="B2883">
        <v>36612.6</v>
      </c>
      <c r="C2883">
        <f t="shared" ref="C2883:C2946" si="181">CONVERT(B2883, "m", "mi")</f>
        <v>22.750014912908615</v>
      </c>
      <c r="D2883">
        <v>3600</v>
      </c>
      <c r="E2883">
        <v>3600</v>
      </c>
      <c r="F2883">
        <v>0</v>
      </c>
      <c r="G2883">
        <f t="shared" ref="G2883:G2946" si="182">F2883 * 3.28084</f>
        <v>0</v>
      </c>
      <c r="H2883" t="s">
        <v>2688</v>
      </c>
      <c r="I2883" t="s">
        <v>2726</v>
      </c>
      <c r="J2883" t="s">
        <v>2734</v>
      </c>
      <c r="K2883">
        <v>10.17</v>
      </c>
      <c r="L2883">
        <f t="shared" ref="L2883:L2946" si="183">K2883 * 2.23694</f>
        <v>22.749679800000003</v>
      </c>
      <c r="M2883">
        <v>0</v>
      </c>
    </row>
    <row r="2884" spans="1:14" hidden="1" x14ac:dyDescent="0.45">
      <c r="A2884" t="s">
        <v>2630</v>
      </c>
      <c r="B2884">
        <v>31557.8</v>
      </c>
      <c r="C2884">
        <f t="shared" si="181"/>
        <v>19.609107810387339</v>
      </c>
      <c r="D2884">
        <v>8226</v>
      </c>
      <c r="E2884">
        <v>9358</v>
      </c>
      <c r="F2884">
        <v>254.4</v>
      </c>
      <c r="G2884">
        <f t="shared" si="182"/>
        <v>834.64569600000004</v>
      </c>
      <c r="H2884" t="s">
        <v>2686</v>
      </c>
      <c r="I2884" t="s">
        <v>2727</v>
      </c>
      <c r="J2884" t="str">
        <f t="shared" si="180"/>
        <v>Trek 3900 MTB</v>
      </c>
      <c r="K2884">
        <v>3.8359999999999999</v>
      </c>
      <c r="L2884">
        <f t="shared" si="183"/>
        <v>8.580901840000001</v>
      </c>
      <c r="M2884">
        <v>12.202</v>
      </c>
      <c r="N2884">
        <v>103.2</v>
      </c>
    </row>
    <row r="2885" spans="1:14" hidden="1" x14ac:dyDescent="0.45">
      <c r="A2885" t="s">
        <v>2631</v>
      </c>
      <c r="B2885">
        <v>32953</v>
      </c>
      <c r="C2885">
        <f t="shared" si="181"/>
        <v>20.476044897796868</v>
      </c>
      <c r="D2885">
        <v>4071</v>
      </c>
      <c r="E2885">
        <v>4131</v>
      </c>
      <c r="F2885">
        <v>125.2</v>
      </c>
      <c r="G2885">
        <f t="shared" si="182"/>
        <v>410.761168</v>
      </c>
      <c r="H2885" t="s">
        <v>2686</v>
      </c>
      <c r="I2885" t="s">
        <v>2727</v>
      </c>
      <c r="J2885" t="str">
        <f t="shared" si="180"/>
        <v>Trek 3900 MTB</v>
      </c>
      <c r="K2885">
        <v>8.0950000000000006</v>
      </c>
      <c r="L2885">
        <f t="shared" si="183"/>
        <v>18.108029300000002</v>
      </c>
      <c r="M2885">
        <v>13.606</v>
      </c>
      <c r="N2885">
        <v>298</v>
      </c>
    </row>
    <row r="2886" spans="1:14" hidden="1" x14ac:dyDescent="0.45">
      <c r="A2886" t="s">
        <v>2632</v>
      </c>
      <c r="B2886">
        <v>49712.6</v>
      </c>
      <c r="C2886">
        <f t="shared" si="181"/>
        <v>30.889977531217689</v>
      </c>
      <c r="D2886">
        <v>6540</v>
      </c>
      <c r="E2886">
        <v>6540</v>
      </c>
      <c r="F2886">
        <v>0</v>
      </c>
      <c r="G2886">
        <f t="shared" si="182"/>
        <v>0</v>
      </c>
      <c r="H2886" t="s">
        <v>2686</v>
      </c>
      <c r="I2886" t="s">
        <v>2727</v>
      </c>
      <c r="J2886" t="str">
        <f t="shared" si="180"/>
        <v>Trek 3900 MTB</v>
      </c>
      <c r="K2886">
        <v>7.601</v>
      </c>
      <c r="L2886">
        <f t="shared" si="183"/>
        <v>17.00298094</v>
      </c>
      <c r="M2886">
        <v>0</v>
      </c>
    </row>
    <row r="2887" spans="1:14" hidden="1" x14ac:dyDescent="0.45">
      <c r="A2887" t="s">
        <v>2633</v>
      </c>
      <c r="B2887">
        <v>15196.4</v>
      </c>
      <c r="C2887">
        <f t="shared" si="181"/>
        <v>9.4426051857154221</v>
      </c>
      <c r="D2887">
        <v>2295</v>
      </c>
      <c r="E2887">
        <v>133964</v>
      </c>
      <c r="F2887">
        <v>74.5</v>
      </c>
      <c r="G2887">
        <f t="shared" si="182"/>
        <v>244.42258000000001</v>
      </c>
      <c r="H2887" t="s">
        <v>2686</v>
      </c>
      <c r="I2887" t="s">
        <v>2727</v>
      </c>
      <c r="J2887" t="str">
        <f t="shared" si="180"/>
        <v>Trek 3900 MTB</v>
      </c>
      <c r="K2887">
        <v>6.6219999999999999</v>
      </c>
      <c r="L2887">
        <f t="shared" si="183"/>
        <v>14.81301668</v>
      </c>
      <c r="M2887">
        <v>15.045</v>
      </c>
      <c r="N2887">
        <v>217.7</v>
      </c>
    </row>
    <row r="2888" spans="1:14" hidden="1" x14ac:dyDescent="0.45">
      <c r="A2888" t="s">
        <v>2633</v>
      </c>
      <c r="B2888">
        <v>31210.7</v>
      </c>
      <c r="C2888">
        <f t="shared" si="181"/>
        <v>19.393429869561761</v>
      </c>
      <c r="D2888">
        <v>4255</v>
      </c>
      <c r="E2888">
        <v>4323</v>
      </c>
      <c r="F2888">
        <v>162.5</v>
      </c>
      <c r="G2888">
        <f t="shared" si="182"/>
        <v>533.13649999999996</v>
      </c>
      <c r="H2888" t="s">
        <v>2686</v>
      </c>
      <c r="I2888" t="s">
        <v>2727</v>
      </c>
      <c r="J2888" t="str">
        <f t="shared" si="180"/>
        <v>Trek 3900 MTB</v>
      </c>
      <c r="K2888">
        <v>7.335</v>
      </c>
      <c r="L2888">
        <f t="shared" si="183"/>
        <v>16.4079549</v>
      </c>
      <c r="M2888">
        <v>16.545000000000002</v>
      </c>
      <c r="N2888">
        <v>265.89999999999998</v>
      </c>
    </row>
    <row r="2889" spans="1:14" hidden="1" x14ac:dyDescent="0.45">
      <c r="A2889" t="s">
        <v>2634</v>
      </c>
      <c r="B2889">
        <v>32078.400000000001</v>
      </c>
      <c r="C2889">
        <f t="shared" si="181"/>
        <v>19.932593653066093</v>
      </c>
      <c r="D2889">
        <v>4487</v>
      </c>
      <c r="E2889">
        <v>4664</v>
      </c>
      <c r="F2889">
        <v>204.5</v>
      </c>
      <c r="G2889">
        <f t="shared" si="182"/>
        <v>670.93178</v>
      </c>
      <c r="H2889" t="s">
        <v>2686</v>
      </c>
      <c r="I2889" t="s">
        <v>2727</v>
      </c>
      <c r="J2889" t="str">
        <f t="shared" si="180"/>
        <v>Trek 3900 MTB</v>
      </c>
      <c r="K2889">
        <v>7.149</v>
      </c>
      <c r="L2889">
        <f t="shared" si="183"/>
        <v>15.99188406</v>
      </c>
      <c r="M2889">
        <v>15.907</v>
      </c>
      <c r="N2889">
        <v>263.2</v>
      </c>
    </row>
    <row r="2890" spans="1:14" hidden="1" x14ac:dyDescent="0.45">
      <c r="A2890" t="s">
        <v>2635</v>
      </c>
      <c r="B2890">
        <v>31630.799999999999</v>
      </c>
      <c r="C2890">
        <f t="shared" si="181"/>
        <v>19.654467907420663</v>
      </c>
      <c r="D2890">
        <v>4721</v>
      </c>
      <c r="E2890">
        <v>4786</v>
      </c>
      <c r="F2890">
        <v>155.4</v>
      </c>
      <c r="G2890">
        <f t="shared" si="182"/>
        <v>509.842536</v>
      </c>
      <c r="H2890" t="s">
        <v>2686</v>
      </c>
      <c r="I2890" t="s">
        <v>2727</v>
      </c>
      <c r="J2890" t="str">
        <f t="shared" si="180"/>
        <v>Trek 3900 MTB</v>
      </c>
      <c r="K2890">
        <v>6.7</v>
      </c>
      <c r="L2890">
        <f t="shared" si="183"/>
        <v>14.987498000000002</v>
      </c>
      <c r="M2890">
        <v>16.555</v>
      </c>
      <c r="N2890">
        <v>225.7</v>
      </c>
    </row>
    <row r="2891" spans="1:14" hidden="1" x14ac:dyDescent="0.45">
      <c r="A2891" t="s">
        <v>2636</v>
      </c>
      <c r="B2891">
        <v>89517.5</v>
      </c>
      <c r="C2891">
        <f t="shared" si="181"/>
        <v>55.623595701105543</v>
      </c>
      <c r="D2891">
        <v>12998</v>
      </c>
      <c r="E2891">
        <v>15386</v>
      </c>
      <c r="F2891">
        <v>415.2</v>
      </c>
      <c r="G2891">
        <f t="shared" si="182"/>
        <v>1362.2047680000001</v>
      </c>
      <c r="H2891" t="s">
        <v>2686</v>
      </c>
      <c r="I2891" t="s">
        <v>2727</v>
      </c>
      <c r="J2891" t="str">
        <f t="shared" ref="J2891:J2954" si="184">_xlfn.SWITCH(I2891,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891">
        <v>6.8869999999999996</v>
      </c>
      <c r="L2891">
        <f t="shared" si="183"/>
        <v>15.40580578</v>
      </c>
      <c r="M2891">
        <v>16.216999999999999</v>
      </c>
      <c r="N2891">
        <v>236.3</v>
      </c>
    </row>
    <row r="2892" spans="1:14" hidden="1" x14ac:dyDescent="0.45">
      <c r="A2892" t="s">
        <v>2637</v>
      </c>
      <c r="B2892">
        <v>21784.1</v>
      </c>
      <c r="C2892">
        <f t="shared" si="181"/>
        <v>13.536012188817306</v>
      </c>
      <c r="D2892">
        <v>3355</v>
      </c>
      <c r="E2892">
        <v>3355</v>
      </c>
      <c r="F2892">
        <v>177.3</v>
      </c>
      <c r="G2892">
        <f t="shared" si="182"/>
        <v>581.69293200000004</v>
      </c>
      <c r="H2892" t="s">
        <v>2686</v>
      </c>
      <c r="I2892" t="s">
        <v>2727</v>
      </c>
      <c r="J2892" t="str">
        <f t="shared" si="184"/>
        <v>Trek 3900 MTB</v>
      </c>
      <c r="K2892">
        <v>6.4930000000000003</v>
      </c>
      <c r="L2892">
        <f t="shared" si="183"/>
        <v>14.524451420000002</v>
      </c>
      <c r="M2892">
        <v>15.688000000000001</v>
      </c>
      <c r="N2892">
        <v>227.2</v>
      </c>
    </row>
    <row r="2893" spans="1:14" hidden="1" x14ac:dyDescent="0.45">
      <c r="A2893" t="s">
        <v>2612</v>
      </c>
      <c r="B2893">
        <v>31655.8</v>
      </c>
      <c r="C2893">
        <f t="shared" si="181"/>
        <v>19.670002187226597</v>
      </c>
      <c r="D2893">
        <v>5400</v>
      </c>
      <c r="E2893">
        <v>5400</v>
      </c>
      <c r="F2893">
        <v>0</v>
      </c>
      <c r="G2893">
        <f t="shared" si="182"/>
        <v>0</v>
      </c>
      <c r="H2893" t="s">
        <v>2686</v>
      </c>
      <c r="I2893" t="s">
        <v>2727</v>
      </c>
      <c r="J2893" t="str">
        <f t="shared" si="184"/>
        <v>Trek 3900 MTB</v>
      </c>
      <c r="K2893">
        <v>5.8620000000000001</v>
      </c>
      <c r="L2893">
        <f t="shared" si="183"/>
        <v>13.11294228</v>
      </c>
      <c r="M2893">
        <v>0</v>
      </c>
    </row>
    <row r="2894" spans="1:14" hidden="1" x14ac:dyDescent="0.45">
      <c r="A2894" t="s">
        <v>2638</v>
      </c>
      <c r="B2894">
        <v>31781.8</v>
      </c>
      <c r="C2894">
        <f t="shared" si="181"/>
        <v>19.7482949574485</v>
      </c>
      <c r="D2894">
        <v>4726</v>
      </c>
      <c r="E2894">
        <v>4866</v>
      </c>
      <c r="F2894">
        <v>179.4</v>
      </c>
      <c r="G2894">
        <f t="shared" si="182"/>
        <v>588.58269600000006</v>
      </c>
      <c r="H2894" t="s">
        <v>2686</v>
      </c>
      <c r="I2894" t="s">
        <v>2727</v>
      </c>
      <c r="J2894" t="str">
        <f t="shared" si="184"/>
        <v>Trek 3900 MTB</v>
      </c>
      <c r="K2894">
        <v>6.7249999999999996</v>
      </c>
      <c r="L2894">
        <f t="shared" si="183"/>
        <v>15.043421500000001</v>
      </c>
      <c r="M2894">
        <v>15.318</v>
      </c>
      <c r="N2894">
        <v>225.4</v>
      </c>
    </row>
    <row r="2895" spans="1:14" hidden="1" x14ac:dyDescent="0.45">
      <c r="A2895" t="s">
        <v>2639</v>
      </c>
      <c r="B2895">
        <v>28309.5</v>
      </c>
      <c r="C2895">
        <f t="shared" si="181"/>
        <v>17.590707766642804</v>
      </c>
      <c r="D2895">
        <v>4149</v>
      </c>
      <c r="E2895">
        <v>4272</v>
      </c>
      <c r="F2895">
        <v>181</v>
      </c>
      <c r="G2895">
        <f t="shared" si="182"/>
        <v>593.83204000000001</v>
      </c>
      <c r="H2895" t="s">
        <v>2686</v>
      </c>
      <c r="I2895" t="s">
        <v>2727</v>
      </c>
      <c r="J2895" t="str">
        <f t="shared" si="184"/>
        <v>Trek 3900 MTB</v>
      </c>
      <c r="K2895">
        <v>6.8230000000000004</v>
      </c>
      <c r="L2895">
        <f t="shared" si="183"/>
        <v>15.262641620000002</v>
      </c>
      <c r="M2895">
        <v>13.321999999999999</v>
      </c>
      <c r="N2895">
        <v>248.1</v>
      </c>
    </row>
    <row r="2896" spans="1:14" hidden="1" x14ac:dyDescent="0.45">
      <c r="A2896" t="s">
        <v>2640</v>
      </c>
      <c r="B2896">
        <v>31327.7</v>
      </c>
      <c r="C2896">
        <f t="shared" si="181"/>
        <v>19.466130299053528</v>
      </c>
      <c r="D2896">
        <v>4382</v>
      </c>
      <c r="E2896">
        <v>4459</v>
      </c>
      <c r="F2896">
        <v>170.2</v>
      </c>
      <c r="G2896">
        <f t="shared" si="182"/>
        <v>558.39896799999997</v>
      </c>
      <c r="H2896" t="s">
        <v>2686</v>
      </c>
      <c r="I2896" t="s">
        <v>2727</v>
      </c>
      <c r="J2896" t="str">
        <f t="shared" si="184"/>
        <v>Trek 3900 MTB</v>
      </c>
      <c r="K2896">
        <v>7.149</v>
      </c>
      <c r="L2896">
        <f t="shared" si="183"/>
        <v>15.99188406</v>
      </c>
      <c r="M2896">
        <v>17.8</v>
      </c>
      <c r="N2896">
        <v>252.9</v>
      </c>
    </row>
    <row r="2897" spans="1:14" hidden="1" x14ac:dyDescent="0.45">
      <c r="A2897" t="s">
        <v>2641</v>
      </c>
      <c r="B2897">
        <v>15756.7</v>
      </c>
      <c r="C2897">
        <f t="shared" si="181"/>
        <v>9.7907594647259995</v>
      </c>
      <c r="D2897">
        <v>2538</v>
      </c>
      <c r="E2897">
        <v>2601</v>
      </c>
      <c r="F2897">
        <v>0</v>
      </c>
      <c r="G2897">
        <f t="shared" si="182"/>
        <v>0</v>
      </c>
      <c r="H2897" t="s">
        <v>2686</v>
      </c>
      <c r="I2897" t="s">
        <v>2727</v>
      </c>
      <c r="J2897" t="str">
        <f t="shared" si="184"/>
        <v>Trek 3900 MTB</v>
      </c>
      <c r="K2897">
        <v>6.2080000000000002</v>
      </c>
      <c r="L2897">
        <f t="shared" si="183"/>
        <v>13.886923520000002</v>
      </c>
      <c r="M2897">
        <v>8.2170000000000005</v>
      </c>
      <c r="N2897">
        <v>177.9</v>
      </c>
    </row>
    <row r="2898" spans="1:14" hidden="1" x14ac:dyDescent="0.45">
      <c r="A2898" t="s">
        <v>2642</v>
      </c>
      <c r="B2898">
        <v>17635.900000000001</v>
      </c>
      <c r="C2898">
        <f t="shared" si="181"/>
        <v>10.958440209178399</v>
      </c>
      <c r="D2898">
        <v>2297</v>
      </c>
      <c r="E2898">
        <v>2512</v>
      </c>
      <c r="F2898">
        <v>25.7</v>
      </c>
      <c r="G2898">
        <f t="shared" si="182"/>
        <v>84.317588000000001</v>
      </c>
      <c r="H2898" t="s">
        <v>2686</v>
      </c>
      <c r="I2898" t="s">
        <v>2727</v>
      </c>
      <c r="J2898" t="str">
        <f t="shared" si="184"/>
        <v>Trek 3900 MTB</v>
      </c>
      <c r="K2898">
        <v>7.6779999999999999</v>
      </c>
      <c r="L2898">
        <f t="shared" si="183"/>
        <v>17.175225320000003</v>
      </c>
      <c r="M2898">
        <v>11.038</v>
      </c>
      <c r="N2898">
        <v>267.39999999999998</v>
      </c>
    </row>
    <row r="2899" spans="1:14" hidden="1" x14ac:dyDescent="0.45">
      <c r="A2899" t="s">
        <v>2643</v>
      </c>
      <c r="B2899">
        <v>18258.099999999999</v>
      </c>
      <c r="C2899">
        <f t="shared" si="181"/>
        <v>11.345057364988467</v>
      </c>
      <c r="D2899">
        <v>2563</v>
      </c>
      <c r="E2899">
        <v>2563</v>
      </c>
      <c r="F2899">
        <v>44.7</v>
      </c>
      <c r="G2899">
        <f t="shared" si="182"/>
        <v>146.653548</v>
      </c>
      <c r="H2899" t="s">
        <v>2686</v>
      </c>
      <c r="I2899" t="s">
        <v>2727</v>
      </c>
      <c r="J2899" t="str">
        <f t="shared" si="184"/>
        <v>Trek 3900 MTB</v>
      </c>
      <c r="K2899">
        <v>7.1239999999999997</v>
      </c>
      <c r="L2899">
        <f t="shared" si="183"/>
        <v>15.93596056</v>
      </c>
      <c r="M2899">
        <v>10.385999999999999</v>
      </c>
      <c r="N2899">
        <v>233.8</v>
      </c>
    </row>
    <row r="2900" spans="1:14" hidden="1" x14ac:dyDescent="0.45">
      <c r="A2900" t="s">
        <v>2644</v>
      </c>
      <c r="B2900">
        <v>21820.6</v>
      </c>
      <c r="C2900">
        <f t="shared" si="181"/>
        <v>13.55869223733397</v>
      </c>
      <c r="D2900">
        <v>3110</v>
      </c>
      <c r="E2900">
        <v>3220</v>
      </c>
      <c r="F2900">
        <v>41.3</v>
      </c>
      <c r="G2900">
        <f t="shared" si="182"/>
        <v>135.49869199999998</v>
      </c>
      <c r="H2900" t="s">
        <v>2686</v>
      </c>
      <c r="I2900" t="s">
        <v>2727</v>
      </c>
      <c r="J2900" t="str">
        <f t="shared" si="184"/>
        <v>Trek 3900 MTB</v>
      </c>
      <c r="K2900">
        <v>7.016</v>
      </c>
      <c r="L2900">
        <f t="shared" si="183"/>
        <v>15.694371040000002</v>
      </c>
      <c r="M2900">
        <v>9.5790000000000006</v>
      </c>
      <c r="N2900">
        <v>217.3</v>
      </c>
    </row>
    <row r="2901" spans="1:14" hidden="1" x14ac:dyDescent="0.45">
      <c r="A2901" t="s">
        <v>2645</v>
      </c>
      <c r="B2901">
        <v>27255.5</v>
      </c>
      <c r="C2901">
        <f t="shared" si="181"/>
        <v>16.935782530024657</v>
      </c>
      <c r="D2901">
        <v>3570</v>
      </c>
      <c r="E2901">
        <v>3670</v>
      </c>
      <c r="F2901">
        <v>60.1</v>
      </c>
      <c r="G2901">
        <f t="shared" si="182"/>
        <v>197.178484</v>
      </c>
      <c r="H2901" t="s">
        <v>2686</v>
      </c>
      <c r="I2901" t="s">
        <v>2727</v>
      </c>
      <c r="J2901" t="str">
        <f t="shared" si="184"/>
        <v>Trek 3900 MTB</v>
      </c>
      <c r="K2901">
        <v>7.6349999999999998</v>
      </c>
      <c r="L2901">
        <f t="shared" si="183"/>
        <v>17.079036900000002</v>
      </c>
      <c r="M2901">
        <v>11.137</v>
      </c>
      <c r="N2901">
        <v>270</v>
      </c>
    </row>
    <row r="2902" spans="1:14" hidden="1" x14ac:dyDescent="0.45">
      <c r="A2902" t="s">
        <v>2646</v>
      </c>
      <c r="B2902">
        <v>29713.7</v>
      </c>
      <c r="C2902">
        <f t="shared" si="181"/>
        <v>18.463237194782469</v>
      </c>
      <c r="D2902">
        <v>4697</v>
      </c>
      <c r="E2902">
        <v>4828</v>
      </c>
      <c r="F2902">
        <v>203.4</v>
      </c>
      <c r="G2902">
        <f t="shared" si="182"/>
        <v>667.322856</v>
      </c>
      <c r="H2902" t="s">
        <v>2686</v>
      </c>
      <c r="I2902" t="s">
        <v>2727</v>
      </c>
      <c r="J2902" t="str">
        <f t="shared" si="184"/>
        <v>Trek 3900 MTB</v>
      </c>
      <c r="K2902">
        <v>6.3259999999999996</v>
      </c>
      <c r="L2902">
        <f t="shared" si="183"/>
        <v>14.15088244</v>
      </c>
      <c r="M2902">
        <v>11.622</v>
      </c>
      <c r="N2902">
        <v>216.1</v>
      </c>
    </row>
    <row r="2903" spans="1:14" hidden="1" x14ac:dyDescent="0.45">
      <c r="A2903" t="s">
        <v>2647</v>
      </c>
      <c r="B2903">
        <v>31661.3</v>
      </c>
      <c r="C2903">
        <f t="shared" si="181"/>
        <v>19.673419728783902</v>
      </c>
      <c r="D2903">
        <v>4668</v>
      </c>
      <c r="E2903">
        <v>4750</v>
      </c>
      <c r="F2903">
        <v>167.9</v>
      </c>
      <c r="G2903">
        <f t="shared" si="182"/>
        <v>550.85303599999997</v>
      </c>
      <c r="H2903" t="s">
        <v>2686</v>
      </c>
      <c r="I2903" t="s">
        <v>2727</v>
      </c>
      <c r="J2903" t="str">
        <f t="shared" si="184"/>
        <v>Trek 3900 MTB</v>
      </c>
      <c r="K2903">
        <v>6.7830000000000004</v>
      </c>
      <c r="L2903">
        <f t="shared" si="183"/>
        <v>15.173164020000002</v>
      </c>
      <c r="M2903">
        <v>15.754</v>
      </c>
      <c r="N2903">
        <v>230.5</v>
      </c>
    </row>
    <row r="2904" spans="1:14" hidden="1" x14ac:dyDescent="0.45">
      <c r="A2904" t="s">
        <v>2648</v>
      </c>
      <c r="B2904">
        <v>29654.400000000001</v>
      </c>
      <c r="C2904">
        <f t="shared" si="181"/>
        <v>18.426389883082795</v>
      </c>
      <c r="D2904">
        <v>4449</v>
      </c>
      <c r="E2904">
        <v>4589</v>
      </c>
      <c r="F2904">
        <v>202.3</v>
      </c>
      <c r="G2904">
        <f t="shared" si="182"/>
        <v>663.713932</v>
      </c>
      <c r="H2904" t="s">
        <v>2686</v>
      </c>
      <c r="I2904" t="s">
        <v>2727</v>
      </c>
      <c r="J2904" t="str">
        <f t="shared" si="184"/>
        <v>Trek 3900 MTB</v>
      </c>
      <c r="K2904">
        <v>6.665</v>
      </c>
      <c r="L2904">
        <f t="shared" si="183"/>
        <v>14.909205100000001</v>
      </c>
      <c r="M2904">
        <v>13.929</v>
      </c>
      <c r="N2904">
        <v>234.8</v>
      </c>
    </row>
    <row r="2905" spans="1:14" hidden="1" x14ac:dyDescent="0.45">
      <c r="A2905" t="s">
        <v>2649</v>
      </c>
      <c r="B2905">
        <v>28147.4</v>
      </c>
      <c r="C2905">
        <f t="shared" si="181"/>
        <v>17.489983496381136</v>
      </c>
      <c r="D2905">
        <v>4165</v>
      </c>
      <c r="E2905">
        <v>4165</v>
      </c>
      <c r="F2905">
        <v>0</v>
      </c>
      <c r="G2905">
        <f t="shared" si="182"/>
        <v>0</v>
      </c>
      <c r="H2905" t="s">
        <v>2686</v>
      </c>
      <c r="I2905" t="s">
        <v>2727</v>
      </c>
      <c r="J2905" t="str">
        <f t="shared" si="184"/>
        <v>Trek 3900 MTB</v>
      </c>
      <c r="K2905">
        <v>6.758</v>
      </c>
      <c r="L2905">
        <f t="shared" si="183"/>
        <v>15.117240520000001</v>
      </c>
      <c r="M2905">
        <v>0</v>
      </c>
    </row>
    <row r="2906" spans="1:14" hidden="1" x14ac:dyDescent="0.45">
      <c r="A2906" t="s">
        <v>2650</v>
      </c>
      <c r="B2906">
        <v>80418.600000000006</v>
      </c>
      <c r="C2906">
        <f t="shared" si="181"/>
        <v>49.969801360057268</v>
      </c>
      <c r="D2906">
        <v>11241</v>
      </c>
      <c r="E2906">
        <v>12758</v>
      </c>
      <c r="F2906">
        <v>424.8</v>
      </c>
      <c r="G2906">
        <f t="shared" si="182"/>
        <v>1393.700832</v>
      </c>
      <c r="H2906" t="s">
        <v>2686</v>
      </c>
      <c r="I2906" t="s">
        <v>2727</v>
      </c>
      <c r="J2906" t="str">
        <f t="shared" si="184"/>
        <v>Trek 3900 MTB</v>
      </c>
      <c r="K2906">
        <v>7.1539999999999999</v>
      </c>
      <c r="L2906">
        <f t="shared" si="183"/>
        <v>16.003068760000001</v>
      </c>
      <c r="M2906">
        <v>16.143999999999998</v>
      </c>
      <c r="N2906">
        <v>248.8</v>
      </c>
    </row>
    <row r="2907" spans="1:14" hidden="1" x14ac:dyDescent="0.45">
      <c r="A2907" t="s">
        <v>2612</v>
      </c>
      <c r="B2907">
        <v>28211.8</v>
      </c>
      <c r="C2907">
        <f t="shared" si="181"/>
        <v>17.529999801161217</v>
      </c>
      <c r="D2907">
        <v>3938</v>
      </c>
      <c r="E2907">
        <v>3938</v>
      </c>
      <c r="F2907">
        <v>0</v>
      </c>
      <c r="G2907">
        <f t="shared" si="182"/>
        <v>0</v>
      </c>
      <c r="H2907" t="s">
        <v>2686</v>
      </c>
      <c r="I2907" t="s">
        <v>2727</v>
      </c>
      <c r="J2907" t="str">
        <f t="shared" si="184"/>
        <v>Trek 3900 MTB</v>
      </c>
      <c r="K2907">
        <v>7.1639999999999997</v>
      </c>
      <c r="L2907">
        <f t="shared" si="183"/>
        <v>16.02543816</v>
      </c>
      <c r="M2907">
        <v>0</v>
      </c>
    </row>
    <row r="2908" spans="1:14" hidden="1" x14ac:dyDescent="0.45">
      <c r="A2908" t="s">
        <v>2651</v>
      </c>
      <c r="B2908">
        <v>28231.599999999999</v>
      </c>
      <c r="C2908">
        <f t="shared" si="181"/>
        <v>17.542302950767517</v>
      </c>
      <c r="D2908">
        <v>3952</v>
      </c>
      <c r="E2908">
        <v>3990</v>
      </c>
      <c r="F2908">
        <v>169.3</v>
      </c>
      <c r="G2908">
        <f t="shared" si="182"/>
        <v>555.44621200000006</v>
      </c>
      <c r="H2908" t="s">
        <v>2686</v>
      </c>
      <c r="I2908" t="s">
        <v>2727</v>
      </c>
      <c r="J2908" t="str">
        <f t="shared" si="184"/>
        <v>Trek 3900 MTB</v>
      </c>
      <c r="K2908">
        <v>7.1440000000000001</v>
      </c>
      <c r="L2908">
        <f t="shared" si="183"/>
        <v>15.980699360000001</v>
      </c>
      <c r="M2908">
        <v>15.638</v>
      </c>
      <c r="N2908">
        <v>245.4</v>
      </c>
    </row>
    <row r="2909" spans="1:14" hidden="1" x14ac:dyDescent="0.45">
      <c r="A2909" t="s">
        <v>2652</v>
      </c>
      <c r="B2909">
        <v>27646.5</v>
      </c>
      <c r="C2909">
        <f t="shared" si="181"/>
        <v>17.178738666189453</v>
      </c>
      <c r="D2909">
        <v>4220</v>
      </c>
      <c r="E2909">
        <v>4276</v>
      </c>
      <c r="F2909">
        <v>218.8</v>
      </c>
      <c r="G2909">
        <f t="shared" si="182"/>
        <v>717.84779200000003</v>
      </c>
      <c r="H2909" t="s">
        <v>2686</v>
      </c>
      <c r="I2909" t="s">
        <v>2727</v>
      </c>
      <c r="J2909" t="str">
        <f t="shared" si="184"/>
        <v>Trek 3900 MTB</v>
      </c>
      <c r="K2909">
        <v>6.5510000000000002</v>
      </c>
      <c r="L2909">
        <f t="shared" si="183"/>
        <v>14.654193940000001</v>
      </c>
      <c r="M2909">
        <v>13.585000000000001</v>
      </c>
      <c r="N2909">
        <v>230.8</v>
      </c>
    </row>
    <row r="2910" spans="1:14" hidden="1" x14ac:dyDescent="0.45">
      <c r="A2910" t="s">
        <v>2612</v>
      </c>
      <c r="B2910">
        <v>28308.400000000001</v>
      </c>
      <c r="C2910">
        <f t="shared" si="181"/>
        <v>17.590024258331344</v>
      </c>
      <c r="D2910">
        <v>4275</v>
      </c>
      <c r="E2910">
        <v>4275</v>
      </c>
      <c r="F2910">
        <v>0</v>
      </c>
      <c r="G2910">
        <f t="shared" si="182"/>
        <v>0</v>
      </c>
      <c r="H2910" t="s">
        <v>2686</v>
      </c>
      <c r="I2910" t="s">
        <v>2727</v>
      </c>
      <c r="J2910" t="str">
        <f t="shared" si="184"/>
        <v>Trek 3900 MTB</v>
      </c>
      <c r="K2910">
        <v>6.6219999999999999</v>
      </c>
      <c r="L2910">
        <f t="shared" si="183"/>
        <v>14.81301668</v>
      </c>
      <c r="M2910">
        <v>0</v>
      </c>
    </row>
    <row r="2911" spans="1:14" hidden="1" x14ac:dyDescent="0.45">
      <c r="A2911" t="s">
        <v>2653</v>
      </c>
      <c r="B2911">
        <v>27708.2</v>
      </c>
      <c r="C2911">
        <f t="shared" si="181"/>
        <v>17.217077268750497</v>
      </c>
      <c r="D2911">
        <v>4111</v>
      </c>
      <c r="E2911">
        <v>4174</v>
      </c>
      <c r="F2911">
        <v>215.8</v>
      </c>
      <c r="G2911">
        <f t="shared" si="182"/>
        <v>708.00527199999999</v>
      </c>
      <c r="H2911" t="s">
        <v>2686</v>
      </c>
      <c r="I2911" t="s">
        <v>2727</v>
      </c>
      <c r="J2911" t="str">
        <f t="shared" si="184"/>
        <v>Trek 3900 MTB</v>
      </c>
      <c r="K2911">
        <v>6.74</v>
      </c>
      <c r="L2911">
        <f t="shared" si="183"/>
        <v>15.076975600000001</v>
      </c>
      <c r="M2911">
        <v>13.305</v>
      </c>
      <c r="N2911">
        <v>240</v>
      </c>
    </row>
    <row r="2912" spans="1:14" hidden="1" x14ac:dyDescent="0.45">
      <c r="A2912" t="s">
        <v>2654</v>
      </c>
      <c r="B2912">
        <v>28203.1</v>
      </c>
      <c r="C2912">
        <f t="shared" si="181"/>
        <v>17.524593871788753</v>
      </c>
      <c r="D2912">
        <v>4473</v>
      </c>
      <c r="E2912">
        <v>4685</v>
      </c>
      <c r="F2912">
        <v>159.80000000000001</v>
      </c>
      <c r="G2912">
        <f t="shared" si="182"/>
        <v>524.278232</v>
      </c>
      <c r="H2912" t="s">
        <v>2686</v>
      </c>
      <c r="I2912" t="s">
        <v>2727</v>
      </c>
      <c r="J2912" t="str">
        <f t="shared" si="184"/>
        <v>Trek 3900 MTB</v>
      </c>
      <c r="K2912">
        <v>6.3049999999999997</v>
      </c>
      <c r="L2912">
        <f t="shared" si="183"/>
        <v>14.1039067</v>
      </c>
      <c r="M2912">
        <v>13.545999999999999</v>
      </c>
      <c r="N2912">
        <v>201.6</v>
      </c>
    </row>
    <row r="2913" spans="1:14" hidden="1" x14ac:dyDescent="0.45">
      <c r="A2913" t="s">
        <v>2612</v>
      </c>
      <c r="B2913">
        <v>28002.6</v>
      </c>
      <c r="C2913">
        <f t="shared" si="181"/>
        <v>17.400008947745167</v>
      </c>
      <c r="D2913">
        <v>4549</v>
      </c>
      <c r="E2913">
        <v>4549</v>
      </c>
      <c r="F2913">
        <v>0</v>
      </c>
      <c r="G2913">
        <f t="shared" si="182"/>
        <v>0</v>
      </c>
      <c r="H2913" t="s">
        <v>2686</v>
      </c>
      <c r="I2913" t="s">
        <v>2727</v>
      </c>
      <c r="J2913" t="str">
        <f t="shared" si="184"/>
        <v>Trek 3900 MTB</v>
      </c>
      <c r="K2913">
        <v>6.1559999999999997</v>
      </c>
      <c r="L2913">
        <f t="shared" si="183"/>
        <v>13.77060264</v>
      </c>
      <c r="M2913">
        <v>0</v>
      </c>
    </row>
    <row r="2914" spans="1:14" hidden="1" x14ac:dyDescent="0.45">
      <c r="A2914" t="s">
        <v>2655</v>
      </c>
      <c r="B2914">
        <v>28153.9</v>
      </c>
      <c r="C2914">
        <f t="shared" si="181"/>
        <v>17.494022409130675</v>
      </c>
      <c r="D2914">
        <v>4085</v>
      </c>
      <c r="E2914">
        <v>4121</v>
      </c>
      <c r="F2914">
        <v>169.6</v>
      </c>
      <c r="G2914">
        <f t="shared" si="182"/>
        <v>556.43046400000003</v>
      </c>
      <c r="H2914" t="s">
        <v>2686</v>
      </c>
      <c r="I2914" t="s">
        <v>2727</v>
      </c>
      <c r="J2914" t="str">
        <f t="shared" si="184"/>
        <v>Trek 3900 MTB</v>
      </c>
      <c r="K2914">
        <v>6.8920000000000003</v>
      </c>
      <c r="L2914">
        <f t="shared" si="183"/>
        <v>15.416990480000003</v>
      </c>
      <c r="M2914">
        <v>15.272</v>
      </c>
      <c r="N2914">
        <v>230.7</v>
      </c>
    </row>
    <row r="2915" spans="1:14" hidden="1" x14ac:dyDescent="0.45">
      <c r="A2915" t="s">
        <v>2656</v>
      </c>
      <c r="B2915">
        <v>16093.4</v>
      </c>
      <c r="C2915">
        <f t="shared" si="181"/>
        <v>9.9999751451523107</v>
      </c>
      <c r="D2915">
        <v>1862</v>
      </c>
      <c r="E2915">
        <v>1862</v>
      </c>
      <c r="F2915">
        <v>0</v>
      </c>
      <c r="G2915">
        <f t="shared" si="182"/>
        <v>0</v>
      </c>
      <c r="H2915" t="s">
        <v>2688</v>
      </c>
      <c r="I2915" t="s">
        <v>2726</v>
      </c>
      <c r="J2915" t="s">
        <v>2734</v>
      </c>
      <c r="K2915">
        <v>8.6430000000000007</v>
      </c>
      <c r="L2915">
        <f t="shared" si="183"/>
        <v>19.333872420000002</v>
      </c>
      <c r="M2915">
        <v>0</v>
      </c>
    </row>
    <row r="2916" spans="1:14" hidden="1" x14ac:dyDescent="0.45">
      <c r="A2916" t="s">
        <v>2657</v>
      </c>
      <c r="B2916">
        <v>24385.4</v>
      </c>
      <c r="C2916">
        <f t="shared" si="181"/>
        <v>15.152385071184284</v>
      </c>
      <c r="D2916">
        <v>3651</v>
      </c>
      <c r="E2916">
        <v>3826</v>
      </c>
      <c r="F2916">
        <v>178.3</v>
      </c>
      <c r="G2916">
        <f t="shared" si="182"/>
        <v>584.97377200000005</v>
      </c>
      <c r="H2916" t="s">
        <v>2686</v>
      </c>
      <c r="I2916" t="s">
        <v>2727</v>
      </c>
      <c r="J2916" t="str">
        <f t="shared" si="184"/>
        <v>Trek 3900 MTB</v>
      </c>
      <c r="K2916">
        <v>6.6790000000000003</v>
      </c>
      <c r="L2916">
        <f t="shared" si="183"/>
        <v>14.940522260000002</v>
      </c>
      <c r="M2916">
        <v>12.67</v>
      </c>
      <c r="N2916">
        <v>239.5</v>
      </c>
    </row>
    <row r="2917" spans="1:14" hidden="1" x14ac:dyDescent="0.45">
      <c r="A2917" t="s">
        <v>2658</v>
      </c>
      <c r="B2917">
        <v>28088.7</v>
      </c>
      <c r="C2917">
        <f t="shared" si="181"/>
        <v>17.453509007396804</v>
      </c>
      <c r="D2917">
        <v>4201</v>
      </c>
      <c r="E2917">
        <v>4276</v>
      </c>
      <c r="F2917">
        <v>170.2</v>
      </c>
      <c r="G2917">
        <f t="shared" si="182"/>
        <v>558.39896799999997</v>
      </c>
      <c r="H2917" t="s">
        <v>2686</v>
      </c>
      <c r="I2917" t="s">
        <v>2727</v>
      </c>
      <c r="J2917" t="str">
        <f t="shared" si="184"/>
        <v>Trek 3900 MTB</v>
      </c>
      <c r="K2917">
        <v>6.6859999999999999</v>
      </c>
      <c r="L2917">
        <f t="shared" si="183"/>
        <v>14.95618084</v>
      </c>
      <c r="M2917">
        <v>15.106</v>
      </c>
      <c r="N2917">
        <v>222.5</v>
      </c>
    </row>
    <row r="2918" spans="1:14" hidden="1" x14ac:dyDescent="0.45">
      <c r="A2918" t="s">
        <v>2659</v>
      </c>
      <c r="B2918">
        <v>27388.7</v>
      </c>
      <c r="C2918">
        <f t="shared" si="181"/>
        <v>17.018549172830667</v>
      </c>
      <c r="D2918">
        <v>4439</v>
      </c>
      <c r="E2918">
        <v>4643</v>
      </c>
      <c r="F2918">
        <v>216.9</v>
      </c>
      <c r="G2918">
        <f t="shared" si="182"/>
        <v>711.61419599999999</v>
      </c>
      <c r="H2918" t="s">
        <v>2686</v>
      </c>
      <c r="I2918" t="s">
        <v>2727</v>
      </c>
      <c r="J2918" t="str">
        <f t="shared" si="184"/>
        <v>Trek 3900 MTB</v>
      </c>
      <c r="K2918">
        <v>6.17</v>
      </c>
      <c r="L2918">
        <f t="shared" si="183"/>
        <v>13.8019198</v>
      </c>
      <c r="M2918">
        <v>12.721</v>
      </c>
      <c r="N2918">
        <v>208.2</v>
      </c>
    </row>
    <row r="2919" spans="1:14" hidden="1" x14ac:dyDescent="0.45">
      <c r="A2919" t="s">
        <v>2660</v>
      </c>
      <c r="B2919">
        <v>27771.4</v>
      </c>
      <c r="C2919">
        <f t="shared" si="181"/>
        <v>17.256347928099895</v>
      </c>
      <c r="D2919">
        <v>4331</v>
      </c>
      <c r="E2919">
        <v>4425</v>
      </c>
      <c r="F2919">
        <v>149.30000000000001</v>
      </c>
      <c r="G2919">
        <f t="shared" si="182"/>
        <v>489.82941200000005</v>
      </c>
      <c r="H2919" t="s">
        <v>2686</v>
      </c>
      <c r="I2919" t="s">
        <v>2727</v>
      </c>
      <c r="J2919" t="str">
        <f t="shared" si="184"/>
        <v>Trek 3900 MTB</v>
      </c>
      <c r="K2919">
        <v>6.4119999999999999</v>
      </c>
      <c r="L2919">
        <f t="shared" si="183"/>
        <v>14.343259280000002</v>
      </c>
      <c r="M2919">
        <v>15.612</v>
      </c>
      <c r="N2919">
        <v>214.1</v>
      </c>
    </row>
    <row r="2920" spans="1:14" hidden="1" x14ac:dyDescent="0.45">
      <c r="A2920" t="s">
        <v>2661</v>
      </c>
      <c r="B2920">
        <v>37639</v>
      </c>
      <c r="C2920">
        <f t="shared" si="181"/>
        <v>23.387790304621014</v>
      </c>
      <c r="D2920">
        <v>5570</v>
      </c>
      <c r="E2920">
        <v>5742</v>
      </c>
      <c r="F2920">
        <v>254.2</v>
      </c>
      <c r="G2920">
        <f t="shared" si="182"/>
        <v>833.98952799999995</v>
      </c>
      <c r="H2920" t="s">
        <v>2686</v>
      </c>
      <c r="I2920" t="s">
        <v>2727</v>
      </c>
      <c r="J2920" t="str">
        <f t="shared" si="184"/>
        <v>Trek 3900 MTB</v>
      </c>
      <c r="K2920">
        <v>6.7569999999999997</v>
      </c>
      <c r="L2920">
        <f t="shared" si="183"/>
        <v>15.11500358</v>
      </c>
      <c r="M2920">
        <v>15.303000000000001</v>
      </c>
      <c r="N2920">
        <v>237.4</v>
      </c>
    </row>
    <row r="2921" spans="1:14" hidden="1" x14ac:dyDescent="0.45">
      <c r="A2921" t="s">
        <v>2662</v>
      </c>
      <c r="B2921">
        <v>18040.7</v>
      </c>
      <c r="C2921">
        <f t="shared" si="181"/>
        <v>11.209971267796071</v>
      </c>
      <c r="D2921">
        <v>2691</v>
      </c>
      <c r="E2921">
        <v>2691</v>
      </c>
      <c r="F2921">
        <v>0</v>
      </c>
      <c r="G2921">
        <f t="shared" si="182"/>
        <v>0</v>
      </c>
      <c r="H2921" t="s">
        <v>2686</v>
      </c>
      <c r="I2921" t="s">
        <v>2727</v>
      </c>
      <c r="J2921" t="str">
        <f t="shared" si="184"/>
        <v>Trek 3900 MTB</v>
      </c>
      <c r="K2921">
        <v>6.7039999999999997</v>
      </c>
      <c r="L2921">
        <f t="shared" si="183"/>
        <v>14.99644576</v>
      </c>
      <c r="M2921">
        <v>0</v>
      </c>
    </row>
    <row r="2922" spans="1:14" hidden="1" x14ac:dyDescent="0.45">
      <c r="A2922" t="s">
        <v>2663</v>
      </c>
      <c r="B2922">
        <v>16109.5</v>
      </c>
      <c r="C2922">
        <f t="shared" si="181"/>
        <v>10.009979221347331</v>
      </c>
      <c r="D2922">
        <v>2001</v>
      </c>
      <c r="E2922">
        <v>2001</v>
      </c>
      <c r="F2922">
        <v>0</v>
      </c>
      <c r="G2922">
        <f t="shared" si="182"/>
        <v>0</v>
      </c>
      <c r="H2922" t="s">
        <v>2688</v>
      </c>
      <c r="I2922" t="s">
        <v>2726</v>
      </c>
      <c r="J2922" t="s">
        <v>2734</v>
      </c>
      <c r="K2922">
        <v>8.0510000000000002</v>
      </c>
      <c r="L2922">
        <f t="shared" si="183"/>
        <v>18.009603940000002</v>
      </c>
      <c r="M2922">
        <v>0</v>
      </c>
    </row>
    <row r="2923" spans="1:14" hidden="1" x14ac:dyDescent="0.45">
      <c r="A2923" t="s">
        <v>2612</v>
      </c>
      <c r="B2923">
        <v>26248.400000000001</v>
      </c>
      <c r="C2923">
        <f t="shared" si="181"/>
        <v>16.309999602322439</v>
      </c>
      <c r="D2923">
        <v>4488</v>
      </c>
      <c r="E2923">
        <v>4488</v>
      </c>
      <c r="F2923">
        <v>0</v>
      </c>
      <c r="G2923">
        <f t="shared" si="182"/>
        <v>0</v>
      </c>
      <c r="H2923" t="s">
        <v>2686</v>
      </c>
      <c r="I2923" t="s">
        <v>2727</v>
      </c>
      <c r="J2923" t="str">
        <f t="shared" si="184"/>
        <v>Trek 3900 MTB</v>
      </c>
      <c r="K2923">
        <v>5.8490000000000002</v>
      </c>
      <c r="L2923">
        <f t="shared" si="183"/>
        <v>13.083862060000001</v>
      </c>
      <c r="M2923">
        <v>0</v>
      </c>
    </row>
    <row r="2924" spans="1:14" hidden="1" x14ac:dyDescent="0.45">
      <c r="A2924" t="s">
        <v>2649</v>
      </c>
      <c r="B2924">
        <v>28067</v>
      </c>
      <c r="C2924">
        <f t="shared" si="181"/>
        <v>17.440025252525253</v>
      </c>
      <c r="D2924">
        <v>4379</v>
      </c>
      <c r="E2924">
        <v>4379</v>
      </c>
      <c r="F2924">
        <v>0</v>
      </c>
      <c r="G2924">
        <f t="shared" si="182"/>
        <v>0</v>
      </c>
      <c r="H2924" t="s">
        <v>2686</v>
      </c>
      <c r="I2924" t="s">
        <v>2727</v>
      </c>
      <c r="J2924" t="str">
        <f t="shared" si="184"/>
        <v>Trek 3900 MTB</v>
      </c>
      <c r="K2924">
        <v>6.4089999999999998</v>
      </c>
      <c r="L2924">
        <f t="shared" si="183"/>
        <v>14.336548460000001</v>
      </c>
      <c r="M2924">
        <v>0</v>
      </c>
    </row>
    <row r="2925" spans="1:14" hidden="1" x14ac:dyDescent="0.45">
      <c r="A2925" t="s">
        <v>2612</v>
      </c>
      <c r="B2925">
        <v>27841.7</v>
      </c>
      <c r="C2925">
        <f t="shared" si="181"/>
        <v>17.300030322914182</v>
      </c>
      <c r="D2925">
        <v>4027</v>
      </c>
      <c r="E2925">
        <v>4027</v>
      </c>
      <c r="F2925">
        <v>0</v>
      </c>
      <c r="G2925">
        <f t="shared" si="182"/>
        <v>0</v>
      </c>
      <c r="H2925" t="s">
        <v>2686</v>
      </c>
      <c r="I2925" t="s">
        <v>2727</v>
      </c>
      <c r="J2925" t="str">
        <f t="shared" si="184"/>
        <v>Trek 3900 MTB</v>
      </c>
      <c r="K2925">
        <v>6.9139999999999997</v>
      </c>
      <c r="L2925">
        <f t="shared" si="183"/>
        <v>15.466203160000001</v>
      </c>
      <c r="M2925">
        <v>0</v>
      </c>
    </row>
    <row r="2926" spans="1:14" hidden="1" x14ac:dyDescent="0.45">
      <c r="A2926" t="s">
        <v>2649</v>
      </c>
      <c r="B2926">
        <v>28002.6</v>
      </c>
      <c r="C2926">
        <f t="shared" si="181"/>
        <v>17.400008947745167</v>
      </c>
      <c r="D2926">
        <v>4140</v>
      </c>
      <c r="E2926">
        <v>4140</v>
      </c>
      <c r="F2926">
        <v>0</v>
      </c>
      <c r="G2926">
        <f t="shared" si="182"/>
        <v>0</v>
      </c>
      <c r="H2926" t="s">
        <v>2686</v>
      </c>
      <c r="I2926" t="s">
        <v>2727</v>
      </c>
      <c r="J2926" t="str">
        <f t="shared" si="184"/>
        <v>Trek 3900 MTB</v>
      </c>
      <c r="K2926">
        <v>6.7640000000000002</v>
      </c>
      <c r="L2926">
        <f t="shared" si="183"/>
        <v>15.130662160000002</v>
      </c>
      <c r="M2926">
        <v>0</v>
      </c>
    </row>
    <row r="2927" spans="1:14" hidden="1" x14ac:dyDescent="0.45">
      <c r="A2927" t="s">
        <v>2612</v>
      </c>
      <c r="B2927">
        <v>28163.5</v>
      </c>
      <c r="C2927">
        <f t="shared" si="181"/>
        <v>17.499987572576156</v>
      </c>
      <c r="D2927">
        <v>4222</v>
      </c>
      <c r="E2927">
        <v>4222</v>
      </c>
      <c r="F2927">
        <v>0</v>
      </c>
      <c r="G2927">
        <f t="shared" si="182"/>
        <v>0</v>
      </c>
      <c r="H2927" t="s">
        <v>2686</v>
      </c>
      <c r="I2927" t="s">
        <v>2727</v>
      </c>
      <c r="J2927" t="str">
        <f t="shared" si="184"/>
        <v>Trek 3900 MTB</v>
      </c>
      <c r="K2927">
        <v>6.6710000000000003</v>
      </c>
      <c r="L2927">
        <f t="shared" si="183"/>
        <v>14.922626740000002</v>
      </c>
      <c r="M2927">
        <v>0</v>
      </c>
    </row>
    <row r="2928" spans="1:14" hidden="1" x14ac:dyDescent="0.45">
      <c r="A2928" t="s">
        <v>2649</v>
      </c>
      <c r="B2928">
        <v>28099.1</v>
      </c>
      <c r="C2928">
        <f t="shared" si="181"/>
        <v>17.459971267796071</v>
      </c>
      <c r="D2928">
        <v>3982</v>
      </c>
      <c r="E2928">
        <v>3982</v>
      </c>
      <c r="F2928">
        <v>0</v>
      </c>
      <c r="G2928">
        <f t="shared" si="182"/>
        <v>0</v>
      </c>
      <c r="H2928" t="s">
        <v>2686</v>
      </c>
      <c r="I2928" t="s">
        <v>2727</v>
      </c>
      <c r="J2928" t="str">
        <f t="shared" si="184"/>
        <v>Trek 3900 MTB</v>
      </c>
      <c r="K2928">
        <v>7.0570000000000004</v>
      </c>
      <c r="L2928">
        <f t="shared" si="183"/>
        <v>15.786085580000002</v>
      </c>
      <c r="M2928">
        <v>0</v>
      </c>
    </row>
    <row r="2929" spans="1:14" hidden="1" x14ac:dyDescent="0.45">
      <c r="A2929" t="s">
        <v>2664</v>
      </c>
      <c r="B2929">
        <v>9977.9</v>
      </c>
      <c r="C2929">
        <f t="shared" si="181"/>
        <v>6.1999796190248944</v>
      </c>
      <c r="D2929">
        <v>1050</v>
      </c>
      <c r="E2929">
        <v>1050</v>
      </c>
      <c r="F2929">
        <v>0</v>
      </c>
      <c r="G2929">
        <f t="shared" si="182"/>
        <v>0</v>
      </c>
      <c r="H2929" t="s">
        <v>2688</v>
      </c>
      <c r="I2929" t="s">
        <v>2726</v>
      </c>
      <c r="J2929" t="s">
        <v>2734</v>
      </c>
      <c r="K2929">
        <v>9.5030000000000001</v>
      </c>
      <c r="L2929">
        <f t="shared" si="183"/>
        <v>21.257640820000002</v>
      </c>
      <c r="M2929">
        <v>0</v>
      </c>
    </row>
    <row r="2930" spans="1:14" hidden="1" x14ac:dyDescent="0.45">
      <c r="A2930" t="s">
        <v>2649</v>
      </c>
      <c r="B2930">
        <v>28179.599999999999</v>
      </c>
      <c r="C2930">
        <f t="shared" si="181"/>
        <v>17.509991648771177</v>
      </c>
      <c r="D2930">
        <v>3875</v>
      </c>
      <c r="E2930">
        <v>3875</v>
      </c>
      <c r="F2930">
        <v>0</v>
      </c>
      <c r="G2930">
        <f t="shared" si="182"/>
        <v>0</v>
      </c>
      <c r="H2930" t="s">
        <v>2686</v>
      </c>
      <c r="I2930" t="s">
        <v>2727</v>
      </c>
      <c r="J2930" t="str">
        <f t="shared" si="184"/>
        <v>Trek 3900 MTB</v>
      </c>
      <c r="K2930">
        <v>7.2720000000000002</v>
      </c>
      <c r="L2930">
        <f t="shared" si="183"/>
        <v>16.267027680000002</v>
      </c>
      <c r="M2930">
        <v>0</v>
      </c>
    </row>
    <row r="2931" spans="1:14" hidden="1" x14ac:dyDescent="0.45">
      <c r="A2931" t="s">
        <v>2612</v>
      </c>
      <c r="B2931">
        <v>28163.5</v>
      </c>
      <c r="C2931">
        <f t="shared" si="181"/>
        <v>17.499987572576156</v>
      </c>
      <c r="D2931">
        <v>4079</v>
      </c>
      <c r="E2931">
        <v>4079</v>
      </c>
      <c r="F2931">
        <v>0</v>
      </c>
      <c r="G2931">
        <f t="shared" si="182"/>
        <v>0</v>
      </c>
      <c r="H2931" t="s">
        <v>2686</v>
      </c>
      <c r="I2931" t="s">
        <v>2727</v>
      </c>
      <c r="J2931" t="str">
        <f t="shared" si="184"/>
        <v>Trek 3900 MTB</v>
      </c>
      <c r="K2931">
        <v>6.9050000000000002</v>
      </c>
      <c r="L2931">
        <f t="shared" si="183"/>
        <v>15.446070700000002</v>
      </c>
      <c r="M2931">
        <v>0</v>
      </c>
    </row>
    <row r="2932" spans="1:14" hidden="1" x14ac:dyDescent="0.45">
      <c r="A2932" t="s">
        <v>2665</v>
      </c>
      <c r="B2932">
        <v>27294.5</v>
      </c>
      <c r="C2932">
        <f t="shared" si="181"/>
        <v>16.960016006521911</v>
      </c>
      <c r="D2932">
        <v>2700</v>
      </c>
      <c r="E2932">
        <v>2700</v>
      </c>
      <c r="F2932">
        <v>0</v>
      </c>
      <c r="G2932">
        <f t="shared" si="182"/>
        <v>0</v>
      </c>
      <c r="H2932" t="s">
        <v>2688</v>
      </c>
      <c r="I2932" t="s">
        <v>2726</v>
      </c>
      <c r="J2932" t="s">
        <v>2734</v>
      </c>
      <c r="K2932">
        <v>10.109</v>
      </c>
      <c r="L2932">
        <f t="shared" si="183"/>
        <v>22.61322646</v>
      </c>
      <c r="M2932">
        <v>0</v>
      </c>
    </row>
    <row r="2933" spans="1:14" hidden="1" x14ac:dyDescent="0.45">
      <c r="A2933" t="s">
        <v>2666</v>
      </c>
      <c r="B2933">
        <v>8046.7</v>
      </c>
      <c r="C2933">
        <f t="shared" si="181"/>
        <v>4.9999875725761553</v>
      </c>
      <c r="D2933">
        <v>1320</v>
      </c>
      <c r="E2933">
        <v>1320</v>
      </c>
      <c r="F2933">
        <v>0</v>
      </c>
      <c r="G2933">
        <f t="shared" si="182"/>
        <v>0</v>
      </c>
      <c r="H2933" t="s">
        <v>2686</v>
      </c>
      <c r="I2933" t="s">
        <v>2728</v>
      </c>
      <c r="J2933" t="str">
        <f t="shared" si="184"/>
        <v>Nashbar CXB</v>
      </c>
      <c r="K2933">
        <v>6.0960000000000001</v>
      </c>
      <c r="L2933">
        <f t="shared" si="183"/>
        <v>13.636386240000002</v>
      </c>
      <c r="M2933">
        <v>0</v>
      </c>
    </row>
    <row r="2934" spans="1:14" hidden="1" x14ac:dyDescent="0.45">
      <c r="A2934" t="s">
        <v>2667</v>
      </c>
      <c r="B2934">
        <v>28324.5</v>
      </c>
      <c r="C2934">
        <f t="shared" si="181"/>
        <v>17.600028334526368</v>
      </c>
      <c r="D2934">
        <v>4108</v>
      </c>
      <c r="E2934">
        <v>4108</v>
      </c>
      <c r="F2934">
        <v>0</v>
      </c>
      <c r="G2934">
        <f t="shared" si="182"/>
        <v>0</v>
      </c>
      <c r="H2934" t="s">
        <v>2686</v>
      </c>
      <c r="I2934" t="s">
        <v>2728</v>
      </c>
      <c r="J2934" t="str">
        <f t="shared" si="184"/>
        <v>Nashbar CXB</v>
      </c>
      <c r="K2934">
        <v>6.8949999999999996</v>
      </c>
      <c r="L2934">
        <f t="shared" si="183"/>
        <v>15.423701299999999</v>
      </c>
      <c r="M2934">
        <v>0</v>
      </c>
    </row>
    <row r="2935" spans="1:14" hidden="1" x14ac:dyDescent="0.45">
      <c r="A2935" t="s">
        <v>2612</v>
      </c>
      <c r="B2935">
        <v>28179.599999999999</v>
      </c>
      <c r="C2935">
        <f t="shared" si="181"/>
        <v>17.509991648771177</v>
      </c>
      <c r="D2935">
        <v>4580</v>
      </c>
      <c r="E2935">
        <v>4580</v>
      </c>
      <c r="F2935">
        <v>0</v>
      </c>
      <c r="G2935">
        <f t="shared" si="182"/>
        <v>0</v>
      </c>
      <c r="H2935" t="s">
        <v>2686</v>
      </c>
      <c r="I2935" t="s">
        <v>2727</v>
      </c>
      <c r="J2935" t="str">
        <f t="shared" si="184"/>
        <v>Trek 3900 MTB</v>
      </c>
      <c r="K2935">
        <v>6.1529999999999996</v>
      </c>
      <c r="L2935">
        <f t="shared" si="183"/>
        <v>13.76389182</v>
      </c>
      <c r="M2935">
        <v>0</v>
      </c>
    </row>
    <row r="2936" spans="1:14" hidden="1" x14ac:dyDescent="0.45">
      <c r="A2936" t="s">
        <v>2649</v>
      </c>
      <c r="B2936">
        <v>28163.5</v>
      </c>
      <c r="C2936">
        <f t="shared" si="181"/>
        <v>17.499987572576156</v>
      </c>
      <c r="D2936">
        <v>4500</v>
      </c>
      <c r="E2936">
        <v>4500</v>
      </c>
      <c r="F2936">
        <v>0</v>
      </c>
      <c r="G2936">
        <f t="shared" si="182"/>
        <v>0</v>
      </c>
      <c r="H2936" t="s">
        <v>2686</v>
      </c>
      <c r="I2936" t="s">
        <v>2727</v>
      </c>
      <c r="J2936" t="str">
        <f t="shared" si="184"/>
        <v>Trek 3900 MTB</v>
      </c>
      <c r="K2936">
        <v>6.2590000000000003</v>
      </c>
      <c r="L2936">
        <f t="shared" si="183"/>
        <v>14.001007460000002</v>
      </c>
      <c r="M2936">
        <v>0</v>
      </c>
    </row>
    <row r="2937" spans="1:14" hidden="1" x14ac:dyDescent="0.45">
      <c r="A2937" t="s">
        <v>2668</v>
      </c>
      <c r="B2937">
        <v>28244.9</v>
      </c>
      <c r="C2937">
        <f t="shared" si="181"/>
        <v>17.550567187624274</v>
      </c>
      <c r="D2937">
        <v>3960</v>
      </c>
      <c r="E2937">
        <v>4124</v>
      </c>
      <c r="F2937">
        <v>202.2</v>
      </c>
      <c r="G2937">
        <f t="shared" si="182"/>
        <v>663.38584800000001</v>
      </c>
      <c r="H2937" t="s">
        <v>2686</v>
      </c>
      <c r="I2937" t="s">
        <v>2727</v>
      </c>
      <c r="J2937" t="str">
        <f t="shared" si="184"/>
        <v>Trek 3900 MTB</v>
      </c>
      <c r="K2937">
        <v>7.133</v>
      </c>
      <c r="L2937">
        <f t="shared" si="183"/>
        <v>15.956093020000001</v>
      </c>
      <c r="M2937">
        <v>13.596</v>
      </c>
      <c r="N2937">
        <v>264.3</v>
      </c>
    </row>
    <row r="2938" spans="1:14" hidden="1" x14ac:dyDescent="0.45">
      <c r="A2938" t="s">
        <v>2669</v>
      </c>
      <c r="B2938">
        <v>28224.400000000001</v>
      </c>
      <c r="C2938">
        <f t="shared" si="181"/>
        <v>17.53782907818341</v>
      </c>
      <c r="D2938">
        <v>4171</v>
      </c>
      <c r="E2938">
        <v>4301</v>
      </c>
      <c r="F2938">
        <v>165.9</v>
      </c>
      <c r="G2938">
        <f t="shared" si="182"/>
        <v>544.29135600000006</v>
      </c>
      <c r="H2938" t="s">
        <v>2686</v>
      </c>
      <c r="I2938" t="s">
        <v>2727</v>
      </c>
      <c r="J2938" t="str">
        <f t="shared" si="184"/>
        <v>Trek 3900 MTB</v>
      </c>
      <c r="K2938">
        <v>6.7670000000000003</v>
      </c>
      <c r="L2938">
        <f t="shared" si="183"/>
        <v>15.137372980000002</v>
      </c>
      <c r="M2938">
        <v>15.009</v>
      </c>
      <c r="N2938">
        <v>233.7</v>
      </c>
    </row>
    <row r="2939" spans="1:14" hidden="1" x14ac:dyDescent="0.45">
      <c r="A2939" t="s">
        <v>2670</v>
      </c>
      <c r="B2939">
        <v>18909.8</v>
      </c>
      <c r="C2939">
        <f t="shared" si="181"/>
        <v>11.750004970969538</v>
      </c>
      <c r="D2939">
        <v>2459</v>
      </c>
      <c r="E2939">
        <v>2459</v>
      </c>
      <c r="F2939">
        <v>0</v>
      </c>
      <c r="G2939">
        <f t="shared" si="182"/>
        <v>0</v>
      </c>
      <c r="H2939" t="s">
        <v>2686</v>
      </c>
      <c r="I2939" t="s">
        <v>2728</v>
      </c>
      <c r="J2939" t="str">
        <f t="shared" si="184"/>
        <v>Nashbar CXB</v>
      </c>
      <c r="K2939">
        <v>7.69</v>
      </c>
      <c r="L2939">
        <f t="shared" si="183"/>
        <v>17.2020686</v>
      </c>
      <c r="M2939">
        <v>0</v>
      </c>
    </row>
    <row r="2940" spans="1:14" hidden="1" x14ac:dyDescent="0.45">
      <c r="A2940" t="s">
        <v>2667</v>
      </c>
      <c r="B2940">
        <v>28163.5</v>
      </c>
      <c r="C2940">
        <f t="shared" si="181"/>
        <v>17.499987572576156</v>
      </c>
      <c r="D2940">
        <v>4449</v>
      </c>
      <c r="E2940">
        <v>4449</v>
      </c>
      <c r="F2940">
        <v>0</v>
      </c>
      <c r="G2940">
        <f t="shared" si="182"/>
        <v>0</v>
      </c>
      <c r="H2940" t="s">
        <v>2686</v>
      </c>
      <c r="I2940" t="s">
        <v>2728</v>
      </c>
      <c r="J2940" t="str">
        <f t="shared" si="184"/>
        <v>Nashbar CXB</v>
      </c>
      <c r="K2940">
        <v>6.33</v>
      </c>
      <c r="L2940">
        <f t="shared" si="183"/>
        <v>14.159830200000002</v>
      </c>
      <c r="M2940">
        <v>0</v>
      </c>
    </row>
    <row r="2941" spans="1:14" hidden="1" x14ac:dyDescent="0.45">
      <c r="A2941" t="s">
        <v>2671</v>
      </c>
      <c r="B2941">
        <v>15626.7</v>
      </c>
      <c r="C2941">
        <f t="shared" si="181"/>
        <v>9.7099812097351474</v>
      </c>
      <c r="D2941">
        <v>4479</v>
      </c>
      <c r="E2941">
        <v>4479</v>
      </c>
      <c r="F2941">
        <v>0</v>
      </c>
      <c r="G2941">
        <f t="shared" si="182"/>
        <v>0</v>
      </c>
      <c r="H2941" t="s">
        <v>2686</v>
      </c>
      <c r="I2941" t="s">
        <v>2728</v>
      </c>
      <c r="J2941" t="str">
        <f t="shared" si="184"/>
        <v>Nashbar CXB</v>
      </c>
      <c r="K2941">
        <v>3.4889999999999999</v>
      </c>
      <c r="L2941">
        <f t="shared" si="183"/>
        <v>7.8046836600000002</v>
      </c>
      <c r="M2941">
        <v>0</v>
      </c>
    </row>
    <row r="2942" spans="1:14" hidden="1" x14ac:dyDescent="0.45">
      <c r="A2942" t="s">
        <v>2672</v>
      </c>
      <c r="B2942">
        <v>27992.6</v>
      </c>
      <c r="C2942">
        <f t="shared" si="181"/>
        <v>17.393795235822793</v>
      </c>
      <c r="D2942">
        <v>5082</v>
      </c>
      <c r="E2942">
        <v>5410</v>
      </c>
      <c r="F2942">
        <v>214.6</v>
      </c>
      <c r="G2942">
        <f t="shared" si="182"/>
        <v>704.068264</v>
      </c>
      <c r="H2942" t="s">
        <v>2686</v>
      </c>
      <c r="I2942" t="s">
        <v>2727</v>
      </c>
      <c r="J2942" t="str">
        <f t="shared" si="184"/>
        <v>Trek 3900 MTB</v>
      </c>
      <c r="K2942">
        <v>5.508</v>
      </c>
      <c r="L2942">
        <f t="shared" si="183"/>
        <v>12.321065520000001</v>
      </c>
      <c r="M2942">
        <v>11.185</v>
      </c>
      <c r="N2942">
        <v>183.8</v>
      </c>
    </row>
    <row r="2943" spans="1:14" hidden="1" x14ac:dyDescent="0.45">
      <c r="A2943" t="s">
        <v>2649</v>
      </c>
      <c r="B2943">
        <v>28244</v>
      </c>
      <c r="C2943">
        <f t="shared" si="181"/>
        <v>17.550007953551262</v>
      </c>
      <c r="D2943">
        <v>4548</v>
      </c>
      <c r="E2943">
        <v>4548</v>
      </c>
      <c r="F2943">
        <v>0</v>
      </c>
      <c r="G2943">
        <f t="shared" si="182"/>
        <v>0</v>
      </c>
      <c r="H2943" t="s">
        <v>2686</v>
      </c>
      <c r="I2943" t="s">
        <v>2727</v>
      </c>
      <c r="J2943" t="str">
        <f t="shared" si="184"/>
        <v>Trek 3900 MTB</v>
      </c>
      <c r="K2943">
        <v>6.21</v>
      </c>
      <c r="L2943">
        <f t="shared" si="183"/>
        <v>13.891397400000001</v>
      </c>
      <c r="M2943">
        <v>0</v>
      </c>
    </row>
    <row r="2944" spans="1:14" hidden="1" x14ac:dyDescent="0.45">
      <c r="A2944" t="s">
        <v>2612</v>
      </c>
      <c r="B2944">
        <v>26860</v>
      </c>
      <c r="C2944">
        <f t="shared" si="181"/>
        <v>16.690030223494791</v>
      </c>
      <c r="D2944">
        <v>4313</v>
      </c>
      <c r="E2944">
        <v>4313</v>
      </c>
      <c r="F2944">
        <v>0</v>
      </c>
      <c r="G2944">
        <f t="shared" si="182"/>
        <v>0</v>
      </c>
      <c r="H2944" t="s">
        <v>2686</v>
      </c>
      <c r="I2944" t="s">
        <v>2727</v>
      </c>
      <c r="J2944" t="str">
        <f t="shared" si="184"/>
        <v>Trek 3900 MTB</v>
      </c>
      <c r="K2944">
        <v>6.2279999999999998</v>
      </c>
      <c r="L2944">
        <f t="shared" si="183"/>
        <v>13.931662320000001</v>
      </c>
      <c r="M2944">
        <v>0</v>
      </c>
    </row>
    <row r="2945" spans="1:13" hidden="1" x14ac:dyDescent="0.45">
      <c r="A2945" t="s">
        <v>2673</v>
      </c>
      <c r="B2945">
        <v>27986.5</v>
      </c>
      <c r="C2945">
        <f t="shared" si="181"/>
        <v>17.390004871550147</v>
      </c>
      <c r="D2945">
        <v>4473</v>
      </c>
      <c r="E2945">
        <v>4473</v>
      </c>
      <c r="F2945">
        <v>0</v>
      </c>
      <c r="G2945">
        <f t="shared" si="182"/>
        <v>0</v>
      </c>
      <c r="H2945" t="s">
        <v>2686</v>
      </c>
      <c r="I2945" t="s">
        <v>2727</v>
      </c>
      <c r="J2945" t="str">
        <f t="shared" si="184"/>
        <v>Trek 3900 MTB</v>
      </c>
      <c r="K2945">
        <v>6.2569999999999997</v>
      </c>
      <c r="L2945">
        <f t="shared" si="183"/>
        <v>13.996533579999999</v>
      </c>
      <c r="M2945">
        <v>0</v>
      </c>
    </row>
    <row r="2946" spans="1:13" hidden="1" x14ac:dyDescent="0.45">
      <c r="A2946" t="s">
        <v>2674</v>
      </c>
      <c r="B2946">
        <v>61525.2</v>
      </c>
      <c r="C2946">
        <f t="shared" si="181"/>
        <v>38.229986876640417</v>
      </c>
      <c r="D2946">
        <v>9639</v>
      </c>
      <c r="E2946">
        <v>9639</v>
      </c>
      <c r="F2946">
        <v>0</v>
      </c>
      <c r="G2946">
        <f t="shared" si="182"/>
        <v>0</v>
      </c>
      <c r="H2946" t="s">
        <v>2686</v>
      </c>
      <c r="I2946" t="s">
        <v>2728</v>
      </c>
      <c r="J2946" t="str">
        <f t="shared" si="184"/>
        <v>Nashbar CXB</v>
      </c>
      <c r="K2946">
        <v>6.383</v>
      </c>
      <c r="L2946">
        <f t="shared" si="183"/>
        <v>14.278388020000001</v>
      </c>
      <c r="M2946">
        <v>0</v>
      </c>
    </row>
    <row r="2947" spans="1:13" hidden="1" x14ac:dyDescent="0.45">
      <c r="A2947" t="s">
        <v>2612</v>
      </c>
      <c r="B2947">
        <v>10396.4</v>
      </c>
      <c r="C2947">
        <f t="shared" ref="C2947:C2972" si="185">CONVERT(B2947, "m", "mi")</f>
        <v>6.4600234629762188</v>
      </c>
      <c r="D2947">
        <v>1589</v>
      </c>
      <c r="E2947">
        <v>1589</v>
      </c>
      <c r="F2947">
        <v>0</v>
      </c>
      <c r="G2947">
        <f t="shared" ref="G2947:G2972" si="186">F2947 * 3.28084</f>
        <v>0</v>
      </c>
      <c r="H2947" t="s">
        <v>2686</v>
      </c>
      <c r="I2947" t="s">
        <v>2727</v>
      </c>
      <c r="J2947" t="str">
        <f t="shared" si="184"/>
        <v>Trek 3900 MTB</v>
      </c>
      <c r="K2947">
        <v>6.5430000000000001</v>
      </c>
      <c r="L2947">
        <f t="shared" ref="L2947:L2972" si="187">K2947 * 2.23694</f>
        <v>14.636298420000001</v>
      </c>
      <c r="M2947">
        <v>0</v>
      </c>
    </row>
    <row r="2948" spans="1:13" hidden="1" x14ac:dyDescent="0.45">
      <c r="A2948" t="s">
        <v>2649</v>
      </c>
      <c r="B2948">
        <v>9929.7000000000007</v>
      </c>
      <c r="C2948">
        <f t="shared" si="185"/>
        <v>6.1700295275590555</v>
      </c>
      <c r="D2948">
        <v>1638</v>
      </c>
      <c r="E2948">
        <v>1638</v>
      </c>
      <c r="F2948">
        <v>0</v>
      </c>
      <c r="G2948">
        <f t="shared" si="186"/>
        <v>0</v>
      </c>
      <c r="H2948" t="s">
        <v>2686</v>
      </c>
      <c r="I2948" t="s">
        <v>2727</v>
      </c>
      <c r="J2948" t="str">
        <f t="shared" si="184"/>
        <v>Trek 3900 MTB</v>
      </c>
      <c r="K2948">
        <v>6.0620000000000003</v>
      </c>
      <c r="L2948">
        <f t="shared" si="187"/>
        <v>13.560330280000002</v>
      </c>
      <c r="M2948">
        <v>0</v>
      </c>
    </row>
    <row r="2949" spans="1:13" hidden="1" x14ac:dyDescent="0.45">
      <c r="A2949" t="s">
        <v>2612</v>
      </c>
      <c r="B2949">
        <v>10460.700000000001</v>
      </c>
      <c r="C2949">
        <f t="shared" si="185"/>
        <v>6.4999776306370798</v>
      </c>
      <c r="D2949">
        <v>1762</v>
      </c>
      <c r="E2949">
        <v>1762</v>
      </c>
      <c r="F2949">
        <v>0</v>
      </c>
      <c r="G2949">
        <f t="shared" si="186"/>
        <v>0</v>
      </c>
      <c r="H2949" t="s">
        <v>2686</v>
      </c>
      <c r="I2949" t="s">
        <v>2727</v>
      </c>
      <c r="J2949" t="str">
        <f t="shared" si="184"/>
        <v>Trek 3900 MTB</v>
      </c>
      <c r="K2949">
        <v>5.9370000000000003</v>
      </c>
      <c r="L2949">
        <f t="shared" si="187"/>
        <v>13.280712780000002</v>
      </c>
      <c r="M2949">
        <v>0</v>
      </c>
    </row>
    <row r="2950" spans="1:13" hidden="1" x14ac:dyDescent="0.45">
      <c r="A2950" t="s">
        <v>2649</v>
      </c>
      <c r="B2950">
        <v>6711</v>
      </c>
      <c r="C2950">
        <f t="shared" si="185"/>
        <v>4.1700220711047482</v>
      </c>
      <c r="D2950">
        <v>1325</v>
      </c>
      <c r="E2950">
        <v>1325</v>
      </c>
      <c r="F2950">
        <v>0</v>
      </c>
      <c r="G2950">
        <f t="shared" si="186"/>
        <v>0</v>
      </c>
      <c r="H2950" t="s">
        <v>2686</v>
      </c>
      <c r="I2950" t="s">
        <v>2727</v>
      </c>
      <c r="J2950" t="str">
        <f t="shared" si="184"/>
        <v>Trek 3900 MTB</v>
      </c>
      <c r="K2950">
        <v>5.0650000000000004</v>
      </c>
      <c r="L2950">
        <f t="shared" si="187"/>
        <v>11.330101100000002</v>
      </c>
      <c r="M2950">
        <v>0</v>
      </c>
    </row>
    <row r="2951" spans="1:13" hidden="1" x14ac:dyDescent="0.45">
      <c r="A2951" t="s">
        <v>2612</v>
      </c>
      <c r="B2951">
        <v>10750.4</v>
      </c>
      <c r="C2951">
        <f t="shared" si="185"/>
        <v>6.6799888650282355</v>
      </c>
      <c r="D2951">
        <v>1888</v>
      </c>
      <c r="E2951">
        <v>1888</v>
      </c>
      <c r="F2951">
        <v>0</v>
      </c>
      <c r="G2951">
        <f t="shared" si="186"/>
        <v>0</v>
      </c>
      <c r="H2951" t="s">
        <v>2686</v>
      </c>
      <c r="I2951" t="s">
        <v>2727</v>
      </c>
      <c r="J2951" t="str">
        <f t="shared" si="184"/>
        <v>Trek 3900 MTB</v>
      </c>
      <c r="K2951">
        <v>5.694</v>
      </c>
      <c r="L2951">
        <f t="shared" si="187"/>
        <v>12.737136360000001</v>
      </c>
      <c r="M2951">
        <v>0</v>
      </c>
    </row>
    <row r="2952" spans="1:13" hidden="1" x14ac:dyDescent="0.45">
      <c r="A2952" t="s">
        <v>2649</v>
      </c>
      <c r="B2952">
        <v>10750.4</v>
      </c>
      <c r="C2952">
        <f t="shared" si="185"/>
        <v>6.6799888650282355</v>
      </c>
      <c r="D2952">
        <v>2005</v>
      </c>
      <c r="E2952">
        <v>2005</v>
      </c>
      <c r="F2952">
        <v>0</v>
      </c>
      <c r="G2952">
        <f t="shared" si="186"/>
        <v>0</v>
      </c>
      <c r="H2952" t="s">
        <v>2686</v>
      </c>
      <c r="I2952" t="s">
        <v>2727</v>
      </c>
      <c r="J2952" t="str">
        <f t="shared" si="184"/>
        <v>Trek 3900 MTB</v>
      </c>
      <c r="K2952">
        <v>5.3620000000000001</v>
      </c>
      <c r="L2952">
        <f t="shared" si="187"/>
        <v>11.994472280000002</v>
      </c>
      <c r="M2952">
        <v>0</v>
      </c>
    </row>
    <row r="2953" spans="1:13" hidden="1" x14ac:dyDescent="0.45">
      <c r="A2953" t="s">
        <v>2612</v>
      </c>
      <c r="B2953">
        <v>11104.5</v>
      </c>
      <c r="C2953">
        <f t="shared" si="185"/>
        <v>6.9000164041994747</v>
      </c>
      <c r="D2953">
        <v>1834</v>
      </c>
      <c r="E2953">
        <v>1834</v>
      </c>
      <c r="F2953">
        <v>0</v>
      </c>
      <c r="G2953">
        <f t="shared" si="186"/>
        <v>0</v>
      </c>
      <c r="H2953" t="s">
        <v>2686</v>
      </c>
      <c r="I2953" t="s">
        <v>2727</v>
      </c>
      <c r="J2953" t="str">
        <f t="shared" si="184"/>
        <v>Trek 3900 MTB</v>
      </c>
      <c r="K2953">
        <v>6.0549999999999997</v>
      </c>
      <c r="L2953">
        <f t="shared" si="187"/>
        <v>13.5446717</v>
      </c>
      <c r="M2953">
        <v>0</v>
      </c>
    </row>
    <row r="2954" spans="1:13" hidden="1" x14ac:dyDescent="0.45">
      <c r="A2954" t="s">
        <v>2649</v>
      </c>
      <c r="B2954">
        <v>10734.3</v>
      </c>
      <c r="C2954">
        <f t="shared" si="185"/>
        <v>6.6699847888332142</v>
      </c>
      <c r="D2954">
        <v>1681</v>
      </c>
      <c r="E2954">
        <v>1681</v>
      </c>
      <c r="F2954">
        <v>0</v>
      </c>
      <c r="G2954">
        <f t="shared" si="186"/>
        <v>0</v>
      </c>
      <c r="H2954" t="s">
        <v>2686</v>
      </c>
      <c r="I2954" t="s">
        <v>2727</v>
      </c>
      <c r="J2954" t="str">
        <f t="shared" si="184"/>
        <v>Trek 3900 MTB</v>
      </c>
      <c r="K2954">
        <v>6.3860000000000001</v>
      </c>
      <c r="L2954">
        <f t="shared" si="187"/>
        <v>14.285098840000002</v>
      </c>
      <c r="M2954">
        <v>0</v>
      </c>
    </row>
    <row r="2955" spans="1:13" hidden="1" x14ac:dyDescent="0.45">
      <c r="A2955" t="s">
        <v>2612</v>
      </c>
      <c r="B2955">
        <v>6711</v>
      </c>
      <c r="C2955">
        <f t="shared" si="185"/>
        <v>4.1700220711047482</v>
      </c>
      <c r="D2955">
        <v>1500</v>
      </c>
      <c r="E2955">
        <v>1500</v>
      </c>
      <c r="F2955">
        <v>0</v>
      </c>
      <c r="G2955">
        <f t="shared" si="186"/>
        <v>0</v>
      </c>
      <c r="H2955" t="s">
        <v>2686</v>
      </c>
      <c r="I2955" t="s">
        <v>2727</v>
      </c>
      <c r="J2955" t="str">
        <f t="shared" ref="J2955:J2972" si="188">_xlfn.SWITCH(I2955,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955">
        <v>4.4740000000000002</v>
      </c>
      <c r="L2955">
        <f t="shared" si="187"/>
        <v>10.008069560000001</v>
      </c>
      <c r="M2955">
        <v>0</v>
      </c>
    </row>
    <row r="2956" spans="1:13" hidden="1" x14ac:dyDescent="0.45">
      <c r="A2956" t="s">
        <v>2649</v>
      </c>
      <c r="B2956">
        <v>10187.1</v>
      </c>
      <c r="C2956">
        <f t="shared" si="185"/>
        <v>6.3299704724409445</v>
      </c>
      <c r="D2956">
        <v>1711</v>
      </c>
      <c r="E2956">
        <v>1711</v>
      </c>
      <c r="F2956">
        <v>0</v>
      </c>
      <c r="G2956">
        <f t="shared" si="186"/>
        <v>0</v>
      </c>
      <c r="H2956" t="s">
        <v>2686</v>
      </c>
      <c r="I2956" t="s">
        <v>2727</v>
      </c>
      <c r="J2956" t="str">
        <f t="shared" si="188"/>
        <v>Trek 3900 MTB</v>
      </c>
      <c r="K2956">
        <v>5.9539999999999997</v>
      </c>
      <c r="L2956">
        <f t="shared" si="187"/>
        <v>13.318740760000001</v>
      </c>
      <c r="M2956">
        <v>0</v>
      </c>
    </row>
    <row r="2957" spans="1:13" hidden="1" x14ac:dyDescent="0.45">
      <c r="A2957" t="s">
        <v>2612</v>
      </c>
      <c r="B2957">
        <v>10476.799999999999</v>
      </c>
      <c r="C2957">
        <f t="shared" si="185"/>
        <v>6.5099817068321002</v>
      </c>
      <c r="D2957">
        <v>1920</v>
      </c>
      <c r="E2957">
        <v>1920</v>
      </c>
      <c r="F2957">
        <v>0</v>
      </c>
      <c r="G2957">
        <f t="shared" si="186"/>
        <v>0</v>
      </c>
      <c r="H2957" t="s">
        <v>2686</v>
      </c>
      <c r="I2957" t="s">
        <v>2727</v>
      </c>
      <c r="J2957" t="str">
        <f t="shared" si="188"/>
        <v>Trek 3900 MTB</v>
      </c>
      <c r="K2957">
        <v>5.4569999999999999</v>
      </c>
      <c r="L2957">
        <f t="shared" si="187"/>
        <v>12.206981580000001</v>
      </c>
      <c r="M2957">
        <v>0</v>
      </c>
    </row>
    <row r="2958" spans="1:13" hidden="1" x14ac:dyDescent="0.45">
      <c r="A2958" t="s">
        <v>2649</v>
      </c>
      <c r="B2958">
        <v>10476.799999999999</v>
      </c>
      <c r="C2958">
        <f t="shared" si="185"/>
        <v>6.5099817068321002</v>
      </c>
      <c r="D2958">
        <v>1988</v>
      </c>
      <c r="E2958">
        <v>1988</v>
      </c>
      <c r="F2958">
        <v>0</v>
      </c>
      <c r="G2958">
        <f t="shared" si="186"/>
        <v>0</v>
      </c>
      <c r="H2958" t="s">
        <v>2686</v>
      </c>
      <c r="I2958" t="s">
        <v>2727</v>
      </c>
      <c r="J2958" t="str">
        <f t="shared" si="188"/>
        <v>Trek 3900 MTB</v>
      </c>
      <c r="K2958">
        <v>5.27</v>
      </c>
      <c r="L2958">
        <f t="shared" si="187"/>
        <v>11.7886738</v>
      </c>
      <c r="M2958">
        <v>0</v>
      </c>
    </row>
    <row r="2959" spans="1:13" hidden="1" x14ac:dyDescent="0.45">
      <c r="A2959" t="s">
        <v>2675</v>
      </c>
      <c r="B2959">
        <v>6437.4</v>
      </c>
      <c r="C2959">
        <f t="shared" si="185"/>
        <v>4.0000149129086138</v>
      </c>
      <c r="D2959">
        <v>1380</v>
      </c>
      <c r="E2959">
        <v>1380</v>
      </c>
      <c r="F2959">
        <v>0</v>
      </c>
      <c r="G2959">
        <f t="shared" si="186"/>
        <v>0</v>
      </c>
      <c r="H2959" t="s">
        <v>2686</v>
      </c>
      <c r="I2959" t="s">
        <v>2727</v>
      </c>
      <c r="J2959" t="str">
        <f t="shared" si="188"/>
        <v>Trek 3900 MTB</v>
      </c>
      <c r="K2959">
        <v>4.665</v>
      </c>
      <c r="L2959">
        <f t="shared" si="187"/>
        <v>10.4353251</v>
      </c>
      <c r="M2959">
        <v>0</v>
      </c>
    </row>
    <row r="2960" spans="1:13" hidden="1" x14ac:dyDescent="0.45">
      <c r="A2960" t="s">
        <v>2612</v>
      </c>
      <c r="B2960">
        <v>6711</v>
      </c>
      <c r="C2960">
        <f t="shared" si="185"/>
        <v>4.1700220711047482</v>
      </c>
      <c r="D2960">
        <v>1273</v>
      </c>
      <c r="E2960">
        <v>1273</v>
      </c>
      <c r="F2960">
        <v>0</v>
      </c>
      <c r="G2960">
        <f t="shared" si="186"/>
        <v>0</v>
      </c>
      <c r="H2960" t="s">
        <v>2686</v>
      </c>
      <c r="I2960" t="s">
        <v>2727</v>
      </c>
      <c r="J2960" t="str">
        <f t="shared" si="188"/>
        <v>Trek 3900 MTB</v>
      </c>
      <c r="K2960">
        <v>5.2720000000000002</v>
      </c>
      <c r="L2960">
        <f t="shared" si="187"/>
        <v>11.793147680000001</v>
      </c>
      <c r="M2960">
        <v>0</v>
      </c>
    </row>
    <row r="2961" spans="1:14" hidden="1" x14ac:dyDescent="0.45">
      <c r="A2961" t="s">
        <v>2612</v>
      </c>
      <c r="B2961">
        <v>11603.4</v>
      </c>
      <c r="C2961">
        <f t="shared" si="185"/>
        <v>7.2100184920066805</v>
      </c>
      <c r="D2961">
        <v>1967</v>
      </c>
      <c r="E2961">
        <v>1967</v>
      </c>
      <c r="F2961">
        <v>0</v>
      </c>
      <c r="G2961">
        <f t="shared" si="186"/>
        <v>0</v>
      </c>
      <c r="H2961" t="s">
        <v>2686</v>
      </c>
      <c r="I2961" t="s">
        <v>2727</v>
      </c>
      <c r="J2961" t="str">
        <f t="shared" si="188"/>
        <v>Trek 3900 MTB</v>
      </c>
      <c r="K2961">
        <v>5.899</v>
      </c>
      <c r="L2961">
        <f t="shared" si="187"/>
        <v>13.19570906</v>
      </c>
      <c r="M2961">
        <v>0</v>
      </c>
    </row>
    <row r="2962" spans="1:14" hidden="1" x14ac:dyDescent="0.45">
      <c r="A2962" t="s">
        <v>2676</v>
      </c>
      <c r="B2962">
        <v>13196.6</v>
      </c>
      <c r="C2962">
        <f t="shared" si="185"/>
        <v>8.1999870754792017</v>
      </c>
      <c r="D2962">
        <v>2356</v>
      </c>
      <c r="E2962">
        <v>2356</v>
      </c>
      <c r="F2962">
        <v>0</v>
      </c>
      <c r="G2962">
        <f t="shared" si="186"/>
        <v>0</v>
      </c>
      <c r="H2962" t="s">
        <v>2686</v>
      </c>
      <c r="I2962" t="s">
        <v>2727</v>
      </c>
      <c r="J2962" t="str">
        <f t="shared" si="188"/>
        <v>Trek 3900 MTB</v>
      </c>
      <c r="K2962">
        <v>5.601</v>
      </c>
      <c r="L2962">
        <f t="shared" si="187"/>
        <v>12.529100940000001</v>
      </c>
      <c r="M2962">
        <v>0</v>
      </c>
    </row>
    <row r="2963" spans="1:14" hidden="1" x14ac:dyDescent="0.45">
      <c r="A2963" t="s">
        <v>2677</v>
      </c>
      <c r="B2963">
        <v>30911.4</v>
      </c>
      <c r="C2963">
        <f t="shared" si="185"/>
        <v>19.207453471725124</v>
      </c>
      <c r="D2963">
        <v>5666</v>
      </c>
      <c r="E2963">
        <v>6744</v>
      </c>
      <c r="F2963">
        <v>174.7</v>
      </c>
      <c r="G2963">
        <f t="shared" si="186"/>
        <v>573.16274799999997</v>
      </c>
      <c r="H2963" t="s">
        <v>2686</v>
      </c>
      <c r="I2963" t="s">
        <v>2727</v>
      </c>
      <c r="J2963" t="str">
        <f t="shared" si="188"/>
        <v>Trek 3900 MTB</v>
      </c>
      <c r="K2963">
        <v>5.4560000000000004</v>
      </c>
      <c r="L2963">
        <f t="shared" si="187"/>
        <v>12.204744640000001</v>
      </c>
      <c r="M2963">
        <v>12.316000000000001</v>
      </c>
      <c r="N2963">
        <v>186</v>
      </c>
    </row>
    <row r="2964" spans="1:14" hidden="1" x14ac:dyDescent="0.45">
      <c r="A2964" t="s">
        <v>2677</v>
      </c>
      <c r="B2964">
        <v>20246.8</v>
      </c>
      <c r="C2964">
        <f t="shared" si="185"/>
        <v>12.580778254990854</v>
      </c>
      <c r="D2964">
        <v>3590</v>
      </c>
      <c r="E2964">
        <v>5321</v>
      </c>
      <c r="F2964">
        <v>171.4</v>
      </c>
      <c r="G2964">
        <f t="shared" si="186"/>
        <v>562.33597599999996</v>
      </c>
      <c r="H2964" t="s">
        <v>2686</v>
      </c>
      <c r="I2964" t="s">
        <v>2727</v>
      </c>
      <c r="J2964" t="str">
        <f t="shared" si="188"/>
        <v>Trek 3900 MTB</v>
      </c>
      <c r="K2964">
        <v>5.64</v>
      </c>
      <c r="L2964">
        <f t="shared" si="187"/>
        <v>12.6163416</v>
      </c>
      <c r="M2964">
        <v>11.9</v>
      </c>
      <c r="N2964">
        <v>172.2</v>
      </c>
    </row>
    <row r="2965" spans="1:14" hidden="1" x14ac:dyDescent="0.45">
      <c r="A2965" t="s">
        <v>2678</v>
      </c>
      <c r="B2965">
        <v>29204.3</v>
      </c>
      <c r="C2965">
        <f t="shared" si="185"/>
        <v>18.146710709456773</v>
      </c>
      <c r="D2965">
        <v>4601</v>
      </c>
      <c r="E2965">
        <v>5235</v>
      </c>
      <c r="F2965">
        <v>225</v>
      </c>
      <c r="G2965">
        <f t="shared" si="186"/>
        <v>738.18899999999996</v>
      </c>
      <c r="H2965" t="s">
        <v>2686</v>
      </c>
      <c r="I2965" t="s">
        <v>2727</v>
      </c>
      <c r="J2965" t="str">
        <f t="shared" si="188"/>
        <v>Trek 3900 MTB</v>
      </c>
      <c r="K2965">
        <v>6.3470000000000004</v>
      </c>
      <c r="L2965">
        <f t="shared" si="187"/>
        <v>14.197858180000003</v>
      </c>
      <c r="M2965">
        <v>11.321</v>
      </c>
      <c r="N2965">
        <v>212.8</v>
      </c>
    </row>
    <row r="2966" spans="1:14" hidden="1" x14ac:dyDescent="0.45">
      <c r="A2966" t="s">
        <v>2679</v>
      </c>
      <c r="B2966">
        <v>17703.400000000001</v>
      </c>
      <c r="C2966">
        <f t="shared" si="185"/>
        <v>11.000382764654418</v>
      </c>
      <c r="D2966">
        <v>3074</v>
      </c>
      <c r="E2966">
        <v>3373</v>
      </c>
      <c r="F2966">
        <v>138.4</v>
      </c>
      <c r="G2966">
        <f t="shared" si="186"/>
        <v>454.06825600000002</v>
      </c>
      <c r="H2966" t="s">
        <v>2686</v>
      </c>
      <c r="I2966" t="s">
        <v>2727</v>
      </c>
      <c r="J2966" t="str">
        <f t="shared" si="188"/>
        <v>Trek 3900 MTB</v>
      </c>
      <c r="K2966">
        <v>5.7590000000000003</v>
      </c>
      <c r="L2966">
        <f t="shared" si="187"/>
        <v>12.882537460000002</v>
      </c>
      <c r="M2966">
        <v>12.273999999999999</v>
      </c>
      <c r="N2966">
        <v>193.6</v>
      </c>
    </row>
    <row r="2967" spans="1:14" hidden="1" x14ac:dyDescent="0.45">
      <c r="A2967" t="s">
        <v>2680</v>
      </c>
      <c r="B2967">
        <v>28968.2</v>
      </c>
      <c r="C2967">
        <f t="shared" si="185"/>
        <v>18.000004970969538</v>
      </c>
      <c r="D2967">
        <v>4680</v>
      </c>
      <c r="E2967">
        <v>4680</v>
      </c>
      <c r="F2967">
        <v>0</v>
      </c>
      <c r="G2967">
        <f t="shared" si="186"/>
        <v>0</v>
      </c>
      <c r="H2967" t="s">
        <v>2686</v>
      </c>
      <c r="I2967" t="s">
        <v>2701</v>
      </c>
      <c r="J2967" t="str">
        <f t="shared" si="188"/>
        <v>Gym Spin Bike</v>
      </c>
      <c r="K2967">
        <v>6.19</v>
      </c>
      <c r="L2967">
        <f t="shared" si="187"/>
        <v>13.846658600000001</v>
      </c>
      <c r="M2967">
        <v>0</v>
      </c>
    </row>
    <row r="2968" spans="1:14" hidden="1" x14ac:dyDescent="0.45">
      <c r="A2968" t="s">
        <v>2681</v>
      </c>
      <c r="B2968">
        <v>14385.9</v>
      </c>
      <c r="C2968">
        <f t="shared" si="185"/>
        <v>8.9389838344070629</v>
      </c>
      <c r="D2968">
        <v>1575</v>
      </c>
      <c r="E2968">
        <v>1614</v>
      </c>
      <c r="F2968">
        <v>30.5</v>
      </c>
      <c r="G2968">
        <f t="shared" si="186"/>
        <v>100.06562</v>
      </c>
      <c r="H2968" t="s">
        <v>2686</v>
      </c>
      <c r="I2968" t="s">
        <v>2727</v>
      </c>
      <c r="J2968" t="str">
        <f t="shared" si="188"/>
        <v>Trek 3900 MTB</v>
      </c>
      <c r="K2968">
        <v>9.1340000000000003</v>
      </c>
      <c r="L2968">
        <f t="shared" si="187"/>
        <v>20.432209960000002</v>
      </c>
      <c r="M2968">
        <v>16.036000000000001</v>
      </c>
      <c r="N2968">
        <v>394.7</v>
      </c>
    </row>
    <row r="2969" spans="1:14" hidden="1" x14ac:dyDescent="0.45">
      <c r="A2969" t="s">
        <v>2682</v>
      </c>
      <c r="B2969">
        <v>36358.9</v>
      </c>
      <c r="C2969">
        <f t="shared" si="185"/>
        <v>22.592373041438002</v>
      </c>
      <c r="D2969">
        <v>3809</v>
      </c>
      <c r="E2969">
        <v>3831</v>
      </c>
      <c r="F2969">
        <v>42.3</v>
      </c>
      <c r="G2969">
        <f t="shared" si="186"/>
        <v>138.77953199999999</v>
      </c>
      <c r="H2969" t="s">
        <v>2686</v>
      </c>
      <c r="I2969" t="s">
        <v>2718</v>
      </c>
      <c r="J2969" t="str">
        <f t="shared" si="188"/>
        <v>VeloVie TT</v>
      </c>
      <c r="K2969">
        <v>9.5459999999999994</v>
      </c>
      <c r="L2969">
        <f t="shared" si="187"/>
        <v>21.35382924</v>
      </c>
      <c r="M2969">
        <v>14.045</v>
      </c>
      <c r="N2969">
        <v>185.8</v>
      </c>
    </row>
    <row r="2970" spans="1:14" hidden="1" x14ac:dyDescent="0.45">
      <c r="A2970" t="s">
        <v>2683</v>
      </c>
      <c r="B2970">
        <v>31211.200000000001</v>
      </c>
      <c r="C2970">
        <f t="shared" si="185"/>
        <v>19.393740555157876</v>
      </c>
      <c r="D2970">
        <v>3762</v>
      </c>
      <c r="E2970">
        <v>3844</v>
      </c>
      <c r="F2970">
        <v>44.4</v>
      </c>
      <c r="G2970">
        <f t="shared" si="186"/>
        <v>145.669296</v>
      </c>
      <c r="H2970" t="s">
        <v>2686</v>
      </c>
      <c r="I2970" t="s">
        <v>2727</v>
      </c>
      <c r="J2970" t="str">
        <f t="shared" si="188"/>
        <v>Trek 3900 MTB</v>
      </c>
      <c r="K2970">
        <v>8.2959999999999994</v>
      </c>
      <c r="L2970">
        <f t="shared" si="187"/>
        <v>18.557654240000002</v>
      </c>
      <c r="M2970">
        <v>14.691000000000001</v>
      </c>
      <c r="N2970">
        <v>315.39999999999998</v>
      </c>
    </row>
    <row r="2971" spans="1:14" hidden="1" x14ac:dyDescent="0.45">
      <c r="A2971" t="s">
        <v>2684</v>
      </c>
      <c r="B2971">
        <v>43657.9</v>
      </c>
      <c r="C2971">
        <f t="shared" si="185"/>
        <v>27.127761373578302</v>
      </c>
      <c r="D2971">
        <v>4812</v>
      </c>
      <c r="E2971">
        <v>4832</v>
      </c>
      <c r="F2971">
        <v>95.6</v>
      </c>
      <c r="G2971">
        <f t="shared" si="186"/>
        <v>313.648304</v>
      </c>
      <c r="H2971" t="s">
        <v>2686</v>
      </c>
      <c r="I2971" t="s">
        <v>2718</v>
      </c>
      <c r="J2971" t="str">
        <f t="shared" si="188"/>
        <v>VeloVie TT</v>
      </c>
      <c r="K2971">
        <v>9.0730000000000004</v>
      </c>
      <c r="L2971">
        <f t="shared" si="187"/>
        <v>20.295756620000002</v>
      </c>
      <c r="M2971">
        <v>15.680999999999999</v>
      </c>
      <c r="N2971">
        <v>206.3</v>
      </c>
    </row>
    <row r="2972" spans="1:14" hidden="1" x14ac:dyDescent="0.45">
      <c r="A2972" t="s">
        <v>2685</v>
      </c>
      <c r="B2972">
        <v>10349.4</v>
      </c>
      <c r="C2972">
        <f t="shared" si="185"/>
        <v>6.4308190169410642</v>
      </c>
      <c r="D2972">
        <v>1157</v>
      </c>
      <c r="E2972">
        <v>1157</v>
      </c>
      <c r="F2972">
        <v>24.6</v>
      </c>
      <c r="G2972">
        <f t="shared" si="186"/>
        <v>80.708663999999999</v>
      </c>
      <c r="H2972" t="s">
        <v>2686</v>
      </c>
      <c r="I2972" t="s">
        <v>2718</v>
      </c>
      <c r="J2972" t="str">
        <f t="shared" si="188"/>
        <v>VeloVie TT</v>
      </c>
      <c r="K2972">
        <v>8.9450000000000003</v>
      </c>
      <c r="L2972">
        <f t="shared" si="187"/>
        <v>20.009428300000003</v>
      </c>
      <c r="M2972">
        <v>12.137</v>
      </c>
      <c r="N2972">
        <v>206.2</v>
      </c>
    </row>
  </sheetData>
  <autoFilter ref="A1:P2972" xr:uid="{0C592707-9DDE-4B81-B7F8-4485C5CC3C82}">
    <filterColumn colId="7">
      <filters>
        <filter val="Ride"/>
        <filter val="VirtualRide"/>
      </filters>
    </filterColumn>
    <filterColumn colId="9">
      <filters>
        <filter val="Tacx with Evo"/>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Frank Neugebauer</cp:lastModifiedBy>
  <dcterms:created xsi:type="dcterms:W3CDTF">2019-06-29T00:53:53Z</dcterms:created>
  <dcterms:modified xsi:type="dcterms:W3CDTF">2019-07-20T19:30:46Z</dcterms:modified>
</cp:coreProperties>
</file>