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uma-my.sharepoint.com/personal/toppenheim_csum_edu/Documents/Documents/GitHub/Strain-Sensor-/"/>
    </mc:Choice>
  </mc:AlternateContent>
  <xr:revisionPtr revIDLastSave="100" documentId="8_{F5A4A1FA-477E-4F2F-B1AB-4F28A09168CD}" xr6:coauthVersionLast="47" xr6:coauthVersionMax="47" xr10:uidLastSave="{FF924616-EB55-476F-950B-7252A3C06DB8}"/>
  <bookViews>
    <workbookView xWindow="-96" yWindow="-96" windowWidth="23232" windowHeight="13872" xr2:uid="{35B04C91-DC63-473A-B781-F15A8D9BDC7E}"/>
  </bookViews>
  <sheets>
    <sheet name="modified" sheetId="2" r:id="rId1"/>
    <sheet name="original 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E20" i="2"/>
  <c r="E19" i="2"/>
  <c r="F9" i="2"/>
  <c r="F8" i="2"/>
  <c r="F7" i="2"/>
  <c r="F6" i="2"/>
  <c r="F5" i="2"/>
  <c r="F4" i="2"/>
  <c r="F3" i="2"/>
  <c r="F7" i="1"/>
  <c r="E22" i="1"/>
  <c r="E21" i="1"/>
  <c r="E23" i="1" s="1"/>
  <c r="E20" i="1"/>
  <c r="F14" i="1"/>
  <c r="F6" i="1"/>
  <c r="F4" i="1"/>
  <c r="F11" i="1"/>
  <c r="F10" i="1"/>
  <c r="F9" i="1"/>
  <c r="F8" i="1"/>
  <c r="F5" i="1"/>
  <c r="F3" i="1"/>
  <c r="E21" i="2" l="1"/>
</calcChain>
</file>

<file path=xl/sharedStrings.xml><?xml version="1.0" encoding="utf-8"?>
<sst xmlns="http://schemas.openxmlformats.org/spreadsheetml/2006/main" count="101" uniqueCount="52">
  <si>
    <t>Item</t>
  </si>
  <si>
    <t>Company</t>
  </si>
  <si>
    <t>Quantity</t>
  </si>
  <si>
    <t>Cost (before S&amp;H)</t>
  </si>
  <si>
    <t>P/N</t>
  </si>
  <si>
    <t> BFS-U3-50S4C-C</t>
  </si>
  <si>
    <t>Teledyne</t>
  </si>
  <si>
    <t>Total</t>
  </si>
  <si>
    <t>CAMERAS:  Blackfly S USB3: 5 MP, Color, C-mount</t>
  </si>
  <si>
    <t>LENS:  Tamron 8 mm, 1/1.8", 5 MP, C-mount Lens</t>
  </si>
  <si>
    <t xml:space="preserve">Website </t>
  </si>
  <si>
    <t>Blackfly S USB3: 5 MP, Color, C-mount | Teledyne Vision Solutions</t>
  </si>
  <si>
    <t>Tamron 8 mm, 1/1.8", 5 MP, C-mount Lens | Teledyne Vision Solutions</t>
  </si>
  <si>
    <t>GPIO Cables with 6-pin Hirose HR10 Connector | Teledyne Vision Solutions</t>
  </si>
  <si>
    <t>ACC-01-3009</t>
  </si>
  <si>
    <t>USB 3.1 Locking Cables 3 meters</t>
  </si>
  <si>
    <t>GPIO Cable 1 meter:  GPIO Cables with 6-pin Hirose HR10 Connector</t>
  </si>
  <si>
    <t>ACC-01-2300</t>
  </si>
  <si>
    <t>USB 3.1 Locking Cables | Teledyne Vision Solutions</t>
  </si>
  <si>
    <t>Tripod Adaptor:  Blackfly S (39 mm)</t>
  </si>
  <si>
    <t>ACC-01-0016</t>
  </si>
  <si>
    <t>Tripod Adapter: Blackfly S (39 mm) | Teledyne Vision Solutions</t>
  </si>
  <si>
    <t>Camera Tripod</t>
  </si>
  <si>
    <t>AMAZON / NEEWER</t>
  </si>
  <si>
    <t>Amazon.com : NEEWER Super Clamp with 3" Dual Ballhead Magic Arm, Cold Shoe, 1/4" Threads, Phone/Action Camera Mount Adapter for Desk Tripod Tube Crossbar Gimbal Rods Compatible with SmallRig GoPro DJI, ST83 : Electronics</t>
  </si>
  <si>
    <t>?</t>
  </si>
  <si>
    <t>B&amp;H</t>
  </si>
  <si>
    <t>Teledyne Flir Blackfly S USB3 5MP Color Camera BFS-U3-50S5C-C</t>
  </si>
  <si>
    <t>Tamron M118FM08 Mega-Pixel Fixed-Focal Industrial Lens M118FM08</t>
  </si>
  <si>
    <t>LENS-80T4C / Tamron M118FM08</t>
  </si>
  <si>
    <t>Cheapest Total</t>
  </si>
  <si>
    <t>Item:</t>
  </si>
  <si>
    <t>Description:</t>
  </si>
  <si>
    <t>#:</t>
  </si>
  <si>
    <t>Cost:</t>
  </si>
  <si>
    <t>Sub-Total:</t>
  </si>
  <si>
    <t>Link:</t>
  </si>
  <si>
    <t>Teledyne Flir Blackfly S USB3 1.6MP Color Camera</t>
  </si>
  <si>
    <t>Used Flir camera with 1.6MP (CS Mount)</t>
  </si>
  <si>
    <t>https://www.bhphotovideo.com/c/used/1844599/teledyne_flir_bfs_u3_16s2c_cs_blackfly_s_usb3_1_6mp.html</t>
  </si>
  <si>
    <t>Marshall Electronics 4MP 2.8-12mm Lens</t>
  </si>
  <si>
    <t>Adjustable 4MP lens with a focal depth of 2.8-12mm</t>
  </si>
  <si>
    <t>Marshall Electronics 4MP 2.8-12mm f/1.4 Varifocal VS-M2812-4MP</t>
  </si>
  <si>
    <t>Marshall Electronics 4MP 6-60mm Lens</t>
  </si>
  <si>
    <t>Adjustable 4MP lens with a focal depth of 6-60mm</t>
  </si>
  <si>
    <t>Marshall Electronics 6-60mm 3MP f/1.4 Varifocal Manual VS-M660</t>
  </si>
  <si>
    <t>Total:</t>
  </si>
  <si>
    <t>Brayden BOM</t>
  </si>
  <si>
    <t>Optic Mount: CS- to C-mount Adapter | Teledyne Vision Solutions</t>
  </si>
  <si>
    <t>CS to C Mount Adaptor for Lens</t>
  </si>
  <si>
    <t>Teledyne Flir Blackfly S USB3 1.6MP Color Camera (used)</t>
  </si>
  <si>
    <t>Brayden Lens 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</si>
</sst>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rgb="FF333333"/>
      <name val="Aptos"/>
      <family val="2"/>
    </font>
    <font>
      <sz val="12"/>
      <color theme="1"/>
      <name val="Aptos"/>
      <family val="2"/>
    </font>
    <font>
      <sz val="12"/>
      <name val="Aptos"/>
      <family val="2"/>
    </font>
    <font>
      <sz val="12"/>
      <color rgb="FF0F1111"/>
      <name val="Aptos"/>
      <family val="2"/>
    </font>
    <font>
      <u/>
      <sz val="12"/>
      <color theme="10"/>
      <name val="Aptos"/>
      <family val="2"/>
    </font>
    <font>
      <b/>
      <sz val="11"/>
      <name val="Aptos Narrow"/>
      <family val="2"/>
      <scheme val="minor"/>
    </font>
    <font>
      <b/>
      <sz val="12"/>
      <color theme="1"/>
      <name val="Aptos"/>
      <family val="2"/>
    </font>
    <font>
      <b/>
      <sz val="12"/>
      <color rgb="FF333333"/>
      <name val="Aptos"/>
      <family val="2"/>
    </font>
    <font>
      <b/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7" fillId="2" borderId="3" xfId="1" applyFont="1" applyFill="1" applyBorder="1"/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4" fillId="2" borderId="4" xfId="0" applyFont="1" applyFill="1" applyBorder="1" applyAlignment="1">
      <alignment horizontal="center" vertical="center"/>
    </xf>
    <xf numFmtId="0" fontId="7" fillId="2" borderId="4" xfId="1" applyFont="1" applyFill="1" applyBorder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7" fillId="2" borderId="7" xfId="1" applyFont="1" applyFill="1" applyBorder="1"/>
    <xf numFmtId="0" fontId="9" fillId="3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7" fillId="2" borderId="15" xfId="1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/>
    </xf>
    <xf numFmtId="0" fontId="11" fillId="3" borderId="10" xfId="1" applyFont="1" applyFill="1" applyBorder="1"/>
    <xf numFmtId="0" fontId="10" fillId="3" borderId="8" xfId="0" applyFont="1" applyFill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1" fillId="0" borderId="10" xfId="1" applyFont="1" applyBorder="1"/>
    <xf numFmtId="0" fontId="4" fillId="5" borderId="6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44" fontId="0" fillId="0" borderId="0" xfId="2" applyFont="1"/>
    <xf numFmtId="0" fontId="2" fillId="0" borderId="0" xfId="1"/>
    <xf numFmtId="0" fontId="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11" fillId="3" borderId="10" xfId="1" applyFont="1" applyFill="1" applyBorder="1" applyAlignment="1">
      <alignment horizontal="left" vertical="center"/>
    </xf>
    <xf numFmtId="0" fontId="11" fillId="0" borderId="10" xfId="1" applyFont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7" fillId="2" borderId="4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dynevisionsolutions.com/products/cs-to-c-mount-5mm-spacer-adapter/?model=ACC-01-5004&amp;vertical=machine%20vision&amp;segment=iis" TargetMode="External"/><Relationship Id="rId3" Type="http://schemas.openxmlformats.org/officeDocument/2006/relationships/hyperlink" Target="https://www.teledynevisionsolutions.com/products/tripod-adaptor-for-39mm-blackfly-s-models/?model=ACC-01-0016&amp;vertical=machine%20vision&amp;segment=iis" TargetMode="External"/><Relationship Id="rId7" Type="http://schemas.openxmlformats.org/officeDocument/2006/relationships/hyperlink" Target="https://www.bhphotovideo.com/c/product/1698501-REG/marshall_electronics_vs_m660_6_60mm_3mp_varifocal_cs.html" TargetMode="External"/><Relationship Id="rId2" Type="http://schemas.openxmlformats.org/officeDocument/2006/relationships/hyperlink" Target="https://www.teledynevisionsolutions.com/products/usb-3.1-locking-cable/" TargetMode="External"/><Relationship Id="rId1" Type="http://schemas.openxmlformats.org/officeDocument/2006/relationships/hyperlink" Target="https://www.teledynevisionsolutions.com/en-ca/products/hirose-hr10-6-pin-circular-connector/" TargetMode="External"/><Relationship Id="rId6" Type="http://schemas.openxmlformats.org/officeDocument/2006/relationships/hyperlink" Target="https://www.bhphotovideo.com/c/product/1698499-REG/marshall_electronics_vs_m2812_4mp_2_8_12mm_4mp_varifocal_cs.html" TargetMode="External"/><Relationship Id="rId5" Type="http://schemas.openxmlformats.org/officeDocument/2006/relationships/hyperlink" Target="https://www.bhphotovideo.com/c/product/725574-REG/Tamron_M118FM08_M118FM08_Mega_Pixel_Fixed_Focal_Industrial.html" TargetMode="External"/><Relationship Id="rId4" Type="http://schemas.openxmlformats.org/officeDocument/2006/relationships/hyperlink" Target="https://www.amazon.com/Ballhead-Threads-Crossbar-Compatible-SmallRig/dp/B0CB5JKTBH/ref=sr_1_3?dib=eyJ2IjoiMSJ9.11sg7P_QuK64wVvobDQKz-vHybGvrKLa0Or0ibSyVgIr_53cRlW4l-HJkeZJRVjqZUi0xf4nwOjl1Hh_zFbDXBjqYBN7wieYZPrNMxwxyhbVhZ0qUSe98ZAFPfo_gMHkyFsq1FOXa_HmMGsLCQMrHlpovI4_AkHAI_2xDuABF-BfVEwi85GpIPMjW9fBrRkcsu1tKSqBzvt1n_CrTTNjVPH_VsepP_BvQ9WD0ZyrnRc.-FjlCunEAJ1jtH6Lhi395AMMTHG4byor6MFo7EYdml0&amp;dib_tag=se&amp;keywords=clamps%2Bfor%2Btripod&amp;qid=1747159476&amp;sr=8-3&amp;th=1" TargetMode="External"/><Relationship Id="rId9" Type="http://schemas.openxmlformats.org/officeDocument/2006/relationships/hyperlink" Target="https://www.teledynevisionsolutions.com/products/cs-to-c-mount-5mm-spacer-adapter/?model=ACC-01-5004&amp;vertical=machine%20vision&amp;segment=ii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hphotovideo.com/c/product/725574-REG/Tamron_M118FM08_M118FM08_Mega_Pixel_Fixed_Focal_Industrial.html" TargetMode="External"/><Relationship Id="rId13" Type="http://schemas.openxmlformats.org/officeDocument/2006/relationships/hyperlink" Target="https://www.teledynevisionsolutions.com/products/cs-to-c-mount-5mm-spacer-adapter/?model=ACC-01-5004&amp;vertical=machine%20vision&amp;segment=iis" TargetMode="External"/><Relationship Id="rId3" Type="http://schemas.openxmlformats.org/officeDocument/2006/relationships/hyperlink" Target="https://www.teledynevisionsolutions.com/en-ca/products/hirose-hr10-6-pin-circular-connector/" TargetMode="External"/><Relationship Id="rId7" Type="http://schemas.openxmlformats.org/officeDocument/2006/relationships/hyperlink" Target="https://www.bhphotovideo.com/c/product/1845635-REG/teledyne_flir_bfs_u3_50s5c_c_blackfly_s_usb3_5mp.html" TargetMode="External"/><Relationship Id="rId12" Type="http://schemas.openxmlformats.org/officeDocument/2006/relationships/hyperlink" Target="https://www.teledynevisionsolutions.com/products/cs-to-c-mount-5mm-spacer-adapter/?model=ACC-01-5004&amp;vertical=machine%20vision&amp;segment=iis" TargetMode="External"/><Relationship Id="rId2" Type="http://schemas.openxmlformats.org/officeDocument/2006/relationships/hyperlink" Target="https://www.teledynevisionsolutions.com/en-ca/products/c_mount-11.8-inch-lenses/?model=LENS-80T4C&amp;vertical=machine%20vision&amp;segment=iis" TargetMode="External"/><Relationship Id="rId1" Type="http://schemas.openxmlformats.org/officeDocument/2006/relationships/hyperlink" Target="https://www.teledynevisionsolutions.com/products/blackfly-s-usb3/?model=BFS-U3-50S4C-C&amp;utm_source=googleads&amp;utm_medium=cpc&amp;utm_campaign=americas.us.solutions.gen.l.cpc-aw.ffg.tvs-search-blackfly.search&amp;utm_content=blackfly&amp;gad_source=1&amp;gad_campaignid=22493917169&amp;gbraid=0AAAAADtxtbhS5mBaq7PDhRIkD6vF4F6ig&amp;gclid=CjwKCAjw24vBBhABEiwANFG7y9RJGoKUbarV7dkT5K74SrdfWehjvrbbithrWGhCiXVI6o7xVLeVHRoCYIkQAvD_BwE" TargetMode="External"/><Relationship Id="rId6" Type="http://schemas.openxmlformats.org/officeDocument/2006/relationships/hyperlink" Target="https://www.amazon.com/Ballhead-Threads-Crossbar-Compatible-SmallRig/dp/B0CB5JKTBH/ref=sr_1_3?dib=eyJ2IjoiMSJ9.11sg7P_QuK64wVvobDQKz-vHybGvrKLa0Or0ibSyVgIr_53cRlW4l-HJkeZJRVjqZUi0xf4nwOjl1Hh_zFbDXBjqYBN7wieYZPrNMxwxyhbVhZ0qUSe98ZAFPfo_gMHkyFsq1FOXa_HmMGsLCQMrHlpovI4_AkHAI_2xDuABF-BfVEwi85GpIPMjW9fBrRkcsu1tKSqBzvt1n_CrTTNjVPH_VsepP_BvQ9WD0ZyrnRc.-FjlCunEAJ1jtH6Lhi395AMMTHG4byor6MFo7EYdml0&amp;dib_tag=se&amp;keywords=clamps%2Bfor%2Btripod&amp;qid=1747159476&amp;sr=8-3&amp;th=1" TargetMode="External"/><Relationship Id="rId11" Type="http://schemas.openxmlformats.org/officeDocument/2006/relationships/hyperlink" Target="https://www.bhphotovideo.com/c/product/1698501-REG/marshall_electronics_vs_m660_6_60mm_3mp_varifocal_cs.html" TargetMode="External"/><Relationship Id="rId5" Type="http://schemas.openxmlformats.org/officeDocument/2006/relationships/hyperlink" Target="https://www.teledynevisionsolutions.com/products/tripod-adaptor-for-39mm-blackfly-s-models/?model=ACC-01-0016&amp;vertical=machine%20vision&amp;segment=iis" TargetMode="External"/><Relationship Id="rId10" Type="http://schemas.openxmlformats.org/officeDocument/2006/relationships/hyperlink" Target="https://www.bhphotovideo.com/c/product/1698499-REG/marshall_electronics_vs_m2812_4mp_2_8_12mm_4mp_varifocal_cs.html" TargetMode="External"/><Relationship Id="rId4" Type="http://schemas.openxmlformats.org/officeDocument/2006/relationships/hyperlink" Target="https://www.teledynevisionsolutions.com/products/usb-3.1-locking-cable/" TargetMode="External"/><Relationship Id="rId9" Type="http://schemas.openxmlformats.org/officeDocument/2006/relationships/hyperlink" Target="https://www.bhphotovideo.com/c/used/1844599/teledyne_flir_bfs_u3_16s2c_cs_blackfly_s_usb3_1_6mp.html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0174-A9E2-4C8F-9DE1-1327892E7512}">
  <dimension ref="A3:G21"/>
  <sheetViews>
    <sheetView tabSelected="1" workbookViewId="0">
      <selection activeCell="A17" sqref="A17"/>
    </sheetView>
  </sheetViews>
  <sheetFormatPr defaultRowHeight="14.4" x14ac:dyDescent="0.55000000000000004"/>
  <cols>
    <col min="1" max="1" width="63.5234375" style="1" bestFit="1" customWidth="1"/>
    <col min="2" max="2" width="41.3671875" style="1" bestFit="1" customWidth="1"/>
    <col min="3" max="3" width="18.89453125" style="1" bestFit="1" customWidth="1"/>
    <col min="4" max="4" width="8.83984375" style="1"/>
    <col min="5" max="5" width="12.83984375" style="1" bestFit="1" customWidth="1"/>
    <col min="6" max="6" width="8.83984375" style="1"/>
    <col min="7" max="7" width="214" style="46" bestFit="1" customWidth="1"/>
  </cols>
  <sheetData>
    <row r="3" spans="1:7" s="3" customFormat="1" ht="15.9" thickBot="1" x14ac:dyDescent="0.6">
      <c r="A3" s="1" t="s">
        <v>50</v>
      </c>
      <c r="B3" s="28"/>
      <c r="C3" s="16" t="s">
        <v>26</v>
      </c>
      <c r="D3" s="16">
        <v>2</v>
      </c>
      <c r="E3" s="16">
        <v>256.95</v>
      </c>
      <c r="F3" s="16">
        <f t="shared" ref="F3:F9" si="0">E3*D3</f>
        <v>513.9</v>
      </c>
      <c r="G3" s="41" t="s">
        <v>39</v>
      </c>
    </row>
    <row r="4" spans="1:7" s="3" customFormat="1" ht="15.9" thickBot="1" x14ac:dyDescent="0.6">
      <c r="A4" s="24" t="s">
        <v>9</v>
      </c>
      <c r="B4" s="28" t="s">
        <v>29</v>
      </c>
      <c r="C4" s="16" t="s">
        <v>26</v>
      </c>
      <c r="D4" s="16">
        <v>2</v>
      </c>
      <c r="E4" s="31">
        <v>163.95</v>
      </c>
      <c r="F4" s="16">
        <f t="shared" si="0"/>
        <v>327.9</v>
      </c>
      <c r="G4" s="42" t="s">
        <v>28</v>
      </c>
    </row>
    <row r="5" spans="1:7" s="3" customFormat="1" ht="15.9" thickBot="1" x14ac:dyDescent="0.6">
      <c r="A5" s="38" t="s">
        <v>49</v>
      </c>
      <c r="B5" s="35"/>
      <c r="C5" s="13" t="s">
        <v>6</v>
      </c>
      <c r="D5" s="36">
        <v>2</v>
      </c>
      <c r="E5" s="37">
        <v>11.8</v>
      </c>
      <c r="F5" s="16">
        <f t="shared" si="0"/>
        <v>23.6</v>
      </c>
      <c r="G5" s="43" t="s">
        <v>48</v>
      </c>
    </row>
    <row r="6" spans="1:7" s="2" customFormat="1" ht="15.6" x14ac:dyDescent="0.55000000000000004">
      <c r="A6" s="10" t="s">
        <v>16</v>
      </c>
      <c r="B6" s="10" t="s">
        <v>14</v>
      </c>
      <c r="C6" s="10" t="s">
        <v>6</v>
      </c>
      <c r="D6" s="10">
        <v>2</v>
      </c>
      <c r="E6" s="10">
        <v>48.8</v>
      </c>
      <c r="F6" s="10">
        <f t="shared" si="0"/>
        <v>97.6</v>
      </c>
      <c r="G6" s="44" t="s">
        <v>13</v>
      </c>
    </row>
    <row r="7" spans="1:7" s="2" customFormat="1" ht="15.6" x14ac:dyDescent="0.55000000000000004">
      <c r="A7" s="8" t="s">
        <v>15</v>
      </c>
      <c r="B7" s="6" t="s">
        <v>17</v>
      </c>
      <c r="C7" s="6" t="s">
        <v>6</v>
      </c>
      <c r="D7" s="6">
        <v>2</v>
      </c>
      <c r="E7" s="6">
        <v>24.6</v>
      </c>
      <c r="F7" s="6">
        <f t="shared" si="0"/>
        <v>49.2</v>
      </c>
      <c r="G7" s="45" t="s">
        <v>18</v>
      </c>
    </row>
    <row r="8" spans="1:7" s="2" customFormat="1" ht="15.6" x14ac:dyDescent="0.55000000000000004">
      <c r="A8" s="8" t="s">
        <v>19</v>
      </c>
      <c r="B8" s="6" t="s">
        <v>20</v>
      </c>
      <c r="C8" s="6" t="s">
        <v>6</v>
      </c>
      <c r="D8" s="6">
        <v>2</v>
      </c>
      <c r="E8" s="6">
        <v>37.5</v>
      </c>
      <c r="F8" s="6">
        <f t="shared" si="0"/>
        <v>75</v>
      </c>
      <c r="G8" s="45" t="s">
        <v>21</v>
      </c>
    </row>
    <row r="9" spans="1:7" s="2" customFormat="1" ht="15.6" x14ac:dyDescent="0.55000000000000004">
      <c r="A9" s="8" t="s">
        <v>22</v>
      </c>
      <c r="B9" s="6" t="s">
        <v>25</v>
      </c>
      <c r="C9" s="39" t="s">
        <v>23</v>
      </c>
      <c r="D9" s="6">
        <v>2</v>
      </c>
      <c r="E9" s="6">
        <v>16.09</v>
      </c>
      <c r="F9" s="6">
        <f t="shared" si="0"/>
        <v>32.18</v>
      </c>
      <c r="G9" s="45" t="s">
        <v>24</v>
      </c>
    </row>
    <row r="11" spans="1:7" ht="14.7" thickBot="1" x14ac:dyDescent="0.6"/>
    <row r="12" spans="1:7" ht="14.7" thickBot="1" x14ac:dyDescent="0.6">
      <c r="E12" s="4" t="s">
        <v>30</v>
      </c>
      <c r="F12" s="5">
        <f>SUM(F3:F9)</f>
        <v>1119.3800000000001</v>
      </c>
    </row>
    <row r="15" spans="1:7" x14ac:dyDescent="0.55000000000000004">
      <c r="A15" s="34" t="s">
        <v>51</v>
      </c>
    </row>
    <row r="17" spans="1:6" x14ac:dyDescent="0.55000000000000004">
      <c r="A17" s="1" t="s">
        <v>31</v>
      </c>
      <c r="B17" s="1" t="s">
        <v>32</v>
      </c>
      <c r="C17" s="1" t="s">
        <v>33</v>
      </c>
      <c r="D17" s="1" t="s">
        <v>34</v>
      </c>
      <c r="E17" s="1" t="s">
        <v>35</v>
      </c>
      <c r="F17" s="1" t="s">
        <v>36</v>
      </c>
    </row>
    <row r="18" spans="1:6" x14ac:dyDescent="0.55000000000000004">
      <c r="D18" s="40"/>
      <c r="E18" s="40"/>
      <c r="F18" s="38"/>
    </row>
    <row r="19" spans="1:6" x14ac:dyDescent="0.55000000000000004">
      <c r="A19" s="1" t="s">
        <v>40</v>
      </c>
      <c r="B19" s="1" t="s">
        <v>41</v>
      </c>
      <c r="C19" s="1">
        <v>1</v>
      </c>
      <c r="D19" s="40">
        <v>139.99</v>
      </c>
      <c r="E19" s="40">
        <f t="shared" ref="E19:E20" si="1">D19*C19</f>
        <v>139.99</v>
      </c>
      <c r="F19" s="38" t="s">
        <v>42</v>
      </c>
    </row>
    <row r="20" spans="1:6" x14ac:dyDescent="0.55000000000000004">
      <c r="A20" s="1" t="s">
        <v>43</v>
      </c>
      <c r="B20" s="1" t="s">
        <v>44</v>
      </c>
      <c r="C20" s="1">
        <v>1</v>
      </c>
      <c r="D20" s="40">
        <v>169.99</v>
      </c>
      <c r="E20" s="40">
        <f t="shared" si="1"/>
        <v>169.99</v>
      </c>
      <c r="F20" s="38" t="s">
        <v>45</v>
      </c>
    </row>
    <row r="21" spans="1:6" x14ac:dyDescent="0.55000000000000004">
      <c r="D21" s="1" t="s">
        <v>46</v>
      </c>
      <c r="E21" s="40">
        <f>SUM(E18:E20)</f>
        <v>309.98</v>
      </c>
    </row>
  </sheetData>
  <hyperlinks>
    <hyperlink ref="G6" r:id="rId1" display="https://www.teledynevisionsolutions.com/en-ca/products/hirose-hr10-6-pin-circular-connector/" xr:uid="{3F2E85B4-2981-41E9-BCA4-598F8FBE3D54}"/>
    <hyperlink ref="G7" r:id="rId2" display="https://www.teledynevisionsolutions.com/products/usb-3.1-locking-cable/" xr:uid="{8417D071-EC9A-459E-A902-9C6AEC29B545}"/>
    <hyperlink ref="G8" r:id="rId3" display="https://www.teledynevisionsolutions.com/products/tripod-adaptor-for-39mm-blackfly-s-models/?model=ACC-01-0016&amp;vertical=machine%20vision&amp;segment=iis" xr:uid="{E802D899-6967-4937-A68E-7431166AA55C}"/>
    <hyperlink ref="G9" r:id="rId4" display="https://www.amazon.com/Ballhead-Threads-Crossbar-Compatible-SmallRig/dp/B0CB5JKTBH/ref=sr_1_3?dib=eyJ2IjoiMSJ9.11sg7P_QuK64wVvobDQKz-vHybGvrKLa0Or0ibSyVgIr_53cRlW4l-HJkeZJRVjqZUi0xf4nwOjl1Hh_zFbDXBjqYBN7wieYZPrNMxwxyhbVhZ0qUSe98ZAFPfo_gMHkyFsq1FOXa_HmMGsLCQMrHlpovI4_AkHAI_2xDuABF-BfVEwi85GpIPMjW9fBrRkcsu1tKSqBzvt1n_CrTTNjVPH_VsepP_BvQ9WD0ZyrnRc.-FjlCunEAJ1jtH6Lhi395AMMTHG4byor6MFo7EYdml0&amp;dib_tag=se&amp;keywords=clamps%2Bfor%2Btripod&amp;qid=1747159476&amp;sr=8-3&amp;th=1" xr:uid="{3D9C7995-7A60-4207-B1F7-417822730E52}"/>
    <hyperlink ref="G4" r:id="rId5" display="https://www.bhphotovideo.com/c/product/725574-REG/Tamron_M118FM08_M118FM08_Mega_Pixel_Fixed_Focal_Industrial.html" xr:uid="{76A24C77-8278-4E1F-9CD6-2DA5BFDE4C81}"/>
    <hyperlink ref="F19" r:id="rId6" display="https://www.bhphotovideo.com/c/product/1698499-REG/marshall_electronics_vs_m2812_4mp_2_8_12mm_4mp_varifocal_cs.html" xr:uid="{446392F6-DF99-418F-BBCB-CF0C8422C0D6}"/>
    <hyperlink ref="F20" r:id="rId7" display="https://www.bhphotovideo.com/c/product/1698501-REG/marshall_electronics_vs_m660_6_60mm_3mp_varifocal_cs.html" xr:uid="{B9F98E2B-1AE5-4FFB-8600-C949C64A177B}"/>
    <hyperlink ref="A5" r:id="rId8" display="https://www.teledynevisionsolutions.com/products/cs-to-c-mount-5mm-spacer-adapter/?model=ACC-01-5004&amp;vertical=machine%20vision&amp;segment=iis" xr:uid="{D241B90D-975F-4612-AC91-6EFE12F46E71}"/>
    <hyperlink ref="G5" r:id="rId9" display="https://www.teledynevisionsolutions.com/products/cs-to-c-mount-5mm-spacer-adapter/?model=ACC-01-5004&amp;vertical=machine%20vision&amp;segment=iis" xr:uid="{1593E413-8C92-49BB-B2CD-2495A9E3BC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339B-F02E-43BE-923F-BA72C007E238}">
  <dimension ref="A1:G25"/>
  <sheetViews>
    <sheetView workbookViewId="0">
      <selection activeCell="A3" sqref="A3:XFD23"/>
    </sheetView>
  </sheetViews>
  <sheetFormatPr defaultRowHeight="14.4" x14ac:dyDescent="0.55000000000000004"/>
  <cols>
    <col min="1" max="1" width="63.5234375" style="1" bestFit="1" customWidth="1"/>
    <col min="2" max="2" width="37.68359375" style="1" customWidth="1"/>
    <col min="3" max="3" width="21.1015625" style="1" bestFit="1" customWidth="1"/>
    <col min="4" max="4" width="8.83984375" style="1"/>
    <col min="5" max="5" width="14.68359375" style="1" bestFit="1" customWidth="1"/>
    <col min="6" max="6" width="8.83984375" style="1"/>
    <col min="7" max="7" width="183.578125" bestFit="1" customWidth="1"/>
  </cols>
  <sheetData>
    <row r="1" spans="1:7" ht="14.7" thickBot="1" x14ac:dyDescent="0.6"/>
    <row r="2" spans="1:7" ht="14.7" thickBot="1" x14ac:dyDescent="0.6">
      <c r="A2" s="17" t="s">
        <v>0</v>
      </c>
      <c r="B2" s="18" t="s">
        <v>4</v>
      </c>
      <c r="C2" s="18" t="s">
        <v>1</v>
      </c>
      <c r="D2" s="18" t="s">
        <v>2</v>
      </c>
      <c r="E2" s="18" t="s">
        <v>3</v>
      </c>
      <c r="F2" s="18" t="s">
        <v>7</v>
      </c>
      <c r="G2" s="19" t="s">
        <v>10</v>
      </c>
    </row>
    <row r="3" spans="1:7" s="2" customFormat="1" ht="15.6" x14ac:dyDescent="0.6">
      <c r="A3" s="22" t="s">
        <v>8</v>
      </c>
      <c r="B3" s="23" t="s">
        <v>5</v>
      </c>
      <c r="C3" s="14" t="s">
        <v>6</v>
      </c>
      <c r="D3" s="14">
        <v>2</v>
      </c>
      <c r="E3" s="30">
        <v>740</v>
      </c>
      <c r="F3" s="14">
        <f t="shared" ref="F3:F11" si="0">E3*D3</f>
        <v>1480</v>
      </c>
      <c r="G3" s="15" t="s">
        <v>11</v>
      </c>
    </row>
    <row r="4" spans="1:7" s="3" customFormat="1" ht="15.9" thickBot="1" x14ac:dyDescent="0.65">
      <c r="A4" s="24" t="s">
        <v>8</v>
      </c>
      <c r="B4" s="25" t="s">
        <v>5</v>
      </c>
      <c r="C4" s="16" t="s">
        <v>26</v>
      </c>
      <c r="D4" s="16">
        <v>2</v>
      </c>
      <c r="E4" s="16">
        <v>878</v>
      </c>
      <c r="F4" s="16">
        <f t="shared" si="0"/>
        <v>1756</v>
      </c>
      <c r="G4" s="26" t="s">
        <v>27</v>
      </c>
    </row>
    <row r="5" spans="1:7" s="2" customFormat="1" ht="15.6" x14ac:dyDescent="0.6">
      <c r="A5" s="20" t="s">
        <v>9</v>
      </c>
      <c r="B5" s="12" t="s">
        <v>29</v>
      </c>
      <c r="C5" s="13" t="s">
        <v>6</v>
      </c>
      <c r="D5" s="13">
        <v>2</v>
      </c>
      <c r="E5" s="13">
        <v>342</v>
      </c>
      <c r="F5" s="13">
        <f t="shared" si="0"/>
        <v>684</v>
      </c>
      <c r="G5" s="21" t="s">
        <v>12</v>
      </c>
    </row>
    <row r="6" spans="1:7" s="3" customFormat="1" ht="15.9" thickBot="1" x14ac:dyDescent="0.6">
      <c r="A6" s="27" t="s">
        <v>9</v>
      </c>
      <c r="B6" s="28" t="s">
        <v>29</v>
      </c>
      <c r="C6" s="16" t="s">
        <v>26</v>
      </c>
      <c r="D6" s="16">
        <v>2</v>
      </c>
      <c r="E6" s="31">
        <v>163.95</v>
      </c>
      <c r="F6" s="16">
        <f t="shared" si="0"/>
        <v>327.9</v>
      </c>
      <c r="G6" s="29" t="s">
        <v>28</v>
      </c>
    </row>
    <row r="7" spans="1:7" s="3" customFormat="1" ht="15.9" thickBot="1" x14ac:dyDescent="0.6">
      <c r="A7" s="33" t="s">
        <v>49</v>
      </c>
      <c r="B7" s="35"/>
      <c r="C7" s="13" t="s">
        <v>6</v>
      </c>
      <c r="D7" s="36">
        <v>2</v>
      </c>
      <c r="E7" s="37">
        <v>11.8</v>
      </c>
      <c r="F7" s="16">
        <f t="shared" si="0"/>
        <v>23.6</v>
      </c>
      <c r="G7" s="33" t="s">
        <v>48</v>
      </c>
    </row>
    <row r="8" spans="1:7" s="2" customFormat="1" ht="15.6" x14ac:dyDescent="0.6">
      <c r="A8" s="10" t="s">
        <v>16</v>
      </c>
      <c r="B8" s="10" t="s">
        <v>14</v>
      </c>
      <c r="C8" s="10" t="s">
        <v>6</v>
      </c>
      <c r="D8" s="10">
        <v>2</v>
      </c>
      <c r="E8" s="10">
        <v>48.8</v>
      </c>
      <c r="F8" s="10">
        <f t="shared" si="0"/>
        <v>97.6</v>
      </c>
      <c r="G8" s="11" t="s">
        <v>13</v>
      </c>
    </row>
    <row r="9" spans="1:7" s="2" customFormat="1" ht="15.6" x14ac:dyDescent="0.6">
      <c r="A9" s="8" t="s">
        <v>15</v>
      </c>
      <c r="B9" s="6" t="s">
        <v>17</v>
      </c>
      <c r="C9" s="6" t="s">
        <v>6</v>
      </c>
      <c r="D9" s="6">
        <v>2</v>
      </c>
      <c r="E9" s="6">
        <v>24.6</v>
      </c>
      <c r="F9" s="6">
        <f t="shared" si="0"/>
        <v>49.2</v>
      </c>
      <c r="G9" s="7" t="s">
        <v>18</v>
      </c>
    </row>
    <row r="10" spans="1:7" s="2" customFormat="1" ht="15.6" x14ac:dyDescent="0.6">
      <c r="A10" s="8" t="s">
        <v>19</v>
      </c>
      <c r="B10" s="6" t="s">
        <v>20</v>
      </c>
      <c r="C10" s="6" t="s">
        <v>6</v>
      </c>
      <c r="D10" s="6">
        <v>2</v>
      </c>
      <c r="E10" s="6">
        <v>37.5</v>
      </c>
      <c r="F10" s="6">
        <f t="shared" si="0"/>
        <v>75</v>
      </c>
      <c r="G10" s="7" t="s">
        <v>21</v>
      </c>
    </row>
    <row r="11" spans="1:7" s="2" customFormat="1" ht="15.6" x14ac:dyDescent="0.6">
      <c r="A11" s="8" t="s">
        <v>22</v>
      </c>
      <c r="B11" s="6" t="s">
        <v>25</v>
      </c>
      <c r="C11" s="9" t="s">
        <v>23</v>
      </c>
      <c r="D11" s="6">
        <v>2</v>
      </c>
      <c r="E11" s="6">
        <v>16.09</v>
      </c>
      <c r="F11" s="6">
        <f t="shared" si="0"/>
        <v>32.18</v>
      </c>
      <c r="G11" s="7" t="s">
        <v>24</v>
      </c>
    </row>
    <row r="13" spans="1:7" ht="14.7" thickBot="1" x14ac:dyDescent="0.6"/>
    <row r="14" spans="1:7" ht="14.7" thickBot="1" x14ac:dyDescent="0.6">
      <c r="E14" s="4" t="s">
        <v>30</v>
      </c>
      <c r="F14" s="5">
        <f>SUM(F3:F11)-F4-F5</f>
        <v>2085.4800000000005</v>
      </c>
    </row>
    <row r="17" spans="1:6" x14ac:dyDescent="0.55000000000000004">
      <c r="A17" s="34" t="s">
        <v>47</v>
      </c>
    </row>
    <row r="19" spans="1:6" x14ac:dyDescent="0.55000000000000004">
      <c r="A19" t="s">
        <v>31</v>
      </c>
      <c r="B19" t="s">
        <v>32</v>
      </c>
      <c r="C19" t="s">
        <v>33</v>
      </c>
      <c r="D19" t="s">
        <v>34</v>
      </c>
      <c r="E19" t="s">
        <v>35</v>
      </c>
      <c r="F19" t="s">
        <v>36</v>
      </c>
    </row>
    <row r="20" spans="1:6" x14ac:dyDescent="0.55000000000000004">
      <c r="A20" t="s">
        <v>37</v>
      </c>
      <c r="B20" t="s">
        <v>38</v>
      </c>
      <c r="C20">
        <v>2</v>
      </c>
      <c r="D20" s="32">
        <v>256.95</v>
      </c>
      <c r="E20" s="32">
        <f>D20*C20</f>
        <v>513.9</v>
      </c>
      <c r="F20" s="33" t="s">
        <v>39</v>
      </c>
    </row>
    <row r="21" spans="1:6" x14ac:dyDescent="0.55000000000000004">
      <c r="A21" t="s">
        <v>40</v>
      </c>
      <c r="B21" t="s">
        <v>41</v>
      </c>
      <c r="C21">
        <v>1</v>
      </c>
      <c r="D21" s="32">
        <v>139.99</v>
      </c>
      <c r="E21" s="32">
        <f t="shared" ref="E21:E22" si="1">D21*C21</f>
        <v>139.99</v>
      </c>
      <c r="F21" s="33" t="s">
        <v>42</v>
      </c>
    </row>
    <row r="22" spans="1:6" x14ac:dyDescent="0.55000000000000004">
      <c r="A22" t="s">
        <v>43</v>
      </c>
      <c r="B22" t="s">
        <v>44</v>
      </c>
      <c r="C22">
        <v>1</v>
      </c>
      <c r="D22" s="32">
        <v>169.99</v>
      </c>
      <c r="E22" s="32">
        <f t="shared" si="1"/>
        <v>169.99</v>
      </c>
      <c r="F22" s="33" t="s">
        <v>45</v>
      </c>
    </row>
    <row r="23" spans="1:6" x14ac:dyDescent="0.55000000000000004">
      <c r="A23"/>
      <c r="B23"/>
      <c r="C23"/>
      <c r="D23" t="s">
        <v>46</v>
      </c>
      <c r="E23" s="32">
        <f>SUM(E20:E22)</f>
        <v>823.88</v>
      </c>
      <c r="F23"/>
    </row>
    <row r="24" spans="1:6" x14ac:dyDescent="0.55000000000000004">
      <c r="A24"/>
      <c r="B24"/>
      <c r="C24"/>
      <c r="D24"/>
      <c r="E24"/>
      <c r="F24"/>
    </row>
    <row r="25" spans="1:6" x14ac:dyDescent="0.55000000000000004">
      <c r="A25"/>
      <c r="B25"/>
      <c r="C25"/>
      <c r="D25"/>
      <c r="E25"/>
      <c r="F25"/>
    </row>
  </sheetData>
  <hyperlinks>
    <hyperlink ref="G3" r:id="rId1" display="https://www.teledynevisionsolutions.com/products/blackfly-s-usb3/?model=BFS-U3-50S4C-C&amp;utm_source=googleads&amp;utm_medium=cpc&amp;utm_campaign=americas.us.solutions.gen.l.cpc-aw.ffg.tvs-search-blackfly.search&amp;utm_content=blackfly&amp;gad_source=1&amp;gad_campaignid=22493917169&amp;gbraid=0AAAAADtxtbhS5mBaq7PDhRIkD6vF4F6ig&amp;gclid=CjwKCAjw24vBBhABEiwANFG7y9RJGoKUbarV7dkT5K74SrdfWehjvrbbithrWGhCiXVI6o7xVLeVHRoCYIkQAvD_BwE" xr:uid="{12EC4C59-CED7-46D2-BDEC-DFE81E531018}"/>
    <hyperlink ref="G5" r:id="rId2" display="https://www.teledynevisionsolutions.com/en-ca/products/c_mount-11.8-inch-lenses/?model=LENS-80T4C&amp;vertical=machine%20vision&amp;segment=iis" xr:uid="{BF1090CF-96AA-4BA7-9F9E-D354D4BFF026}"/>
    <hyperlink ref="G8" r:id="rId3" display="https://www.teledynevisionsolutions.com/en-ca/products/hirose-hr10-6-pin-circular-connector/" xr:uid="{C28101F2-8DA6-4827-BD46-301207263FE2}"/>
    <hyperlink ref="G9" r:id="rId4" display="https://www.teledynevisionsolutions.com/products/usb-3.1-locking-cable/" xr:uid="{3DD654CD-FA9F-4875-8DE7-48BFF24BDF2A}"/>
    <hyperlink ref="G10" r:id="rId5" display="https://www.teledynevisionsolutions.com/products/tripod-adaptor-for-39mm-blackfly-s-models/?model=ACC-01-0016&amp;vertical=machine%20vision&amp;segment=iis" xr:uid="{CD460A4C-A38A-4960-8AB4-44BE07E6F60E}"/>
    <hyperlink ref="G11" r:id="rId6" display="https://www.amazon.com/Ballhead-Threads-Crossbar-Compatible-SmallRig/dp/B0CB5JKTBH/ref=sr_1_3?dib=eyJ2IjoiMSJ9.11sg7P_QuK64wVvobDQKz-vHybGvrKLa0Or0ibSyVgIr_53cRlW4l-HJkeZJRVjqZUi0xf4nwOjl1Hh_zFbDXBjqYBN7wieYZPrNMxwxyhbVhZ0qUSe98ZAFPfo_gMHkyFsq1FOXa_HmMGsLCQMrHlpovI4_AkHAI_2xDuABF-BfVEwi85GpIPMjW9fBrRkcsu1tKSqBzvt1n_CrTTNjVPH_VsepP_BvQ9WD0ZyrnRc.-FjlCunEAJ1jtH6Lhi395AMMTHG4byor6MFo7EYdml0&amp;dib_tag=se&amp;keywords=clamps%2Bfor%2Btripod&amp;qid=1747159476&amp;sr=8-3&amp;th=1" xr:uid="{85448B39-D9BE-402F-99CD-C502D26D93BD}"/>
    <hyperlink ref="G4" r:id="rId7" display="https://www.bhphotovideo.com/c/product/1845635-REG/teledyne_flir_bfs_u3_50s5c_c_blackfly_s_usb3_5mp.html" xr:uid="{A18B8436-1BB9-4551-87D7-3E8D08AC354F}"/>
    <hyperlink ref="G6" r:id="rId8" display="https://www.bhphotovideo.com/c/product/725574-REG/Tamron_M118FM08_M118FM08_Mega_Pixel_Fixed_Focal_Industrial.html" xr:uid="{F2C432DC-5EF8-4016-B97F-9A0994383047}"/>
    <hyperlink ref="F20" r:id="rId9" xr:uid="{E9D8BDA0-7EF6-4E23-972B-D50B45C4AA75}"/>
    <hyperlink ref="F21" r:id="rId10" display="https://www.bhphotovideo.com/c/product/1698499-REG/marshall_electronics_vs_m2812_4mp_2_8_12mm_4mp_varifocal_cs.html" xr:uid="{D6B8CD2F-3BBF-4434-8683-A0411FBBB19D}"/>
    <hyperlink ref="F22" r:id="rId11" display="https://www.bhphotovideo.com/c/product/1698501-REG/marshall_electronics_vs_m660_6_60mm_3mp_varifocal_cs.html" xr:uid="{5EB030E5-EA5C-4E6A-8F70-985128173C4E}"/>
    <hyperlink ref="A7" r:id="rId12" display="https://www.teledynevisionsolutions.com/products/cs-to-c-mount-5mm-spacer-adapter/?model=ACC-01-5004&amp;vertical=machine%20vision&amp;segment=iis" xr:uid="{17DC47D9-DA09-4D5F-B12F-387781894134}"/>
    <hyperlink ref="G7" r:id="rId13" display="https://www.teledynevisionsolutions.com/products/cs-to-c-mount-5mm-spacer-adapter/?model=ACC-01-5004&amp;vertical=machine%20vision&amp;segment=iis" xr:uid="{D5D81CDD-12C9-418D-9074-178BC8955FC5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modified</vt:lpstr>
      <vt:lpstr>original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Oppenheim, Tomas</dc:creator>
  <cp:lastModifiedBy>Oppenheim, Tomas</cp:lastModifiedBy>
  <dcterms:created xsi:type="dcterms:W3CDTF">2025-05-14T15:34:24Z</dcterms:created>
  <dcterms:modified xsi:type="dcterms:W3CDTF">2025-05-21T03:25:55Z</dcterms:modified>
</cp:coreProperties>
</file>