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ent_Budget_Planner_Project\excel\"/>
    </mc:Choice>
  </mc:AlternateContent>
  <xr:revisionPtr revIDLastSave="0" documentId="8_{60F4E38D-A73D-4B6D-9A5F-0F02E32D6DBB}" xr6:coauthVersionLast="47" xr6:coauthVersionMax="47" xr10:uidLastSave="{00000000-0000-0000-0000-000000000000}"/>
  <bookViews>
    <workbookView xWindow="-110" yWindow="-110" windowWidth="19420" windowHeight="10300" firstSheet="1" activeTab="1" xr2:uid="{C7474E26-9C7C-418E-B83E-C376F256AF78}"/>
  </bookViews>
  <sheets>
    <sheet name="Budget_Calculator" sheetId="1" r:id="rId1"/>
    <sheet name="Dashboard" sheetId="2" r:id="rId2"/>
  </sheets>
  <definedNames>
    <definedName name="_xlchart.v1.0" hidden="1">Budget_Calculator!$AC$2:$AC$5</definedName>
    <definedName name="_xlchart.v1.1" hidden="1">Budget_Calculator!$AD$1</definedName>
    <definedName name="_xlchart.v1.10" hidden="1">Budget_Calculator!$AD$1</definedName>
    <definedName name="_xlchart.v1.11" hidden="1">Budget_Calculator!$AD$2:$AD$5</definedName>
    <definedName name="_xlchart.v1.2" hidden="1">Budget_Calculator!$AD$2:$AD$5</definedName>
    <definedName name="_xlchart.v1.3" hidden="1">Budget_Calculator!$AC$2:$AC$5</definedName>
    <definedName name="_xlchart.v1.4" hidden="1">Budget_Calculator!$AD$1</definedName>
    <definedName name="_xlchart.v1.5" hidden="1">Budget_Calculator!$AD$2:$AD$5</definedName>
    <definedName name="_xlchart.v1.6" hidden="1">Budget_Calculator!$AC$2:$AC$5</definedName>
    <definedName name="_xlchart.v1.7" hidden="1">Budget_Calculator!$AD$1</definedName>
    <definedName name="_xlchart.v1.8" hidden="1">Budget_Calculator!$AD$2:$AD$5</definedName>
    <definedName name="_xlchart.v1.9" hidden="1">Budget_Calculator!$AC$2:$AC$5</definedName>
  </definedNames>
  <calcPr calcId="0"/>
</workbook>
</file>

<file path=xl/calcChain.xml><?xml version="1.0" encoding="utf-8"?>
<calcChain xmlns="http://schemas.openxmlformats.org/spreadsheetml/2006/main">
  <c r="AD5" i="1" l="1"/>
  <c r="AD4" i="1"/>
  <c r="AD3" i="1"/>
  <c r="AD2" i="1"/>
  <c r="AB2" i="1"/>
  <c r="AA2" i="1"/>
  <c r="Z2" i="1"/>
  <c r="X11" i="1"/>
  <c r="X10" i="1"/>
  <c r="X9" i="1"/>
  <c r="X8" i="1"/>
  <c r="X7" i="1"/>
  <c r="X6" i="1"/>
  <c r="X5" i="1"/>
  <c r="X4" i="1"/>
  <c r="X3" i="1"/>
  <c r="X2" i="1"/>
  <c r="V2" i="1"/>
  <c r="U2" i="1"/>
  <c r="S2" i="1"/>
  <c r="R2" i="1"/>
  <c r="T2" i="1"/>
  <c r="AA5" i="1"/>
  <c r="Z5" i="1"/>
  <c r="AA4" i="1"/>
  <c r="Z4" i="1"/>
  <c r="AA3" i="1"/>
  <c r="Z3" i="1"/>
  <c r="AB3" i="1" s="1"/>
  <c r="V50" i="1"/>
  <c r="V60" i="1"/>
  <c r="V94" i="1"/>
  <c r="V96" i="1"/>
  <c r="V133" i="1"/>
  <c r="V138" i="1"/>
  <c r="V155" i="1"/>
  <c r="V200" i="1"/>
  <c r="V203" i="1"/>
  <c r="V204" i="1"/>
  <c r="V228" i="1"/>
  <c r="V230" i="1"/>
  <c r="V275" i="1"/>
  <c r="V276" i="1"/>
  <c r="V287" i="1"/>
  <c r="V312" i="1"/>
  <c r="V313" i="1"/>
  <c r="V314" i="1"/>
  <c r="V323" i="1"/>
  <c r="V359" i="1"/>
  <c r="V360" i="1"/>
  <c r="V361" i="1"/>
  <c r="V362" i="1"/>
  <c r="V407" i="1"/>
  <c r="V408" i="1"/>
  <c r="V432" i="1"/>
  <c r="V434" i="1"/>
  <c r="V450" i="1"/>
  <c r="V451" i="1"/>
  <c r="V452" i="1"/>
  <c r="V502" i="1"/>
  <c r="V503" i="1"/>
  <c r="V504" i="1"/>
  <c r="V515" i="1"/>
  <c r="V528" i="1"/>
  <c r="V538" i="1"/>
  <c r="V546" i="1"/>
  <c r="V563" i="1"/>
  <c r="V565" i="1"/>
  <c r="V566" i="1"/>
  <c r="V570" i="1"/>
  <c r="V636" i="1"/>
  <c r="V659" i="1"/>
  <c r="V673" i="1"/>
  <c r="V674" i="1"/>
  <c r="V683" i="1"/>
  <c r="V684" i="1"/>
  <c r="V707" i="1"/>
  <c r="V708" i="1"/>
  <c r="V718" i="1"/>
  <c r="V719" i="1"/>
  <c r="V731" i="1"/>
  <c r="V746" i="1"/>
  <c r="V790" i="1"/>
  <c r="V811" i="1"/>
  <c r="V816" i="1"/>
  <c r="V840" i="1"/>
  <c r="V841" i="1"/>
  <c r="V842" i="1"/>
  <c r="V846" i="1"/>
  <c r="V851" i="1"/>
  <c r="V888" i="1"/>
  <c r="V923" i="1"/>
  <c r="V936" i="1"/>
  <c r="V943" i="1"/>
  <c r="V944" i="1"/>
  <c r="V971" i="1"/>
  <c r="V972" i="1"/>
  <c r="U18" i="1"/>
  <c r="U19" i="1"/>
  <c r="U35" i="1"/>
  <c r="U36" i="1"/>
  <c r="U50" i="1"/>
  <c r="U55" i="1"/>
  <c r="U59" i="1"/>
  <c r="U94" i="1"/>
  <c r="U95" i="1"/>
  <c r="U96" i="1"/>
  <c r="U97" i="1"/>
  <c r="U128" i="1"/>
  <c r="U132" i="1"/>
  <c r="U133" i="1"/>
  <c r="U155" i="1"/>
  <c r="U167" i="1"/>
  <c r="U168" i="1"/>
  <c r="U191" i="1"/>
  <c r="U203" i="1"/>
  <c r="U204" i="1"/>
  <c r="U205" i="1"/>
  <c r="U206" i="1"/>
  <c r="U227" i="1"/>
  <c r="U228" i="1"/>
  <c r="U238" i="1"/>
  <c r="U262" i="1"/>
  <c r="U287" i="1"/>
  <c r="U288" i="1"/>
  <c r="U295" i="1"/>
  <c r="U296" i="1"/>
  <c r="U322" i="1"/>
  <c r="U323" i="1"/>
  <c r="U324" i="1"/>
  <c r="U337" i="1"/>
  <c r="U338" i="1"/>
  <c r="U343" i="1"/>
  <c r="U344" i="1"/>
  <c r="U347" i="1"/>
  <c r="U359" i="1"/>
  <c r="U360" i="1"/>
  <c r="U361" i="1"/>
  <c r="U362" i="1"/>
  <c r="U373" i="1"/>
  <c r="U374" i="1"/>
  <c r="U382" i="1"/>
  <c r="U396" i="1"/>
  <c r="U402" i="1"/>
  <c r="U410" i="1"/>
  <c r="U418" i="1"/>
  <c r="U430" i="1"/>
  <c r="U434" i="1"/>
  <c r="U443" i="1"/>
  <c r="U444" i="1"/>
  <c r="U445" i="1"/>
  <c r="U466" i="1"/>
  <c r="U467" i="1"/>
  <c r="U468" i="1"/>
  <c r="U478" i="1"/>
  <c r="U479" i="1"/>
  <c r="U480" i="1"/>
  <c r="U498" i="1"/>
  <c r="U502" i="1"/>
  <c r="U503" i="1"/>
  <c r="U515" i="1"/>
  <c r="U529" i="1"/>
  <c r="U535" i="1"/>
  <c r="U536" i="1"/>
  <c r="U538" i="1"/>
  <c r="U562" i="1"/>
  <c r="U563" i="1"/>
  <c r="U564" i="1"/>
  <c r="U565" i="1"/>
  <c r="U566" i="1"/>
  <c r="U588" i="1"/>
  <c r="U589" i="1"/>
  <c r="U590" i="1"/>
  <c r="U605" i="1"/>
  <c r="U624" i="1"/>
  <c r="U634" i="1"/>
  <c r="U659" i="1"/>
  <c r="U660" i="1"/>
  <c r="U683" i="1"/>
  <c r="U684" i="1"/>
  <c r="U689" i="1"/>
  <c r="U690" i="1"/>
  <c r="U694" i="1"/>
  <c r="U706" i="1"/>
  <c r="U707" i="1"/>
  <c r="U708" i="1"/>
  <c r="U709" i="1"/>
  <c r="U720" i="1"/>
  <c r="U721" i="1"/>
  <c r="U722" i="1"/>
  <c r="U742" i="1"/>
  <c r="U745" i="1"/>
  <c r="U746" i="1"/>
  <c r="U752" i="1"/>
  <c r="U778" i="1"/>
  <c r="U779" i="1"/>
  <c r="U790" i="1"/>
  <c r="U811" i="1"/>
  <c r="U812" i="1"/>
  <c r="U814" i="1"/>
  <c r="U826" i="1"/>
  <c r="U838" i="1"/>
  <c r="U839" i="1"/>
  <c r="U840" i="1"/>
  <c r="U841" i="1"/>
  <c r="U842" i="1"/>
  <c r="U847" i="1"/>
  <c r="U866" i="1"/>
  <c r="U875" i="1"/>
  <c r="U900" i="1"/>
  <c r="U908" i="1"/>
  <c r="U934" i="1"/>
  <c r="U935" i="1"/>
  <c r="U936" i="1"/>
  <c r="U962" i="1"/>
  <c r="U966" i="1"/>
  <c r="U970" i="1"/>
  <c r="U983" i="1"/>
  <c r="U984" i="1"/>
  <c r="U985" i="1"/>
  <c r="U997" i="1"/>
  <c r="U998" i="1"/>
  <c r="T18" i="1"/>
  <c r="V18" i="1" s="1"/>
  <c r="T19" i="1"/>
  <c r="V19" i="1" s="1"/>
  <c r="T24" i="1"/>
  <c r="V24" i="1" s="1"/>
  <c r="T25" i="1"/>
  <c r="V25" i="1" s="1"/>
  <c r="T26" i="1"/>
  <c r="V26" i="1" s="1"/>
  <c r="T34" i="1"/>
  <c r="V34" i="1" s="1"/>
  <c r="T46" i="1"/>
  <c r="V46" i="1" s="1"/>
  <c r="T48" i="1"/>
  <c r="V48" i="1" s="1"/>
  <c r="T49" i="1"/>
  <c r="T58" i="1"/>
  <c r="V58" i="1" s="1"/>
  <c r="T60" i="1"/>
  <c r="U60" i="1" s="1"/>
  <c r="T72" i="1"/>
  <c r="V72" i="1" s="1"/>
  <c r="T73" i="1"/>
  <c r="V73" i="1" s="1"/>
  <c r="T78" i="1"/>
  <c r="V78" i="1" s="1"/>
  <c r="T82" i="1"/>
  <c r="V82" i="1" s="1"/>
  <c r="T102" i="1"/>
  <c r="V102" i="1" s="1"/>
  <c r="T103" i="1"/>
  <c r="V103" i="1" s="1"/>
  <c r="T104" i="1"/>
  <c r="V104" i="1" s="1"/>
  <c r="T108" i="1"/>
  <c r="T109" i="1"/>
  <c r="V109" i="1" s="1"/>
  <c r="T110" i="1"/>
  <c r="V110" i="1" s="1"/>
  <c r="T126" i="1"/>
  <c r="V126" i="1" s="1"/>
  <c r="T127" i="1"/>
  <c r="V127" i="1" s="1"/>
  <c r="T128" i="1"/>
  <c r="V128" i="1" s="1"/>
  <c r="T135" i="1"/>
  <c r="V135" i="1" s="1"/>
  <c r="T136" i="1"/>
  <c r="V136" i="1" s="1"/>
  <c r="T140" i="1"/>
  <c r="V140" i="1" s="1"/>
  <c r="T144" i="1"/>
  <c r="V144" i="1" s="1"/>
  <c r="T154" i="1"/>
  <c r="V154" i="1" s="1"/>
  <c r="T161" i="1"/>
  <c r="V161" i="1" s="1"/>
  <c r="T166" i="1"/>
  <c r="V166" i="1" s="1"/>
  <c r="T168" i="1"/>
  <c r="V168" i="1" s="1"/>
  <c r="T186" i="1"/>
  <c r="V186" i="1" s="1"/>
  <c r="T187" i="1"/>
  <c r="V187" i="1" s="1"/>
  <c r="T188" i="1"/>
  <c r="U188" i="1" s="1"/>
  <c r="T190" i="1"/>
  <c r="T192" i="1"/>
  <c r="T204" i="1"/>
  <c r="T214" i="1"/>
  <c r="V214" i="1" s="1"/>
  <c r="T216" i="1"/>
  <c r="V216" i="1" s="1"/>
  <c r="T217" i="1"/>
  <c r="V217" i="1" s="1"/>
  <c r="T218" i="1"/>
  <c r="V218" i="1" s="1"/>
  <c r="T222" i="1"/>
  <c r="T238" i="1"/>
  <c r="V238" i="1" s="1"/>
  <c r="T246" i="1"/>
  <c r="T247" i="1"/>
  <c r="V247" i="1" s="1"/>
  <c r="T248" i="1"/>
  <c r="V248" i="1" s="1"/>
  <c r="T252" i="1"/>
  <c r="V252" i="1" s="1"/>
  <c r="T270" i="1"/>
  <c r="V270" i="1" s="1"/>
  <c r="T274" i="1"/>
  <c r="V274" i="1" s="1"/>
  <c r="T278" i="1"/>
  <c r="V278" i="1" s="1"/>
  <c r="T279" i="1"/>
  <c r="V279" i="1" s="1"/>
  <c r="T298" i="1"/>
  <c r="V298" i="1" s="1"/>
  <c r="T299" i="1"/>
  <c r="V299" i="1" s="1"/>
  <c r="T308" i="1"/>
  <c r="V308" i="1" s="1"/>
  <c r="T311" i="1"/>
  <c r="V311" i="1" s="1"/>
  <c r="T312" i="1"/>
  <c r="T323" i="1"/>
  <c r="T324" i="1"/>
  <c r="V324" i="1" s="1"/>
  <c r="T327" i="1"/>
  <c r="V327" i="1" s="1"/>
  <c r="T328" i="1"/>
  <c r="V328" i="1" s="1"/>
  <c r="T334" i="1"/>
  <c r="V334" i="1" s="1"/>
  <c r="T335" i="1"/>
  <c r="V335" i="1" s="1"/>
  <c r="T336" i="1"/>
  <c r="V336" i="1" s="1"/>
  <c r="T348" i="1"/>
  <c r="T351" i="1"/>
  <c r="V351" i="1" s="1"/>
  <c r="T352" i="1"/>
  <c r="V352" i="1" s="1"/>
  <c r="T370" i="1"/>
  <c r="V370" i="1" s="1"/>
  <c r="T371" i="1"/>
  <c r="V371" i="1" s="1"/>
  <c r="T372" i="1"/>
  <c r="V372" i="1" s="1"/>
  <c r="T378" i="1"/>
  <c r="T383" i="1"/>
  <c r="V383" i="1" s="1"/>
  <c r="T384" i="1"/>
  <c r="V384" i="1" s="1"/>
  <c r="T394" i="1"/>
  <c r="V394" i="1" s="1"/>
  <c r="T395" i="1"/>
  <c r="T396" i="1"/>
  <c r="V396" i="1" s="1"/>
  <c r="T402" i="1"/>
  <c r="V402" i="1" s="1"/>
  <c r="T406" i="1"/>
  <c r="V406" i="1" s="1"/>
  <c r="T407" i="1"/>
  <c r="T408" i="1"/>
  <c r="T423" i="1"/>
  <c r="V423" i="1" s="1"/>
  <c r="T424" i="1"/>
  <c r="V424" i="1" s="1"/>
  <c r="T426" i="1"/>
  <c r="T427" i="1"/>
  <c r="V427" i="1" s="1"/>
  <c r="T430" i="1"/>
  <c r="V430" i="1" s="1"/>
  <c r="T442" i="1"/>
  <c r="V442" i="1" s="1"/>
  <c r="T443" i="1"/>
  <c r="V443" i="1" s="1"/>
  <c r="T444" i="1"/>
  <c r="V444" i="1" s="1"/>
  <c r="T450" i="1"/>
  <c r="U450" i="1" s="1"/>
  <c r="T451" i="1"/>
  <c r="U451" i="1" s="1"/>
  <c r="T452" i="1"/>
  <c r="U452" i="1" s="1"/>
  <c r="T466" i="1"/>
  <c r="V466" i="1" s="1"/>
  <c r="T467" i="1"/>
  <c r="V467" i="1" s="1"/>
  <c r="T468" i="1"/>
  <c r="V468" i="1" s="1"/>
  <c r="T471" i="1"/>
  <c r="V471" i="1" s="1"/>
  <c r="T472" i="1"/>
  <c r="V472" i="1" s="1"/>
  <c r="T473" i="1"/>
  <c r="V473" i="1" s="1"/>
  <c r="T479" i="1"/>
  <c r="V479" i="1" s="1"/>
  <c r="T480" i="1"/>
  <c r="V480" i="1" s="1"/>
  <c r="T492" i="1"/>
  <c r="V492" i="1" s="1"/>
  <c r="T495" i="1"/>
  <c r="V495" i="1" s="1"/>
  <c r="T499" i="1"/>
  <c r="V499" i="1" s="1"/>
  <c r="T500" i="1"/>
  <c r="V500" i="1" s="1"/>
  <c r="T515" i="1"/>
  <c r="T516" i="1"/>
  <c r="V516" i="1" s="1"/>
  <c r="T522" i="1"/>
  <c r="T523" i="1"/>
  <c r="V523" i="1" s="1"/>
  <c r="T524" i="1"/>
  <c r="V524" i="1" s="1"/>
  <c r="T527" i="1"/>
  <c r="V527" i="1" s="1"/>
  <c r="T528" i="1"/>
  <c r="T538" i="1"/>
  <c r="T539" i="1"/>
  <c r="V539" i="1" s="1"/>
  <c r="T540" i="1"/>
  <c r="V540" i="1" s="1"/>
  <c r="T543" i="1"/>
  <c r="V543" i="1" s="1"/>
  <c r="T546" i="1"/>
  <c r="U546" i="1" s="1"/>
  <c r="T550" i="1"/>
  <c r="T551" i="1"/>
  <c r="V551" i="1" s="1"/>
  <c r="T564" i="1"/>
  <c r="V564" i="1" s="1"/>
  <c r="T570" i="1"/>
  <c r="U570" i="1" s="1"/>
  <c r="T574" i="1"/>
  <c r="V574" i="1" s="1"/>
  <c r="T586" i="1"/>
  <c r="V586" i="1" s="1"/>
  <c r="T587" i="1"/>
  <c r="V587" i="1" s="1"/>
  <c r="T595" i="1"/>
  <c r="T596" i="1"/>
  <c r="V596" i="1" s="1"/>
  <c r="T597" i="1"/>
  <c r="V597" i="1" s="1"/>
  <c r="T598" i="1"/>
  <c r="V598" i="1" s="1"/>
  <c r="T599" i="1"/>
  <c r="V599" i="1" s="1"/>
  <c r="T600" i="1"/>
  <c r="V600" i="1" s="1"/>
  <c r="T611" i="1"/>
  <c r="V611" i="1" s="1"/>
  <c r="T612" i="1"/>
  <c r="V612" i="1" s="1"/>
  <c r="T614" i="1"/>
  <c r="V614" i="1" s="1"/>
  <c r="T615" i="1"/>
  <c r="V615" i="1" s="1"/>
  <c r="T623" i="1"/>
  <c r="T624" i="1"/>
  <c r="V624" i="1" s="1"/>
  <c r="T630" i="1"/>
  <c r="V630" i="1" s="1"/>
  <c r="T634" i="1"/>
  <c r="V634" i="1" s="1"/>
  <c r="T635" i="1"/>
  <c r="T636" i="1"/>
  <c r="U636" i="1" s="1"/>
  <c r="T638" i="1"/>
  <c r="V638" i="1" s="1"/>
  <c r="T639" i="1"/>
  <c r="V639" i="1" s="1"/>
  <c r="T647" i="1"/>
  <c r="V647" i="1" s="1"/>
  <c r="T648" i="1"/>
  <c r="V648" i="1" s="1"/>
  <c r="T654" i="1"/>
  <c r="T655" i="1"/>
  <c r="V655" i="1" s="1"/>
  <c r="T656" i="1"/>
  <c r="V656" i="1" s="1"/>
  <c r="T660" i="1"/>
  <c r="V660" i="1" s="1"/>
  <c r="T674" i="1"/>
  <c r="T675" i="1"/>
  <c r="V675" i="1" s="1"/>
  <c r="T678" i="1"/>
  <c r="T694" i="1"/>
  <c r="V694" i="1" s="1"/>
  <c r="T702" i="1"/>
  <c r="V702" i="1" s="1"/>
  <c r="T706" i="1"/>
  <c r="V706" i="1" s="1"/>
  <c r="T707" i="1"/>
  <c r="T708" i="1"/>
  <c r="T714" i="1"/>
  <c r="V714" i="1" s="1"/>
  <c r="T717" i="1"/>
  <c r="V717" i="1" s="1"/>
  <c r="T718" i="1"/>
  <c r="T719" i="1"/>
  <c r="U719" i="1" s="1"/>
  <c r="T720" i="1"/>
  <c r="V720" i="1" s="1"/>
  <c r="T731" i="1"/>
  <c r="T732" i="1"/>
  <c r="V732" i="1" s="1"/>
  <c r="T733" i="1"/>
  <c r="V733" i="1" s="1"/>
  <c r="T738" i="1"/>
  <c r="T739" i="1"/>
  <c r="T742" i="1"/>
  <c r="V742" i="1" s="1"/>
  <c r="T743" i="1"/>
  <c r="V743" i="1" s="1"/>
  <c r="T744" i="1"/>
  <c r="V744" i="1" s="1"/>
  <c r="T754" i="1"/>
  <c r="V754" i="1" s="1"/>
  <c r="T755" i="1"/>
  <c r="T756" i="1"/>
  <c r="T766" i="1"/>
  <c r="V766" i="1" s="1"/>
  <c r="T767" i="1"/>
  <c r="V767" i="1" s="1"/>
  <c r="T768" i="1"/>
  <c r="V768" i="1" s="1"/>
  <c r="T769" i="1"/>
  <c r="V769" i="1" s="1"/>
  <c r="T774" i="1"/>
  <c r="V774" i="1" s="1"/>
  <c r="T775" i="1"/>
  <c r="T776" i="1"/>
  <c r="T779" i="1"/>
  <c r="V779" i="1" s="1"/>
  <c r="T780" i="1"/>
  <c r="V780" i="1" s="1"/>
  <c r="T790" i="1"/>
  <c r="T791" i="1"/>
  <c r="T792" i="1"/>
  <c r="T802" i="1"/>
  <c r="V802" i="1" s="1"/>
  <c r="T803" i="1"/>
  <c r="V803" i="1" s="1"/>
  <c r="T804" i="1"/>
  <c r="V804" i="1" s="1"/>
  <c r="T805" i="1"/>
  <c r="V805" i="1" s="1"/>
  <c r="T809" i="1"/>
  <c r="V809" i="1" s="1"/>
  <c r="T810" i="1"/>
  <c r="U810" i="1" s="1"/>
  <c r="T814" i="1"/>
  <c r="V814" i="1" s="1"/>
  <c r="T815" i="1"/>
  <c r="V815" i="1" s="1"/>
  <c r="T816" i="1"/>
  <c r="T827" i="1"/>
  <c r="V827" i="1" s="1"/>
  <c r="T828" i="1"/>
  <c r="V828" i="1" s="1"/>
  <c r="T829" i="1"/>
  <c r="V829" i="1" s="1"/>
  <c r="T838" i="1"/>
  <c r="V838" i="1" s="1"/>
  <c r="T839" i="1"/>
  <c r="V839" i="1" s="1"/>
  <c r="T840" i="1"/>
  <c r="T846" i="1"/>
  <c r="T847" i="1"/>
  <c r="V847" i="1" s="1"/>
  <c r="T848" i="1"/>
  <c r="T850" i="1"/>
  <c r="V850" i="1" s="1"/>
  <c r="T851" i="1"/>
  <c r="T852" i="1"/>
  <c r="V852" i="1" s="1"/>
  <c r="T862" i="1"/>
  <c r="V862" i="1" s="1"/>
  <c r="T863" i="1"/>
  <c r="V863" i="1" s="1"/>
  <c r="T864" i="1"/>
  <c r="T865" i="1"/>
  <c r="T869" i="1"/>
  <c r="V869" i="1" s="1"/>
  <c r="T870" i="1"/>
  <c r="V870" i="1" s="1"/>
  <c r="T875" i="1"/>
  <c r="V875" i="1" s="1"/>
  <c r="T876" i="1"/>
  <c r="V876" i="1" s="1"/>
  <c r="T877" i="1"/>
  <c r="V877" i="1" s="1"/>
  <c r="T882" i="1"/>
  <c r="U882" i="1" s="1"/>
  <c r="T883" i="1"/>
  <c r="U883" i="1" s="1"/>
  <c r="T884" i="1"/>
  <c r="U884" i="1" s="1"/>
  <c r="T886" i="1"/>
  <c r="V886" i="1" s="1"/>
  <c r="T887" i="1"/>
  <c r="V887" i="1" s="1"/>
  <c r="T888" i="1"/>
  <c r="T898" i="1"/>
  <c r="V898" i="1" s="1"/>
  <c r="T899" i="1"/>
  <c r="T900" i="1"/>
  <c r="V900" i="1" s="1"/>
  <c r="T901" i="1"/>
  <c r="V901" i="1" s="1"/>
  <c r="T906" i="1"/>
  <c r="V906" i="1" s="1"/>
  <c r="T911" i="1"/>
  <c r="V911" i="1" s="1"/>
  <c r="T912" i="1"/>
  <c r="V912" i="1" s="1"/>
  <c r="T918" i="1"/>
  <c r="V918" i="1" s="1"/>
  <c r="T919" i="1"/>
  <c r="V919" i="1" s="1"/>
  <c r="T920" i="1"/>
  <c r="T921" i="1"/>
  <c r="V921" i="1" s="1"/>
  <c r="T923" i="1"/>
  <c r="T924" i="1"/>
  <c r="V924" i="1" s="1"/>
  <c r="T934" i="1"/>
  <c r="V934" i="1" s="1"/>
  <c r="T935" i="1"/>
  <c r="V935" i="1" s="1"/>
  <c r="T936" i="1"/>
  <c r="T942" i="1"/>
  <c r="T943" i="1"/>
  <c r="U943" i="1" s="1"/>
  <c r="T944" i="1"/>
  <c r="U944" i="1" s="1"/>
  <c r="T947" i="1"/>
  <c r="U947" i="1" s="1"/>
  <c r="T948" i="1"/>
  <c r="T954" i="1"/>
  <c r="V954" i="1" s="1"/>
  <c r="T958" i="1"/>
  <c r="T959" i="1"/>
  <c r="V959" i="1" s="1"/>
  <c r="T960" i="1"/>
  <c r="V960" i="1" s="1"/>
  <c r="T961" i="1"/>
  <c r="T971" i="1"/>
  <c r="T972" i="1"/>
  <c r="T973" i="1"/>
  <c r="V973" i="1" s="1"/>
  <c r="T978" i="1"/>
  <c r="U978" i="1" s="1"/>
  <c r="T979" i="1"/>
  <c r="U979" i="1" s="1"/>
  <c r="T980" i="1"/>
  <c r="T983" i="1"/>
  <c r="V983" i="1" s="1"/>
  <c r="T984" i="1"/>
  <c r="V984" i="1" s="1"/>
  <c r="T994" i="1"/>
  <c r="V994" i="1" s="1"/>
  <c r="T995" i="1"/>
  <c r="V995" i="1" s="1"/>
  <c r="T996" i="1"/>
  <c r="V996" i="1" s="1"/>
  <c r="T997" i="1"/>
  <c r="V997" i="1" s="1"/>
  <c r="S3" i="1"/>
  <c r="S4" i="1"/>
  <c r="S5" i="1"/>
  <c r="S6" i="1"/>
  <c r="S7" i="1"/>
  <c r="T7" i="1" s="1"/>
  <c r="V7" i="1" s="1"/>
  <c r="S8" i="1"/>
  <c r="T8" i="1" s="1"/>
  <c r="V8" i="1" s="1"/>
  <c r="S9" i="1"/>
  <c r="T9" i="1" s="1"/>
  <c r="V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T30" i="1" s="1"/>
  <c r="S31" i="1"/>
  <c r="T31" i="1" s="1"/>
  <c r="U31" i="1" s="1"/>
  <c r="S32" i="1"/>
  <c r="T32" i="1" s="1"/>
  <c r="S33" i="1"/>
  <c r="S34" i="1"/>
  <c r="S35" i="1"/>
  <c r="S36" i="1"/>
  <c r="S37" i="1"/>
  <c r="S38" i="1"/>
  <c r="S39" i="1"/>
  <c r="S40" i="1"/>
  <c r="S41" i="1"/>
  <c r="S42" i="1"/>
  <c r="T42" i="1" s="1"/>
  <c r="V42" i="1" s="1"/>
  <c r="S43" i="1"/>
  <c r="T43" i="1" s="1"/>
  <c r="S44" i="1"/>
  <c r="T44" i="1" s="1"/>
  <c r="U44" i="1" s="1"/>
  <c r="S45" i="1"/>
  <c r="T45" i="1" s="1"/>
  <c r="V45" i="1" s="1"/>
  <c r="S46" i="1"/>
  <c r="S47" i="1"/>
  <c r="S48" i="1"/>
  <c r="S49" i="1"/>
  <c r="S50" i="1"/>
  <c r="S51" i="1"/>
  <c r="S52" i="1"/>
  <c r="S53" i="1"/>
  <c r="S54" i="1"/>
  <c r="S55" i="1"/>
  <c r="T55" i="1" s="1"/>
  <c r="V55" i="1" s="1"/>
  <c r="S56" i="1"/>
  <c r="T56" i="1" s="1"/>
  <c r="V56" i="1" s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T81" i="1" s="1"/>
  <c r="S82" i="1"/>
  <c r="S83" i="1"/>
  <c r="S84" i="1"/>
  <c r="S85" i="1"/>
  <c r="S86" i="1"/>
  <c r="S87" i="1"/>
  <c r="S88" i="1"/>
  <c r="S89" i="1"/>
  <c r="S90" i="1"/>
  <c r="T90" i="1" s="1"/>
  <c r="S91" i="1"/>
  <c r="T91" i="1" s="1"/>
  <c r="V91" i="1" s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T138" i="1" s="1"/>
  <c r="U138" i="1" s="1"/>
  <c r="S139" i="1"/>
  <c r="T139" i="1" s="1"/>
  <c r="V139" i="1" s="1"/>
  <c r="S140" i="1"/>
  <c r="S141" i="1"/>
  <c r="S142" i="1"/>
  <c r="S143" i="1"/>
  <c r="S144" i="1"/>
  <c r="S145" i="1"/>
  <c r="S146" i="1"/>
  <c r="S147" i="1"/>
  <c r="S148" i="1"/>
  <c r="S149" i="1"/>
  <c r="S150" i="1"/>
  <c r="T150" i="1" s="1"/>
  <c r="V150" i="1" s="1"/>
  <c r="S151" i="1"/>
  <c r="T151" i="1" s="1"/>
  <c r="V151" i="1" s="1"/>
  <c r="S152" i="1"/>
  <c r="T152" i="1" s="1"/>
  <c r="S153" i="1"/>
  <c r="T153" i="1" s="1"/>
  <c r="S154" i="1"/>
  <c r="S155" i="1"/>
  <c r="S156" i="1"/>
  <c r="S157" i="1"/>
  <c r="S158" i="1"/>
  <c r="S159" i="1"/>
  <c r="S160" i="1"/>
  <c r="S161" i="1"/>
  <c r="S162" i="1"/>
  <c r="S163" i="1"/>
  <c r="S164" i="1"/>
  <c r="S165" i="1"/>
  <c r="T165" i="1" s="1"/>
  <c r="V165" i="1" s="1"/>
  <c r="S166" i="1"/>
  <c r="S167" i="1"/>
  <c r="S168" i="1"/>
  <c r="S169" i="1"/>
  <c r="S170" i="1"/>
  <c r="S171" i="1"/>
  <c r="S172" i="1"/>
  <c r="S173" i="1"/>
  <c r="S174" i="1"/>
  <c r="T174" i="1" s="1"/>
  <c r="S175" i="1"/>
  <c r="T175" i="1" s="1"/>
  <c r="V175" i="1" s="1"/>
  <c r="S176" i="1"/>
  <c r="T176" i="1" s="1"/>
  <c r="V176" i="1" s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T189" i="1" s="1"/>
  <c r="S190" i="1"/>
  <c r="S191" i="1"/>
  <c r="S192" i="1"/>
  <c r="S193" i="1"/>
  <c r="S194" i="1"/>
  <c r="S195" i="1"/>
  <c r="S196" i="1"/>
  <c r="S197" i="1"/>
  <c r="S198" i="1"/>
  <c r="S199" i="1"/>
  <c r="T199" i="1" s="1"/>
  <c r="S200" i="1"/>
  <c r="T200" i="1" s="1"/>
  <c r="U200" i="1" s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T213" i="1" s="1"/>
  <c r="V213" i="1" s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T234" i="1" s="1"/>
  <c r="S235" i="1"/>
  <c r="T235" i="1" s="1"/>
  <c r="V235" i="1" s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T258" i="1" s="1"/>
  <c r="V258" i="1" s="1"/>
  <c r="S259" i="1"/>
  <c r="T259" i="1" s="1"/>
  <c r="S260" i="1"/>
  <c r="T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T282" i="1" s="1"/>
  <c r="V282" i="1" s="1"/>
  <c r="S283" i="1"/>
  <c r="T283" i="1" s="1"/>
  <c r="V283" i="1" s="1"/>
  <c r="S284" i="1"/>
  <c r="T284" i="1" s="1"/>
  <c r="V284" i="1" s="1"/>
  <c r="S285" i="1"/>
  <c r="T285" i="1" s="1"/>
  <c r="V285" i="1" s="1"/>
  <c r="S286" i="1"/>
  <c r="S287" i="1"/>
  <c r="S288" i="1"/>
  <c r="S289" i="1"/>
  <c r="S290" i="1"/>
  <c r="S291" i="1"/>
  <c r="S292" i="1"/>
  <c r="S293" i="1"/>
  <c r="S294" i="1"/>
  <c r="T294" i="1" s="1"/>
  <c r="S295" i="1"/>
  <c r="T295" i="1" s="1"/>
  <c r="V295" i="1" s="1"/>
  <c r="S296" i="1"/>
  <c r="T296" i="1" s="1"/>
  <c r="V296" i="1" s="1"/>
  <c r="S297" i="1"/>
  <c r="T297" i="1" s="1"/>
  <c r="V297" i="1" s="1"/>
  <c r="S298" i="1"/>
  <c r="S299" i="1"/>
  <c r="S300" i="1"/>
  <c r="S301" i="1"/>
  <c r="S302" i="1"/>
  <c r="S303" i="1"/>
  <c r="S304" i="1"/>
  <c r="S305" i="1"/>
  <c r="S306" i="1"/>
  <c r="T306" i="1" s="1"/>
  <c r="S307" i="1"/>
  <c r="T307" i="1" s="1"/>
  <c r="S308" i="1"/>
  <c r="S309" i="1"/>
  <c r="S310" i="1"/>
  <c r="S311" i="1"/>
  <c r="S312" i="1"/>
  <c r="S313" i="1"/>
  <c r="S314" i="1"/>
  <c r="S315" i="1"/>
  <c r="S316" i="1"/>
  <c r="S317" i="1"/>
  <c r="S318" i="1"/>
  <c r="S319" i="1"/>
  <c r="T319" i="1" s="1"/>
  <c r="S320" i="1"/>
  <c r="T320" i="1" s="1"/>
  <c r="S321" i="1"/>
  <c r="T321" i="1" s="1"/>
  <c r="S322" i="1"/>
  <c r="S323" i="1"/>
  <c r="S324" i="1"/>
  <c r="S325" i="1"/>
  <c r="S326" i="1"/>
  <c r="S327" i="1"/>
  <c r="S328" i="1"/>
  <c r="S329" i="1"/>
  <c r="S330" i="1"/>
  <c r="T330" i="1" s="1"/>
  <c r="S331" i="1"/>
  <c r="S332" i="1"/>
  <c r="S333" i="1"/>
  <c r="S334" i="1"/>
  <c r="S335" i="1"/>
  <c r="S336" i="1"/>
  <c r="S337" i="1"/>
  <c r="S338" i="1"/>
  <c r="S339" i="1"/>
  <c r="S340" i="1"/>
  <c r="S341" i="1"/>
  <c r="S342" i="1"/>
  <c r="T342" i="1" s="1"/>
  <c r="V342" i="1" s="1"/>
  <c r="S343" i="1"/>
  <c r="T343" i="1" s="1"/>
  <c r="V343" i="1" s="1"/>
  <c r="S344" i="1"/>
  <c r="T344" i="1" s="1"/>
  <c r="V344" i="1" s="1"/>
  <c r="S345" i="1"/>
  <c r="S346" i="1"/>
  <c r="S347" i="1"/>
  <c r="S348" i="1"/>
  <c r="S349" i="1"/>
  <c r="S350" i="1"/>
  <c r="S351" i="1"/>
  <c r="S352" i="1"/>
  <c r="S353" i="1"/>
  <c r="S354" i="1"/>
  <c r="T354" i="1" s="1"/>
  <c r="S355" i="1"/>
  <c r="T355" i="1" s="1"/>
  <c r="V355" i="1" s="1"/>
  <c r="S356" i="1"/>
  <c r="T356" i="1" s="1"/>
  <c r="V356" i="1" s="1"/>
  <c r="S357" i="1"/>
  <c r="T357" i="1" s="1"/>
  <c r="V357" i="1" s="1"/>
  <c r="S358" i="1"/>
  <c r="S359" i="1"/>
  <c r="S360" i="1"/>
  <c r="S361" i="1"/>
  <c r="S362" i="1"/>
  <c r="S363" i="1"/>
  <c r="S364" i="1"/>
  <c r="S365" i="1"/>
  <c r="S366" i="1"/>
  <c r="T366" i="1" s="1"/>
  <c r="V366" i="1" s="1"/>
  <c r="S367" i="1"/>
  <c r="T367" i="1" s="1"/>
  <c r="V367" i="1" s="1"/>
  <c r="S368" i="1"/>
  <c r="T368" i="1" s="1"/>
  <c r="V368" i="1" s="1"/>
  <c r="S369" i="1"/>
  <c r="T369" i="1" s="1"/>
  <c r="V369" i="1" s="1"/>
  <c r="S370" i="1"/>
  <c r="S371" i="1"/>
  <c r="S372" i="1"/>
  <c r="S373" i="1"/>
  <c r="S374" i="1"/>
  <c r="S375" i="1"/>
  <c r="S376" i="1"/>
  <c r="S377" i="1"/>
  <c r="S378" i="1"/>
  <c r="S379" i="1"/>
  <c r="T379" i="1" s="1"/>
  <c r="S380" i="1"/>
  <c r="T380" i="1" s="1"/>
  <c r="U380" i="1" s="1"/>
  <c r="S381" i="1"/>
  <c r="S382" i="1"/>
  <c r="S383" i="1"/>
  <c r="S384" i="1"/>
  <c r="S385" i="1"/>
  <c r="S386" i="1"/>
  <c r="S387" i="1"/>
  <c r="S388" i="1"/>
  <c r="S389" i="1"/>
  <c r="S390" i="1"/>
  <c r="S391" i="1"/>
  <c r="T391" i="1" s="1"/>
  <c r="V391" i="1" s="1"/>
  <c r="S392" i="1"/>
  <c r="T392" i="1" s="1"/>
  <c r="S393" i="1"/>
  <c r="T393" i="1" s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T414" i="1" s="1"/>
  <c r="V414" i="1" s="1"/>
  <c r="S415" i="1"/>
  <c r="T415" i="1" s="1"/>
  <c r="S416" i="1"/>
  <c r="T416" i="1" s="1"/>
  <c r="V416" i="1" s="1"/>
  <c r="S417" i="1"/>
  <c r="S418" i="1"/>
  <c r="S419" i="1"/>
  <c r="S420" i="1"/>
  <c r="S421" i="1"/>
  <c r="S422" i="1"/>
  <c r="S423" i="1"/>
  <c r="S424" i="1"/>
  <c r="S425" i="1"/>
  <c r="S426" i="1"/>
  <c r="S427" i="1"/>
  <c r="S428" i="1"/>
  <c r="T428" i="1" s="1"/>
  <c r="V428" i="1" s="1"/>
  <c r="S429" i="1"/>
  <c r="S430" i="1"/>
  <c r="S431" i="1"/>
  <c r="S432" i="1"/>
  <c r="S433" i="1"/>
  <c r="S434" i="1"/>
  <c r="S435" i="1"/>
  <c r="S436" i="1"/>
  <c r="S437" i="1"/>
  <c r="S438" i="1"/>
  <c r="T438" i="1" s="1"/>
  <c r="V438" i="1" s="1"/>
  <c r="S439" i="1"/>
  <c r="T439" i="1" s="1"/>
  <c r="S440" i="1"/>
  <c r="T440" i="1" s="1"/>
  <c r="S441" i="1"/>
  <c r="T441" i="1" s="1"/>
  <c r="V441" i="1" s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T463" i="1" s="1"/>
  <c r="S464" i="1"/>
  <c r="T464" i="1" s="1"/>
  <c r="S465" i="1"/>
  <c r="T465" i="1" s="1"/>
  <c r="S466" i="1"/>
  <c r="S467" i="1"/>
  <c r="S468" i="1"/>
  <c r="S469" i="1"/>
  <c r="S470" i="1"/>
  <c r="S471" i="1"/>
  <c r="S472" i="1"/>
  <c r="S473" i="1"/>
  <c r="S474" i="1"/>
  <c r="T474" i="1" s="1"/>
  <c r="V474" i="1" s="1"/>
  <c r="S475" i="1"/>
  <c r="S476" i="1"/>
  <c r="S477" i="1"/>
  <c r="S478" i="1"/>
  <c r="S479" i="1"/>
  <c r="S480" i="1"/>
  <c r="S481" i="1"/>
  <c r="S482" i="1"/>
  <c r="S483" i="1"/>
  <c r="S484" i="1"/>
  <c r="S485" i="1"/>
  <c r="S486" i="1"/>
  <c r="T486" i="1" s="1"/>
  <c r="V486" i="1" s="1"/>
  <c r="S487" i="1"/>
  <c r="T487" i="1" s="1"/>
  <c r="S488" i="1"/>
  <c r="T488" i="1" s="1"/>
  <c r="S489" i="1"/>
  <c r="S490" i="1"/>
  <c r="S491" i="1"/>
  <c r="S492" i="1"/>
  <c r="S493" i="1"/>
  <c r="S494" i="1"/>
  <c r="S495" i="1"/>
  <c r="S496" i="1"/>
  <c r="S497" i="1"/>
  <c r="S498" i="1"/>
  <c r="T498" i="1" s="1"/>
  <c r="V498" i="1" s="1"/>
  <c r="S499" i="1"/>
  <c r="S500" i="1"/>
  <c r="S501" i="1"/>
  <c r="T501" i="1" s="1"/>
  <c r="S502" i="1"/>
  <c r="S503" i="1"/>
  <c r="S504" i="1"/>
  <c r="S505" i="1"/>
  <c r="S506" i="1"/>
  <c r="S507" i="1"/>
  <c r="S508" i="1"/>
  <c r="S509" i="1"/>
  <c r="S510" i="1"/>
  <c r="T510" i="1" s="1"/>
  <c r="S511" i="1"/>
  <c r="T511" i="1" s="1"/>
  <c r="S512" i="1"/>
  <c r="T512" i="1" s="1"/>
  <c r="V512" i="1" s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T525" i="1" s="1"/>
  <c r="V525" i="1" s="1"/>
  <c r="S526" i="1"/>
  <c r="S527" i="1"/>
  <c r="S528" i="1"/>
  <c r="S529" i="1"/>
  <c r="S530" i="1"/>
  <c r="S531" i="1"/>
  <c r="S532" i="1"/>
  <c r="S533" i="1"/>
  <c r="S534" i="1"/>
  <c r="S535" i="1"/>
  <c r="T535" i="1" s="1"/>
  <c r="V535" i="1" s="1"/>
  <c r="S536" i="1"/>
  <c r="T536" i="1" s="1"/>
  <c r="V536" i="1" s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T558" i="1" s="1"/>
  <c r="V558" i="1" s="1"/>
  <c r="S559" i="1"/>
  <c r="T559" i="1" s="1"/>
  <c r="V559" i="1" s="1"/>
  <c r="S560" i="1"/>
  <c r="T560" i="1" s="1"/>
  <c r="V560" i="1" s="1"/>
  <c r="S561" i="1"/>
  <c r="S562" i="1"/>
  <c r="S563" i="1"/>
  <c r="S564" i="1"/>
  <c r="S565" i="1"/>
  <c r="S566" i="1"/>
  <c r="S567" i="1"/>
  <c r="S568" i="1"/>
  <c r="S569" i="1"/>
  <c r="S570" i="1"/>
  <c r="S571" i="1"/>
  <c r="T571" i="1" s="1"/>
  <c r="V571" i="1" s="1"/>
  <c r="S572" i="1"/>
  <c r="T572" i="1" s="1"/>
  <c r="V572" i="1" s="1"/>
  <c r="S573" i="1"/>
  <c r="T573" i="1" s="1"/>
  <c r="V573" i="1" s="1"/>
  <c r="S574" i="1"/>
  <c r="S575" i="1"/>
  <c r="S576" i="1"/>
  <c r="S577" i="1"/>
  <c r="S578" i="1"/>
  <c r="S579" i="1"/>
  <c r="S580" i="1"/>
  <c r="S581" i="1"/>
  <c r="S582" i="1"/>
  <c r="T582" i="1" s="1"/>
  <c r="U582" i="1" s="1"/>
  <c r="S583" i="1"/>
  <c r="T583" i="1" s="1"/>
  <c r="U583" i="1" s="1"/>
  <c r="S584" i="1"/>
  <c r="T584" i="1" s="1"/>
  <c r="U584" i="1" s="1"/>
  <c r="S585" i="1"/>
  <c r="T585" i="1" s="1"/>
  <c r="V585" i="1" s="1"/>
  <c r="S586" i="1"/>
  <c r="S587" i="1"/>
  <c r="S588" i="1"/>
  <c r="S589" i="1"/>
  <c r="S590" i="1"/>
  <c r="S591" i="1"/>
  <c r="S592" i="1"/>
  <c r="S593" i="1"/>
  <c r="S594" i="1"/>
  <c r="T594" i="1" s="1"/>
  <c r="V594" i="1" s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T607" i="1" s="1"/>
  <c r="V607" i="1" s="1"/>
  <c r="S608" i="1"/>
  <c r="T608" i="1" s="1"/>
  <c r="S609" i="1"/>
  <c r="T609" i="1" s="1"/>
  <c r="V609" i="1" s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T642" i="1" s="1"/>
  <c r="S643" i="1"/>
  <c r="T643" i="1" s="1"/>
  <c r="V643" i="1" s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T666" i="1" s="1"/>
  <c r="S667" i="1"/>
  <c r="T667" i="1" s="1"/>
  <c r="S668" i="1"/>
  <c r="T668" i="1" s="1"/>
  <c r="S669" i="1"/>
  <c r="T669" i="1" s="1"/>
  <c r="V669" i="1" s="1"/>
  <c r="S670" i="1"/>
  <c r="S671" i="1"/>
  <c r="S672" i="1"/>
  <c r="S673" i="1"/>
  <c r="S674" i="1"/>
  <c r="S675" i="1"/>
  <c r="S676" i="1"/>
  <c r="S677" i="1"/>
  <c r="S678" i="1"/>
  <c r="S679" i="1"/>
  <c r="T679" i="1" s="1"/>
  <c r="V679" i="1" s="1"/>
  <c r="S680" i="1"/>
  <c r="T680" i="1" s="1"/>
  <c r="V680" i="1" s="1"/>
  <c r="S681" i="1"/>
  <c r="S682" i="1"/>
  <c r="S683" i="1"/>
  <c r="S684" i="1"/>
  <c r="S685" i="1"/>
  <c r="S686" i="1"/>
  <c r="S687" i="1"/>
  <c r="S688" i="1"/>
  <c r="S689" i="1"/>
  <c r="S690" i="1"/>
  <c r="T690" i="1" s="1"/>
  <c r="V690" i="1" s="1"/>
  <c r="S691" i="1"/>
  <c r="T691" i="1" s="1"/>
  <c r="S692" i="1"/>
  <c r="T692" i="1" s="1"/>
  <c r="S693" i="1"/>
  <c r="T693" i="1" s="1"/>
  <c r="V693" i="1" s="1"/>
  <c r="S694" i="1"/>
  <c r="S695" i="1"/>
  <c r="S696" i="1"/>
  <c r="S697" i="1"/>
  <c r="S698" i="1"/>
  <c r="S699" i="1"/>
  <c r="S700" i="1"/>
  <c r="S701" i="1"/>
  <c r="S702" i="1"/>
  <c r="S703" i="1"/>
  <c r="T703" i="1" s="1"/>
  <c r="S704" i="1"/>
  <c r="T704" i="1" s="1"/>
  <c r="S705" i="1"/>
  <c r="T705" i="1" s="1"/>
  <c r="S706" i="1"/>
  <c r="S707" i="1"/>
  <c r="S708" i="1"/>
  <c r="S709" i="1"/>
  <c r="S710" i="1"/>
  <c r="S711" i="1"/>
  <c r="S712" i="1"/>
  <c r="S713" i="1"/>
  <c r="S714" i="1"/>
  <c r="S715" i="1"/>
  <c r="T715" i="1" s="1"/>
  <c r="V715" i="1" s="1"/>
  <c r="S716" i="1"/>
  <c r="T716" i="1" s="1"/>
  <c r="V716" i="1" s="1"/>
  <c r="S717" i="1"/>
  <c r="S718" i="1"/>
  <c r="S719" i="1"/>
  <c r="S720" i="1"/>
  <c r="S721" i="1"/>
  <c r="S722" i="1"/>
  <c r="S723" i="1"/>
  <c r="S724" i="1"/>
  <c r="S725" i="1"/>
  <c r="S726" i="1"/>
  <c r="T726" i="1" s="1"/>
  <c r="S727" i="1"/>
  <c r="T727" i="1" s="1"/>
  <c r="S728" i="1"/>
  <c r="T728" i="1" s="1"/>
  <c r="S729" i="1"/>
  <c r="T729" i="1" s="1"/>
  <c r="V729" i="1" s="1"/>
  <c r="S730" i="1"/>
  <c r="S731" i="1"/>
  <c r="S732" i="1"/>
  <c r="S733" i="1"/>
  <c r="S734" i="1"/>
  <c r="S735" i="1"/>
  <c r="S736" i="1"/>
  <c r="S737" i="1"/>
  <c r="S738" i="1"/>
  <c r="S739" i="1"/>
  <c r="S740" i="1"/>
  <c r="T740" i="1" s="1"/>
  <c r="S741" i="1"/>
  <c r="S742" i="1"/>
  <c r="S743" i="1"/>
  <c r="S744" i="1"/>
  <c r="S745" i="1"/>
  <c r="S746" i="1"/>
  <c r="S747" i="1"/>
  <c r="S748" i="1"/>
  <c r="S749" i="1"/>
  <c r="S750" i="1"/>
  <c r="T750" i="1" s="1"/>
  <c r="V750" i="1" s="1"/>
  <c r="S751" i="1"/>
  <c r="T751" i="1" s="1"/>
  <c r="U751" i="1" s="1"/>
  <c r="S752" i="1"/>
  <c r="T752" i="1" s="1"/>
  <c r="V752" i="1" s="1"/>
  <c r="S753" i="1"/>
  <c r="T753" i="1" s="1"/>
  <c r="S754" i="1"/>
  <c r="S755" i="1"/>
  <c r="S756" i="1"/>
  <c r="S757" i="1"/>
  <c r="S758" i="1"/>
  <c r="S759" i="1"/>
  <c r="S760" i="1"/>
  <c r="S761" i="1"/>
  <c r="S762" i="1"/>
  <c r="T762" i="1" s="1"/>
  <c r="S763" i="1"/>
  <c r="T763" i="1" s="1"/>
  <c r="S764" i="1"/>
  <c r="T764" i="1" s="1"/>
  <c r="V764" i="1" s="1"/>
  <c r="S765" i="1"/>
  <c r="T765" i="1" s="1"/>
  <c r="V765" i="1" s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T786" i="1" s="1"/>
  <c r="S787" i="1"/>
  <c r="T787" i="1" s="1"/>
  <c r="V787" i="1" s="1"/>
  <c r="S788" i="1"/>
  <c r="T788" i="1" s="1"/>
  <c r="V788" i="1" s="1"/>
  <c r="S789" i="1"/>
  <c r="T789" i="1" s="1"/>
  <c r="V789" i="1" s="1"/>
  <c r="S790" i="1"/>
  <c r="S791" i="1"/>
  <c r="S792" i="1"/>
  <c r="S793" i="1"/>
  <c r="S794" i="1"/>
  <c r="S795" i="1"/>
  <c r="S796" i="1"/>
  <c r="S797" i="1"/>
  <c r="S798" i="1"/>
  <c r="T798" i="1" s="1"/>
  <c r="U798" i="1" s="1"/>
  <c r="S799" i="1"/>
  <c r="T799" i="1" s="1"/>
  <c r="V799" i="1" s="1"/>
  <c r="S800" i="1"/>
  <c r="T800" i="1" s="1"/>
  <c r="V800" i="1" s="1"/>
  <c r="S801" i="1"/>
  <c r="T801" i="1" s="1"/>
  <c r="V801" i="1" s="1"/>
  <c r="S802" i="1"/>
  <c r="S803" i="1"/>
  <c r="S804" i="1"/>
  <c r="S805" i="1"/>
  <c r="S806" i="1"/>
  <c r="S807" i="1"/>
  <c r="S808" i="1"/>
  <c r="S809" i="1"/>
  <c r="S810" i="1"/>
  <c r="S811" i="1"/>
  <c r="T811" i="1" s="1"/>
  <c r="S812" i="1"/>
  <c r="T812" i="1" s="1"/>
  <c r="V812" i="1" s="1"/>
  <c r="S813" i="1"/>
  <c r="T813" i="1" s="1"/>
  <c r="S814" i="1"/>
  <c r="S815" i="1"/>
  <c r="S816" i="1"/>
  <c r="S817" i="1"/>
  <c r="S818" i="1"/>
  <c r="S819" i="1"/>
  <c r="S820" i="1"/>
  <c r="S821" i="1"/>
  <c r="S822" i="1"/>
  <c r="T822" i="1" s="1"/>
  <c r="S823" i="1"/>
  <c r="T823" i="1" s="1"/>
  <c r="S824" i="1"/>
  <c r="T824" i="1" s="1"/>
  <c r="S825" i="1"/>
  <c r="T825" i="1" s="1"/>
  <c r="S826" i="1"/>
  <c r="S827" i="1"/>
  <c r="S828" i="1"/>
  <c r="S829" i="1"/>
  <c r="S830" i="1"/>
  <c r="S831" i="1"/>
  <c r="S832" i="1"/>
  <c r="S833" i="1"/>
  <c r="S834" i="1"/>
  <c r="T834" i="1" s="1"/>
  <c r="S835" i="1"/>
  <c r="T835" i="1" s="1"/>
  <c r="V835" i="1" s="1"/>
  <c r="S836" i="1"/>
  <c r="T836" i="1" s="1"/>
  <c r="V836" i="1" s="1"/>
  <c r="S837" i="1"/>
  <c r="T837" i="1" s="1"/>
  <c r="V837" i="1" s="1"/>
  <c r="S838" i="1"/>
  <c r="S839" i="1"/>
  <c r="S840" i="1"/>
  <c r="S841" i="1"/>
  <c r="S842" i="1"/>
  <c r="S843" i="1"/>
  <c r="S844" i="1"/>
  <c r="S845" i="1"/>
  <c r="S846" i="1"/>
  <c r="S847" i="1"/>
  <c r="S848" i="1"/>
  <c r="S849" i="1"/>
  <c r="T849" i="1" s="1"/>
  <c r="V849" i="1" s="1"/>
  <c r="S850" i="1"/>
  <c r="S851" i="1"/>
  <c r="S852" i="1"/>
  <c r="S853" i="1"/>
  <c r="S854" i="1"/>
  <c r="S855" i="1"/>
  <c r="S856" i="1"/>
  <c r="S857" i="1"/>
  <c r="S858" i="1"/>
  <c r="T858" i="1" s="1"/>
  <c r="S859" i="1"/>
  <c r="T859" i="1" s="1"/>
  <c r="V859" i="1" s="1"/>
  <c r="S860" i="1"/>
  <c r="T860" i="1" s="1"/>
  <c r="V860" i="1" s="1"/>
  <c r="S861" i="1"/>
  <c r="T861" i="1" s="1"/>
  <c r="S862" i="1"/>
  <c r="S863" i="1"/>
  <c r="S864" i="1"/>
  <c r="S865" i="1"/>
  <c r="S866" i="1"/>
  <c r="S867" i="1"/>
  <c r="S868" i="1"/>
  <c r="S869" i="1"/>
  <c r="S870" i="1"/>
  <c r="S871" i="1"/>
  <c r="T871" i="1" s="1"/>
  <c r="S872" i="1"/>
  <c r="T872" i="1" s="1"/>
  <c r="V872" i="1" s="1"/>
  <c r="S873" i="1"/>
  <c r="T873" i="1" s="1"/>
  <c r="V873" i="1" s="1"/>
  <c r="S874" i="1"/>
  <c r="S875" i="1"/>
  <c r="S876" i="1"/>
  <c r="S877" i="1"/>
  <c r="S878" i="1"/>
  <c r="S879" i="1"/>
  <c r="S880" i="1"/>
  <c r="S881" i="1"/>
  <c r="S882" i="1"/>
  <c r="S883" i="1"/>
  <c r="S884" i="1"/>
  <c r="S885" i="1"/>
  <c r="T885" i="1" s="1"/>
  <c r="V885" i="1" s="1"/>
  <c r="S886" i="1"/>
  <c r="S887" i="1"/>
  <c r="S888" i="1"/>
  <c r="S889" i="1"/>
  <c r="S890" i="1"/>
  <c r="S891" i="1"/>
  <c r="S892" i="1"/>
  <c r="S893" i="1"/>
  <c r="S894" i="1"/>
  <c r="T894" i="1" s="1"/>
  <c r="S895" i="1"/>
  <c r="T895" i="1" s="1"/>
  <c r="S896" i="1"/>
  <c r="T896" i="1" s="1"/>
  <c r="S897" i="1"/>
  <c r="T897" i="1" s="1"/>
  <c r="V897" i="1" s="1"/>
  <c r="S898" i="1"/>
  <c r="S899" i="1"/>
  <c r="S900" i="1"/>
  <c r="S901" i="1"/>
  <c r="S902" i="1"/>
  <c r="S903" i="1"/>
  <c r="S904" i="1"/>
  <c r="S905" i="1"/>
  <c r="S906" i="1"/>
  <c r="S907" i="1"/>
  <c r="T907" i="1" s="1"/>
  <c r="U907" i="1" s="1"/>
  <c r="S908" i="1"/>
  <c r="T908" i="1" s="1"/>
  <c r="V908" i="1" s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T930" i="1" s="1"/>
  <c r="S931" i="1"/>
  <c r="T931" i="1" s="1"/>
  <c r="V931" i="1" s="1"/>
  <c r="S932" i="1"/>
  <c r="T932" i="1" s="1"/>
  <c r="V932" i="1" s="1"/>
  <c r="S933" i="1"/>
  <c r="T933" i="1" s="1"/>
  <c r="V933" i="1" s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T955" i="1" s="1"/>
  <c r="V955" i="1" s="1"/>
  <c r="S956" i="1"/>
  <c r="T956" i="1" s="1"/>
  <c r="V956" i="1" s="1"/>
  <c r="S957" i="1"/>
  <c r="T957" i="1" s="1"/>
  <c r="V957" i="1" s="1"/>
  <c r="S958" i="1"/>
  <c r="S959" i="1"/>
  <c r="S960" i="1"/>
  <c r="S961" i="1"/>
  <c r="S962" i="1"/>
  <c r="S963" i="1"/>
  <c r="S964" i="1"/>
  <c r="S965" i="1"/>
  <c r="S966" i="1"/>
  <c r="T966" i="1" s="1"/>
  <c r="V966" i="1" s="1"/>
  <c r="S967" i="1"/>
  <c r="T967" i="1" s="1"/>
  <c r="S968" i="1"/>
  <c r="T968" i="1" s="1"/>
  <c r="S969" i="1"/>
  <c r="T969" i="1" s="1"/>
  <c r="V969" i="1" s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T990" i="1" s="1"/>
  <c r="V990" i="1" s="1"/>
  <c r="S991" i="1"/>
  <c r="T991" i="1" s="1"/>
  <c r="V991" i="1" s="1"/>
  <c r="S992" i="1"/>
  <c r="T992" i="1" s="1"/>
  <c r="V992" i="1" s="1"/>
  <c r="S993" i="1"/>
  <c r="T993" i="1" s="1"/>
  <c r="V993" i="1" s="1"/>
  <c r="S994" i="1"/>
  <c r="S995" i="1"/>
  <c r="S996" i="1"/>
  <c r="S997" i="1"/>
  <c r="S998" i="1"/>
  <c r="S999" i="1"/>
  <c r="S1000" i="1"/>
  <c r="S1001" i="1"/>
  <c r="AA6" i="1"/>
  <c r="R3" i="1"/>
  <c r="T3" i="1" s="1"/>
  <c r="V3" i="1" s="1"/>
  <c r="R4" i="1"/>
  <c r="R5" i="1"/>
  <c r="R6" i="1"/>
  <c r="T6" i="1" s="1"/>
  <c r="V6" i="1" s="1"/>
  <c r="R7" i="1"/>
  <c r="R8" i="1"/>
  <c r="U8" i="1" s="1"/>
  <c r="R9" i="1"/>
  <c r="R10" i="1"/>
  <c r="R11" i="1"/>
  <c r="R12" i="1"/>
  <c r="R13" i="1"/>
  <c r="R14" i="1"/>
  <c r="T14" i="1" s="1"/>
  <c r="V14" i="1" s="1"/>
  <c r="R15" i="1"/>
  <c r="T15" i="1" s="1"/>
  <c r="V15" i="1" s="1"/>
  <c r="R16" i="1"/>
  <c r="T16" i="1" s="1"/>
  <c r="V16" i="1" s="1"/>
  <c r="R17" i="1"/>
  <c r="R18" i="1"/>
  <c r="R19" i="1"/>
  <c r="R20" i="1"/>
  <c r="T20" i="1" s="1"/>
  <c r="V20" i="1" s="1"/>
  <c r="R21" i="1"/>
  <c r="R22" i="1"/>
  <c r="T22" i="1" s="1"/>
  <c r="V22" i="1" s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T35" i="1" s="1"/>
  <c r="V35" i="1" s="1"/>
  <c r="R36" i="1"/>
  <c r="T36" i="1" s="1"/>
  <c r="V36" i="1" s="1"/>
  <c r="R37" i="1"/>
  <c r="T37" i="1" s="1"/>
  <c r="V37" i="1" s="1"/>
  <c r="R38" i="1"/>
  <c r="R39" i="1"/>
  <c r="T39" i="1" s="1"/>
  <c r="V39" i="1" s="1"/>
  <c r="R40" i="1"/>
  <c r="R41" i="1"/>
  <c r="R42" i="1"/>
  <c r="R43" i="1"/>
  <c r="R44" i="1"/>
  <c r="R45" i="1"/>
  <c r="R46" i="1"/>
  <c r="R47" i="1"/>
  <c r="R48" i="1"/>
  <c r="R49" i="1"/>
  <c r="R50" i="1"/>
  <c r="T50" i="1" s="1"/>
  <c r="R51" i="1"/>
  <c r="R52" i="1"/>
  <c r="R53" i="1"/>
  <c r="R54" i="1"/>
  <c r="R55" i="1"/>
  <c r="R56" i="1"/>
  <c r="R57" i="1"/>
  <c r="R58" i="1"/>
  <c r="R59" i="1"/>
  <c r="T59" i="1" s="1"/>
  <c r="V59" i="1" s="1"/>
  <c r="R60" i="1"/>
  <c r="R61" i="1"/>
  <c r="T61" i="1" s="1"/>
  <c r="V61" i="1" s="1"/>
  <c r="R62" i="1"/>
  <c r="R63" i="1"/>
  <c r="R64" i="1"/>
  <c r="T64" i="1" s="1"/>
  <c r="V64" i="1" s="1"/>
  <c r="R65" i="1"/>
  <c r="R66" i="1"/>
  <c r="R67" i="1"/>
  <c r="R68" i="1"/>
  <c r="T68" i="1" s="1"/>
  <c r="R69" i="1"/>
  <c r="R70" i="1"/>
  <c r="T70" i="1" s="1"/>
  <c r="V70" i="1" s="1"/>
  <c r="R71" i="1"/>
  <c r="R72" i="1"/>
  <c r="R73" i="1"/>
  <c r="U73" i="1" s="1"/>
  <c r="R74" i="1"/>
  <c r="T74" i="1" s="1"/>
  <c r="V74" i="1" s="1"/>
  <c r="R75" i="1"/>
  <c r="T75" i="1" s="1"/>
  <c r="V75" i="1" s="1"/>
  <c r="R76" i="1"/>
  <c r="T76" i="1" s="1"/>
  <c r="V76" i="1" s="1"/>
  <c r="R77" i="1"/>
  <c r="R78" i="1"/>
  <c r="R79" i="1"/>
  <c r="R80" i="1"/>
  <c r="R81" i="1"/>
  <c r="R82" i="1"/>
  <c r="R83" i="1"/>
  <c r="R84" i="1"/>
  <c r="R85" i="1"/>
  <c r="R86" i="1"/>
  <c r="R87" i="1"/>
  <c r="R88" i="1"/>
  <c r="T88" i="1" s="1"/>
  <c r="V88" i="1" s="1"/>
  <c r="R89" i="1"/>
  <c r="R90" i="1"/>
  <c r="R91" i="1"/>
  <c r="R92" i="1"/>
  <c r="R93" i="1"/>
  <c r="R94" i="1"/>
  <c r="T94" i="1" s="1"/>
  <c r="R95" i="1"/>
  <c r="T95" i="1" s="1"/>
  <c r="V95" i="1" s="1"/>
  <c r="R96" i="1"/>
  <c r="T96" i="1" s="1"/>
  <c r="R97" i="1"/>
  <c r="T97" i="1" s="1"/>
  <c r="V97" i="1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U109" i="1" s="1"/>
  <c r="R110" i="1"/>
  <c r="U110" i="1" s="1"/>
  <c r="R111" i="1"/>
  <c r="T111" i="1" s="1"/>
  <c r="V111" i="1" s="1"/>
  <c r="R112" i="1"/>
  <c r="T112" i="1" s="1"/>
  <c r="V112" i="1" s="1"/>
  <c r="R113" i="1"/>
  <c r="R114" i="1"/>
  <c r="T114" i="1" s="1"/>
  <c r="R115" i="1"/>
  <c r="T115" i="1" s="1"/>
  <c r="R116" i="1"/>
  <c r="T116" i="1" s="1"/>
  <c r="R117" i="1"/>
  <c r="R118" i="1"/>
  <c r="R119" i="1"/>
  <c r="R120" i="1"/>
  <c r="R121" i="1"/>
  <c r="R122" i="1"/>
  <c r="T122" i="1" s="1"/>
  <c r="V122" i="1" s="1"/>
  <c r="R123" i="1"/>
  <c r="T123" i="1" s="1"/>
  <c r="V123" i="1" s="1"/>
  <c r="R124" i="1"/>
  <c r="R125" i="1"/>
  <c r="R126" i="1"/>
  <c r="R127" i="1"/>
  <c r="R128" i="1"/>
  <c r="R129" i="1"/>
  <c r="R130" i="1"/>
  <c r="R131" i="1"/>
  <c r="R132" i="1"/>
  <c r="T132" i="1" s="1"/>
  <c r="V132" i="1" s="1"/>
  <c r="R133" i="1"/>
  <c r="T133" i="1" s="1"/>
  <c r="R134" i="1"/>
  <c r="R135" i="1"/>
  <c r="R136" i="1"/>
  <c r="U136" i="1" s="1"/>
  <c r="R137" i="1"/>
  <c r="R138" i="1"/>
  <c r="R139" i="1"/>
  <c r="U139" i="1" s="1"/>
  <c r="R140" i="1"/>
  <c r="U140" i="1" s="1"/>
  <c r="R141" i="1"/>
  <c r="R142" i="1"/>
  <c r="R143" i="1"/>
  <c r="R144" i="1"/>
  <c r="R145" i="1"/>
  <c r="R146" i="1"/>
  <c r="R147" i="1"/>
  <c r="R148" i="1"/>
  <c r="T148" i="1" s="1"/>
  <c r="V148" i="1" s="1"/>
  <c r="R149" i="1"/>
  <c r="R150" i="1"/>
  <c r="R151" i="1"/>
  <c r="R152" i="1"/>
  <c r="R153" i="1"/>
  <c r="R154" i="1"/>
  <c r="R155" i="1"/>
  <c r="T155" i="1" s="1"/>
  <c r="R156" i="1"/>
  <c r="R157" i="1"/>
  <c r="R158" i="1"/>
  <c r="R159" i="1"/>
  <c r="R160" i="1"/>
  <c r="R161" i="1"/>
  <c r="R162" i="1"/>
  <c r="T162" i="1" s="1"/>
  <c r="R163" i="1"/>
  <c r="T163" i="1" s="1"/>
  <c r="R164" i="1"/>
  <c r="T164" i="1" s="1"/>
  <c r="V164" i="1" s="1"/>
  <c r="R165" i="1"/>
  <c r="R166" i="1"/>
  <c r="R167" i="1"/>
  <c r="T167" i="1" s="1"/>
  <c r="V167" i="1" s="1"/>
  <c r="R168" i="1"/>
  <c r="R169" i="1"/>
  <c r="R170" i="1"/>
  <c r="T170" i="1" s="1"/>
  <c r="V170" i="1" s="1"/>
  <c r="R171" i="1"/>
  <c r="R172" i="1"/>
  <c r="R173" i="1"/>
  <c r="R174" i="1"/>
  <c r="R175" i="1"/>
  <c r="R176" i="1"/>
  <c r="U176" i="1" s="1"/>
  <c r="R177" i="1"/>
  <c r="R178" i="1"/>
  <c r="R179" i="1"/>
  <c r="R180" i="1"/>
  <c r="R181" i="1"/>
  <c r="R182" i="1"/>
  <c r="R183" i="1"/>
  <c r="R184" i="1"/>
  <c r="T184" i="1" s="1"/>
  <c r="V184" i="1" s="1"/>
  <c r="R185" i="1"/>
  <c r="R186" i="1"/>
  <c r="R187" i="1"/>
  <c r="R188" i="1"/>
  <c r="R189" i="1"/>
  <c r="R190" i="1"/>
  <c r="R191" i="1"/>
  <c r="T191" i="1" s="1"/>
  <c r="V191" i="1" s="1"/>
  <c r="R192" i="1"/>
  <c r="R193" i="1"/>
  <c r="R194" i="1"/>
  <c r="R195" i="1"/>
  <c r="R196" i="1"/>
  <c r="R197" i="1"/>
  <c r="R198" i="1"/>
  <c r="R199" i="1"/>
  <c r="R200" i="1"/>
  <c r="R201" i="1"/>
  <c r="R202" i="1"/>
  <c r="R203" i="1"/>
  <c r="T203" i="1" s="1"/>
  <c r="R204" i="1"/>
  <c r="R205" i="1"/>
  <c r="T205" i="1" s="1"/>
  <c r="V205" i="1" s="1"/>
  <c r="R206" i="1"/>
  <c r="T206" i="1" s="1"/>
  <c r="V206" i="1" s="1"/>
  <c r="R207" i="1"/>
  <c r="R208" i="1"/>
  <c r="R209" i="1"/>
  <c r="R210" i="1"/>
  <c r="R211" i="1"/>
  <c r="R212" i="1"/>
  <c r="R213" i="1"/>
  <c r="R214" i="1"/>
  <c r="R215" i="1"/>
  <c r="R216" i="1"/>
  <c r="R217" i="1"/>
  <c r="U217" i="1" s="1"/>
  <c r="R218" i="1"/>
  <c r="U218" i="1" s="1"/>
  <c r="R219" i="1"/>
  <c r="R220" i="1"/>
  <c r="R221" i="1"/>
  <c r="R222" i="1"/>
  <c r="R223" i="1"/>
  <c r="R224" i="1"/>
  <c r="R225" i="1"/>
  <c r="R226" i="1"/>
  <c r="R227" i="1"/>
  <c r="T227" i="1" s="1"/>
  <c r="V227" i="1" s="1"/>
  <c r="R228" i="1"/>
  <c r="T228" i="1" s="1"/>
  <c r="R229" i="1"/>
  <c r="R230" i="1"/>
  <c r="T230" i="1" s="1"/>
  <c r="R231" i="1"/>
  <c r="R232" i="1"/>
  <c r="R233" i="1"/>
  <c r="R234" i="1"/>
  <c r="R235" i="1"/>
  <c r="R236" i="1"/>
  <c r="R237" i="1"/>
  <c r="R238" i="1"/>
  <c r="R239" i="1"/>
  <c r="R240" i="1"/>
  <c r="R241" i="1"/>
  <c r="T241" i="1" s="1"/>
  <c r="V241" i="1" s="1"/>
  <c r="R242" i="1"/>
  <c r="T242" i="1" s="1"/>
  <c r="V242" i="1" s="1"/>
  <c r="R243" i="1"/>
  <c r="R244" i="1"/>
  <c r="R245" i="1"/>
  <c r="R246" i="1"/>
  <c r="R247" i="1"/>
  <c r="U247" i="1" s="1"/>
  <c r="R248" i="1"/>
  <c r="U248" i="1" s="1"/>
  <c r="R249" i="1"/>
  <c r="R250" i="1"/>
  <c r="R251" i="1"/>
  <c r="T251" i="1" s="1"/>
  <c r="V251" i="1" s="1"/>
  <c r="R252" i="1"/>
  <c r="R253" i="1"/>
  <c r="R254" i="1"/>
  <c r="T254" i="1" s="1"/>
  <c r="V254" i="1" s="1"/>
  <c r="R255" i="1"/>
  <c r="R256" i="1"/>
  <c r="R257" i="1"/>
  <c r="R258" i="1"/>
  <c r="R259" i="1"/>
  <c r="R260" i="1"/>
  <c r="R261" i="1"/>
  <c r="R262" i="1"/>
  <c r="T262" i="1" s="1"/>
  <c r="V262" i="1" s="1"/>
  <c r="R263" i="1"/>
  <c r="R264" i="1"/>
  <c r="R265" i="1"/>
  <c r="R266" i="1"/>
  <c r="R267" i="1"/>
  <c r="T267" i="1" s="1"/>
  <c r="V267" i="1" s="1"/>
  <c r="R268" i="1"/>
  <c r="R269" i="1"/>
  <c r="R270" i="1"/>
  <c r="R271" i="1"/>
  <c r="T271" i="1" s="1"/>
  <c r="V271" i="1" s="1"/>
  <c r="R272" i="1"/>
  <c r="T272" i="1" s="1"/>
  <c r="V272" i="1" s="1"/>
  <c r="R273" i="1"/>
  <c r="R274" i="1"/>
  <c r="R275" i="1"/>
  <c r="T275" i="1" s="1"/>
  <c r="R276" i="1"/>
  <c r="T276" i="1" s="1"/>
  <c r="R277" i="1"/>
  <c r="R278" i="1"/>
  <c r="R279" i="1"/>
  <c r="R280" i="1"/>
  <c r="R281" i="1"/>
  <c r="R282" i="1"/>
  <c r="U282" i="1" s="1"/>
  <c r="R283" i="1"/>
  <c r="R284" i="1"/>
  <c r="R285" i="1"/>
  <c r="R286" i="1"/>
  <c r="R287" i="1"/>
  <c r="T287" i="1" s="1"/>
  <c r="R288" i="1"/>
  <c r="T288" i="1" s="1"/>
  <c r="V288" i="1" s="1"/>
  <c r="R289" i="1"/>
  <c r="T289" i="1" s="1"/>
  <c r="V289" i="1" s="1"/>
  <c r="R290" i="1"/>
  <c r="T290" i="1" s="1"/>
  <c r="V290" i="1" s="1"/>
  <c r="R291" i="1"/>
  <c r="R292" i="1"/>
  <c r="T292" i="1" s="1"/>
  <c r="V292" i="1" s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T313" i="1" s="1"/>
  <c r="R314" i="1"/>
  <c r="T314" i="1" s="1"/>
  <c r="R315" i="1"/>
  <c r="R316" i="1"/>
  <c r="R317" i="1"/>
  <c r="R318" i="1"/>
  <c r="R319" i="1"/>
  <c r="R320" i="1"/>
  <c r="R321" i="1"/>
  <c r="R322" i="1"/>
  <c r="T322" i="1" s="1"/>
  <c r="V322" i="1" s="1"/>
  <c r="R323" i="1"/>
  <c r="R324" i="1"/>
  <c r="R325" i="1"/>
  <c r="R326" i="1"/>
  <c r="R327" i="1"/>
  <c r="R328" i="1"/>
  <c r="R329" i="1"/>
  <c r="R330" i="1"/>
  <c r="R331" i="1"/>
  <c r="T331" i="1" s="1"/>
  <c r="R332" i="1"/>
  <c r="T332" i="1" s="1"/>
  <c r="R333" i="1"/>
  <c r="R334" i="1"/>
  <c r="R335" i="1"/>
  <c r="R336" i="1"/>
  <c r="R337" i="1"/>
  <c r="T337" i="1" s="1"/>
  <c r="V337" i="1" s="1"/>
  <c r="R338" i="1"/>
  <c r="T338" i="1" s="1"/>
  <c r="V338" i="1" s="1"/>
  <c r="R339" i="1"/>
  <c r="R340" i="1"/>
  <c r="R341" i="1"/>
  <c r="R342" i="1"/>
  <c r="R343" i="1"/>
  <c r="R344" i="1"/>
  <c r="R345" i="1"/>
  <c r="R346" i="1"/>
  <c r="T346" i="1" s="1"/>
  <c r="V346" i="1" s="1"/>
  <c r="R347" i="1"/>
  <c r="T347" i="1" s="1"/>
  <c r="V347" i="1" s="1"/>
  <c r="R348" i="1"/>
  <c r="R349" i="1"/>
  <c r="R350" i="1"/>
  <c r="R351" i="1"/>
  <c r="R352" i="1"/>
  <c r="R353" i="1"/>
  <c r="R354" i="1"/>
  <c r="R355" i="1"/>
  <c r="R356" i="1"/>
  <c r="R357" i="1"/>
  <c r="R358" i="1"/>
  <c r="R359" i="1"/>
  <c r="T359" i="1" s="1"/>
  <c r="R360" i="1"/>
  <c r="T360" i="1" s="1"/>
  <c r="R361" i="1"/>
  <c r="T361" i="1" s="1"/>
  <c r="R362" i="1"/>
  <c r="T362" i="1" s="1"/>
  <c r="R363" i="1"/>
  <c r="R364" i="1"/>
  <c r="R365" i="1"/>
  <c r="T365" i="1" s="1"/>
  <c r="V365" i="1" s="1"/>
  <c r="R366" i="1"/>
  <c r="R367" i="1"/>
  <c r="U367" i="1" s="1"/>
  <c r="R368" i="1"/>
  <c r="U368" i="1" s="1"/>
  <c r="R369" i="1"/>
  <c r="R370" i="1"/>
  <c r="R371" i="1"/>
  <c r="R372" i="1"/>
  <c r="R373" i="1"/>
  <c r="T373" i="1" s="1"/>
  <c r="V373" i="1" s="1"/>
  <c r="R374" i="1"/>
  <c r="T374" i="1" s="1"/>
  <c r="V374" i="1" s="1"/>
  <c r="R375" i="1"/>
  <c r="R376" i="1"/>
  <c r="R377" i="1"/>
  <c r="R378" i="1"/>
  <c r="R379" i="1"/>
  <c r="R380" i="1"/>
  <c r="R381" i="1"/>
  <c r="R382" i="1"/>
  <c r="T382" i="1" s="1"/>
  <c r="V382" i="1" s="1"/>
  <c r="R383" i="1"/>
  <c r="R384" i="1"/>
  <c r="R385" i="1"/>
  <c r="R386" i="1"/>
  <c r="R387" i="1"/>
  <c r="R388" i="1"/>
  <c r="R389" i="1"/>
  <c r="R390" i="1"/>
  <c r="T390" i="1" s="1"/>
  <c r="R391" i="1"/>
  <c r="R392" i="1"/>
  <c r="R393" i="1"/>
  <c r="R394" i="1"/>
  <c r="R395" i="1"/>
  <c r="R396" i="1"/>
  <c r="R397" i="1"/>
  <c r="R398" i="1"/>
  <c r="R399" i="1"/>
  <c r="R400" i="1"/>
  <c r="R401" i="1"/>
  <c r="T401" i="1" s="1"/>
  <c r="V401" i="1" s="1"/>
  <c r="R402" i="1"/>
  <c r="R403" i="1"/>
  <c r="R404" i="1"/>
  <c r="R405" i="1"/>
  <c r="R406" i="1"/>
  <c r="R407" i="1"/>
  <c r="U407" i="1" s="1"/>
  <c r="R408" i="1"/>
  <c r="U408" i="1" s="1"/>
  <c r="R409" i="1"/>
  <c r="R410" i="1"/>
  <c r="T410" i="1" s="1"/>
  <c r="V410" i="1" s="1"/>
  <c r="R411" i="1"/>
  <c r="R412" i="1"/>
  <c r="T412" i="1" s="1"/>
  <c r="V412" i="1" s="1"/>
  <c r="R413" i="1"/>
  <c r="R414" i="1"/>
  <c r="R415" i="1"/>
  <c r="R416" i="1"/>
  <c r="R417" i="1"/>
  <c r="R418" i="1"/>
  <c r="T418" i="1" s="1"/>
  <c r="V418" i="1" s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T431" i="1" s="1"/>
  <c r="V431" i="1" s="1"/>
  <c r="R432" i="1"/>
  <c r="T432" i="1" s="1"/>
  <c r="R433" i="1"/>
  <c r="R434" i="1"/>
  <c r="T434" i="1" s="1"/>
  <c r="R435" i="1"/>
  <c r="R436" i="1"/>
  <c r="T436" i="1" s="1"/>
  <c r="V436" i="1" s="1"/>
  <c r="R437" i="1"/>
  <c r="R438" i="1"/>
  <c r="U438" i="1" s="1"/>
  <c r="R439" i="1"/>
  <c r="R440" i="1"/>
  <c r="R441" i="1"/>
  <c r="R442" i="1"/>
  <c r="R443" i="1"/>
  <c r="R444" i="1"/>
  <c r="R445" i="1"/>
  <c r="T445" i="1" s="1"/>
  <c r="V445" i="1" s="1"/>
  <c r="R446" i="1"/>
  <c r="T446" i="1" s="1"/>
  <c r="V446" i="1" s="1"/>
  <c r="R447" i="1"/>
  <c r="R448" i="1"/>
  <c r="R449" i="1"/>
  <c r="R450" i="1"/>
  <c r="R451" i="1"/>
  <c r="R452" i="1"/>
  <c r="R453" i="1"/>
  <c r="R454" i="1"/>
  <c r="T454" i="1" s="1"/>
  <c r="V454" i="1" s="1"/>
  <c r="R455" i="1"/>
  <c r="R456" i="1"/>
  <c r="R457" i="1"/>
  <c r="R458" i="1"/>
  <c r="R459" i="1"/>
  <c r="R460" i="1"/>
  <c r="R461" i="1"/>
  <c r="R462" i="1"/>
  <c r="T462" i="1" s="1"/>
  <c r="R463" i="1"/>
  <c r="R464" i="1"/>
  <c r="R465" i="1"/>
  <c r="R466" i="1"/>
  <c r="R467" i="1"/>
  <c r="R468" i="1"/>
  <c r="R469" i="1"/>
  <c r="R470" i="1"/>
  <c r="R471" i="1"/>
  <c r="R472" i="1"/>
  <c r="R473" i="1"/>
  <c r="R474" i="1"/>
  <c r="U474" i="1" s="1"/>
  <c r="R475" i="1"/>
  <c r="T475" i="1" s="1"/>
  <c r="R476" i="1"/>
  <c r="T476" i="1" s="1"/>
  <c r="R477" i="1"/>
  <c r="R478" i="1"/>
  <c r="T478" i="1" s="1"/>
  <c r="V478" i="1" s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T493" i="1" s="1"/>
  <c r="V493" i="1" s="1"/>
  <c r="R494" i="1"/>
  <c r="T494" i="1" s="1"/>
  <c r="V494" i="1" s="1"/>
  <c r="R495" i="1"/>
  <c r="R496" i="1"/>
  <c r="R497" i="1"/>
  <c r="R498" i="1"/>
  <c r="R499" i="1"/>
  <c r="R500" i="1"/>
  <c r="R501" i="1"/>
  <c r="R502" i="1"/>
  <c r="T502" i="1" s="1"/>
  <c r="R503" i="1"/>
  <c r="T503" i="1" s="1"/>
  <c r="R504" i="1"/>
  <c r="T504" i="1" s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T517" i="1" s="1"/>
  <c r="V517" i="1" s="1"/>
  <c r="R518" i="1"/>
  <c r="T518" i="1" s="1"/>
  <c r="V518" i="1" s="1"/>
  <c r="R519" i="1"/>
  <c r="R520" i="1"/>
  <c r="R521" i="1"/>
  <c r="R522" i="1"/>
  <c r="R523" i="1"/>
  <c r="U523" i="1" s="1"/>
  <c r="R524" i="1"/>
  <c r="U524" i="1" s="1"/>
  <c r="R525" i="1"/>
  <c r="R526" i="1"/>
  <c r="T526" i="1" s="1"/>
  <c r="R527" i="1"/>
  <c r="R528" i="1"/>
  <c r="R529" i="1"/>
  <c r="T529" i="1" s="1"/>
  <c r="V529" i="1" s="1"/>
  <c r="R530" i="1"/>
  <c r="R531" i="1"/>
  <c r="R532" i="1"/>
  <c r="R533" i="1"/>
  <c r="R534" i="1"/>
  <c r="T534" i="1" s="1"/>
  <c r="R535" i="1"/>
  <c r="R536" i="1"/>
  <c r="R537" i="1"/>
  <c r="R538" i="1"/>
  <c r="R539" i="1"/>
  <c r="R540" i="1"/>
  <c r="R541" i="1"/>
  <c r="R542" i="1"/>
  <c r="R543" i="1"/>
  <c r="R544" i="1"/>
  <c r="T544" i="1" s="1"/>
  <c r="V544" i="1" s="1"/>
  <c r="R545" i="1"/>
  <c r="R546" i="1"/>
  <c r="R547" i="1"/>
  <c r="T547" i="1" s="1"/>
  <c r="R548" i="1"/>
  <c r="T548" i="1" s="1"/>
  <c r="R549" i="1"/>
  <c r="R550" i="1"/>
  <c r="R551" i="1"/>
  <c r="U551" i="1" s="1"/>
  <c r="R552" i="1"/>
  <c r="T552" i="1" s="1"/>
  <c r="V552" i="1" s="1"/>
  <c r="R553" i="1"/>
  <c r="R554" i="1"/>
  <c r="T554" i="1" s="1"/>
  <c r="V554" i="1" s="1"/>
  <c r="R555" i="1"/>
  <c r="R556" i="1"/>
  <c r="R557" i="1"/>
  <c r="R558" i="1"/>
  <c r="R559" i="1"/>
  <c r="U559" i="1" s="1"/>
  <c r="R560" i="1"/>
  <c r="U560" i="1" s="1"/>
  <c r="R561" i="1"/>
  <c r="R562" i="1"/>
  <c r="T562" i="1" s="1"/>
  <c r="V562" i="1" s="1"/>
  <c r="R563" i="1"/>
  <c r="T563" i="1" s="1"/>
  <c r="R564" i="1"/>
  <c r="R565" i="1"/>
  <c r="T565" i="1" s="1"/>
  <c r="R566" i="1"/>
  <c r="T566" i="1" s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T588" i="1" s="1"/>
  <c r="V588" i="1" s="1"/>
  <c r="R589" i="1"/>
  <c r="T589" i="1" s="1"/>
  <c r="V589" i="1" s="1"/>
  <c r="R590" i="1"/>
  <c r="T590" i="1" s="1"/>
  <c r="V590" i="1" s="1"/>
  <c r="R591" i="1"/>
  <c r="R592" i="1"/>
  <c r="R593" i="1"/>
  <c r="R594" i="1"/>
  <c r="U594" i="1" s="1"/>
  <c r="R595" i="1"/>
  <c r="R596" i="1"/>
  <c r="R597" i="1"/>
  <c r="R598" i="1"/>
  <c r="R599" i="1"/>
  <c r="R600" i="1"/>
  <c r="R601" i="1"/>
  <c r="R602" i="1"/>
  <c r="R603" i="1"/>
  <c r="R604" i="1"/>
  <c r="R605" i="1"/>
  <c r="T605" i="1" s="1"/>
  <c r="V605" i="1" s="1"/>
  <c r="R606" i="1"/>
  <c r="T606" i="1" s="1"/>
  <c r="R607" i="1"/>
  <c r="R608" i="1"/>
  <c r="R609" i="1"/>
  <c r="R610" i="1"/>
  <c r="R611" i="1"/>
  <c r="R612" i="1"/>
  <c r="R613" i="1"/>
  <c r="R614" i="1"/>
  <c r="R615" i="1"/>
  <c r="R616" i="1"/>
  <c r="R617" i="1"/>
  <c r="R618" i="1"/>
  <c r="T618" i="1" s="1"/>
  <c r="U618" i="1" s="1"/>
  <c r="R619" i="1"/>
  <c r="T619" i="1" s="1"/>
  <c r="R620" i="1"/>
  <c r="T620" i="1" s="1"/>
  <c r="R621" i="1"/>
  <c r="R622" i="1"/>
  <c r="R623" i="1"/>
  <c r="R624" i="1"/>
  <c r="R625" i="1"/>
  <c r="R626" i="1"/>
  <c r="T626" i="1" s="1"/>
  <c r="V626" i="1" s="1"/>
  <c r="R627" i="1"/>
  <c r="R628" i="1"/>
  <c r="R629" i="1"/>
  <c r="R630" i="1"/>
  <c r="R631" i="1"/>
  <c r="T631" i="1" s="1"/>
  <c r="R632" i="1"/>
  <c r="T632" i="1" s="1"/>
  <c r="V632" i="1" s="1"/>
  <c r="R633" i="1"/>
  <c r="R634" i="1"/>
  <c r="R635" i="1"/>
  <c r="R636" i="1"/>
  <c r="R637" i="1"/>
  <c r="T637" i="1" s="1"/>
  <c r="V637" i="1" s="1"/>
  <c r="R638" i="1"/>
  <c r="U638" i="1" s="1"/>
  <c r="R639" i="1"/>
  <c r="R640" i="1"/>
  <c r="R641" i="1"/>
  <c r="R642" i="1"/>
  <c r="R643" i="1"/>
  <c r="R644" i="1"/>
  <c r="R645" i="1"/>
  <c r="R646" i="1"/>
  <c r="R647" i="1"/>
  <c r="R648" i="1"/>
  <c r="R649" i="1"/>
  <c r="R650" i="1"/>
  <c r="T650" i="1" s="1"/>
  <c r="V650" i="1" s="1"/>
  <c r="R651" i="1"/>
  <c r="T651" i="1" s="1"/>
  <c r="V651" i="1" s="1"/>
  <c r="R652" i="1"/>
  <c r="R653" i="1"/>
  <c r="R654" i="1"/>
  <c r="R655" i="1"/>
  <c r="R656" i="1"/>
  <c r="R657" i="1"/>
  <c r="R658" i="1"/>
  <c r="R659" i="1"/>
  <c r="T659" i="1" s="1"/>
  <c r="R660" i="1"/>
  <c r="R661" i="1"/>
  <c r="R662" i="1"/>
  <c r="T662" i="1" s="1"/>
  <c r="V662" i="1" s="1"/>
  <c r="R663" i="1"/>
  <c r="R664" i="1"/>
  <c r="R665" i="1"/>
  <c r="R666" i="1"/>
  <c r="R667" i="1"/>
  <c r="R668" i="1"/>
  <c r="R669" i="1"/>
  <c r="R670" i="1"/>
  <c r="R671" i="1"/>
  <c r="R672" i="1"/>
  <c r="R673" i="1"/>
  <c r="T673" i="1" s="1"/>
  <c r="R674" i="1"/>
  <c r="U674" i="1" s="1"/>
  <c r="R675" i="1"/>
  <c r="R676" i="1"/>
  <c r="R677" i="1"/>
  <c r="R678" i="1"/>
  <c r="R679" i="1"/>
  <c r="U679" i="1" s="1"/>
  <c r="R680" i="1"/>
  <c r="U680" i="1" s="1"/>
  <c r="R681" i="1"/>
  <c r="R682" i="1"/>
  <c r="T682" i="1" s="1"/>
  <c r="R683" i="1"/>
  <c r="T683" i="1" s="1"/>
  <c r="R684" i="1"/>
  <c r="T684" i="1" s="1"/>
  <c r="R685" i="1"/>
  <c r="R686" i="1"/>
  <c r="R687" i="1"/>
  <c r="R688" i="1"/>
  <c r="R689" i="1"/>
  <c r="T689" i="1" s="1"/>
  <c r="V689" i="1" s="1"/>
  <c r="R690" i="1"/>
  <c r="R691" i="1"/>
  <c r="R692" i="1"/>
  <c r="R693" i="1"/>
  <c r="R694" i="1"/>
  <c r="R695" i="1"/>
  <c r="R696" i="1"/>
  <c r="R697" i="1"/>
  <c r="R698" i="1"/>
  <c r="T698" i="1" s="1"/>
  <c r="V698" i="1" s="1"/>
  <c r="R699" i="1"/>
  <c r="R700" i="1"/>
  <c r="R701" i="1"/>
  <c r="T701" i="1" s="1"/>
  <c r="V701" i="1" s="1"/>
  <c r="R702" i="1"/>
  <c r="R703" i="1"/>
  <c r="R704" i="1"/>
  <c r="R705" i="1"/>
  <c r="R706" i="1"/>
  <c r="R707" i="1"/>
  <c r="R708" i="1"/>
  <c r="R709" i="1"/>
  <c r="T709" i="1" s="1"/>
  <c r="V709" i="1" s="1"/>
  <c r="R710" i="1"/>
  <c r="R711" i="1"/>
  <c r="R712" i="1"/>
  <c r="R713" i="1"/>
  <c r="R714" i="1"/>
  <c r="U714" i="1" s="1"/>
  <c r="R715" i="1"/>
  <c r="R716" i="1"/>
  <c r="R717" i="1"/>
  <c r="R718" i="1"/>
  <c r="R719" i="1"/>
  <c r="R720" i="1"/>
  <c r="R721" i="1"/>
  <c r="T721" i="1" s="1"/>
  <c r="V721" i="1" s="1"/>
  <c r="R722" i="1"/>
  <c r="T722" i="1" s="1"/>
  <c r="V722" i="1" s="1"/>
  <c r="R723" i="1"/>
  <c r="R724" i="1"/>
  <c r="R725" i="1"/>
  <c r="T725" i="1" s="1"/>
  <c r="V725" i="1" s="1"/>
  <c r="R726" i="1"/>
  <c r="R727" i="1"/>
  <c r="R728" i="1"/>
  <c r="R729" i="1"/>
  <c r="R730" i="1"/>
  <c r="R731" i="1"/>
  <c r="R732" i="1"/>
  <c r="R733" i="1"/>
  <c r="R734" i="1"/>
  <c r="T734" i="1" s="1"/>
  <c r="V734" i="1" s="1"/>
  <c r="R735" i="1"/>
  <c r="R736" i="1"/>
  <c r="R737" i="1"/>
  <c r="T737" i="1" s="1"/>
  <c r="V737" i="1" s="1"/>
  <c r="R738" i="1"/>
  <c r="R739" i="1"/>
  <c r="R740" i="1"/>
  <c r="R741" i="1"/>
  <c r="R742" i="1"/>
  <c r="R743" i="1"/>
  <c r="R744" i="1"/>
  <c r="R745" i="1"/>
  <c r="T745" i="1" s="1"/>
  <c r="V745" i="1" s="1"/>
  <c r="R746" i="1"/>
  <c r="T746" i="1" s="1"/>
  <c r="R747" i="1"/>
  <c r="R748" i="1"/>
  <c r="R749" i="1"/>
  <c r="R750" i="1"/>
  <c r="U750" i="1" s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U769" i="1" s="1"/>
  <c r="R770" i="1"/>
  <c r="T770" i="1" s="1"/>
  <c r="V770" i="1" s="1"/>
  <c r="R771" i="1"/>
  <c r="R772" i="1"/>
  <c r="R773" i="1"/>
  <c r="R774" i="1"/>
  <c r="R775" i="1"/>
  <c r="R776" i="1"/>
  <c r="R777" i="1"/>
  <c r="R778" i="1"/>
  <c r="T778" i="1" s="1"/>
  <c r="V778" i="1" s="1"/>
  <c r="R779" i="1"/>
  <c r="R780" i="1"/>
  <c r="U780" i="1" s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T793" i="1" s="1"/>
  <c r="V793" i="1" s="1"/>
  <c r="R794" i="1"/>
  <c r="T794" i="1" s="1"/>
  <c r="V794" i="1" s="1"/>
  <c r="R795" i="1"/>
  <c r="R796" i="1"/>
  <c r="R797" i="1"/>
  <c r="R798" i="1"/>
  <c r="R799" i="1"/>
  <c r="U799" i="1" s="1"/>
  <c r="R800" i="1"/>
  <c r="U800" i="1" s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T826" i="1" s="1"/>
  <c r="V826" i="1" s="1"/>
  <c r="R827" i="1"/>
  <c r="U827" i="1" s="1"/>
  <c r="R828" i="1"/>
  <c r="R829" i="1"/>
  <c r="R830" i="1"/>
  <c r="R831" i="1"/>
  <c r="R832" i="1"/>
  <c r="R833" i="1"/>
  <c r="R834" i="1"/>
  <c r="R835" i="1"/>
  <c r="U835" i="1" s="1"/>
  <c r="R836" i="1"/>
  <c r="U836" i="1" s="1"/>
  <c r="R837" i="1"/>
  <c r="R838" i="1"/>
  <c r="R839" i="1"/>
  <c r="R840" i="1"/>
  <c r="R841" i="1"/>
  <c r="T841" i="1" s="1"/>
  <c r="R842" i="1"/>
  <c r="T842" i="1" s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T866" i="1" s="1"/>
  <c r="V866" i="1" s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T881" i="1" s="1"/>
  <c r="V881" i="1" s="1"/>
  <c r="R882" i="1"/>
  <c r="R883" i="1"/>
  <c r="R884" i="1"/>
  <c r="R885" i="1"/>
  <c r="R886" i="1"/>
  <c r="R887" i="1"/>
  <c r="R888" i="1"/>
  <c r="R889" i="1"/>
  <c r="R890" i="1"/>
  <c r="T890" i="1" s="1"/>
  <c r="V890" i="1" s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U906" i="1" s="1"/>
  <c r="R907" i="1"/>
  <c r="R908" i="1"/>
  <c r="R909" i="1"/>
  <c r="R910" i="1"/>
  <c r="T910" i="1" s="1"/>
  <c r="V910" i="1" s="1"/>
  <c r="R911" i="1"/>
  <c r="R912" i="1"/>
  <c r="R913" i="1"/>
  <c r="R914" i="1"/>
  <c r="T914" i="1" s="1"/>
  <c r="V914" i="1" s="1"/>
  <c r="R915" i="1"/>
  <c r="R916" i="1"/>
  <c r="R917" i="1"/>
  <c r="R918" i="1"/>
  <c r="R919" i="1"/>
  <c r="R920" i="1"/>
  <c r="R921" i="1"/>
  <c r="R922" i="1"/>
  <c r="R923" i="1"/>
  <c r="R924" i="1"/>
  <c r="R925" i="1"/>
  <c r="R926" i="1"/>
  <c r="T926" i="1" s="1"/>
  <c r="V926" i="1" s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T950" i="1" s="1"/>
  <c r="V950" i="1" s="1"/>
  <c r="R951" i="1"/>
  <c r="R952" i="1"/>
  <c r="R953" i="1"/>
  <c r="R954" i="1"/>
  <c r="R955" i="1"/>
  <c r="U955" i="1" s="1"/>
  <c r="R956" i="1"/>
  <c r="U956" i="1" s="1"/>
  <c r="R957" i="1"/>
  <c r="R958" i="1"/>
  <c r="R959" i="1"/>
  <c r="R960" i="1"/>
  <c r="R961" i="1"/>
  <c r="R962" i="1"/>
  <c r="T962" i="1" s="1"/>
  <c r="V962" i="1" s="1"/>
  <c r="R963" i="1"/>
  <c r="R964" i="1"/>
  <c r="R965" i="1"/>
  <c r="T965" i="1" s="1"/>
  <c r="V965" i="1" s="1"/>
  <c r="R966" i="1"/>
  <c r="R967" i="1"/>
  <c r="R968" i="1"/>
  <c r="R969" i="1"/>
  <c r="R970" i="1"/>
  <c r="T970" i="1" s="1"/>
  <c r="V970" i="1" s="1"/>
  <c r="R971" i="1"/>
  <c r="R972" i="1"/>
  <c r="R973" i="1"/>
  <c r="R974" i="1"/>
  <c r="R975" i="1"/>
  <c r="R976" i="1"/>
  <c r="R977" i="1"/>
  <c r="R978" i="1"/>
  <c r="R979" i="1"/>
  <c r="R980" i="1"/>
  <c r="R981" i="1"/>
  <c r="R982" i="1"/>
  <c r="T982" i="1" s="1"/>
  <c r="R983" i="1"/>
  <c r="R984" i="1"/>
  <c r="R985" i="1"/>
  <c r="T985" i="1" s="1"/>
  <c r="V985" i="1" s="1"/>
  <c r="R986" i="1"/>
  <c r="R987" i="1"/>
  <c r="R988" i="1"/>
  <c r="R989" i="1"/>
  <c r="R990" i="1"/>
  <c r="U990" i="1" s="1"/>
  <c r="R991" i="1"/>
  <c r="U991" i="1" s="1"/>
  <c r="R992" i="1"/>
  <c r="U992" i="1" s="1"/>
  <c r="R993" i="1"/>
  <c r="R994" i="1"/>
  <c r="R995" i="1"/>
  <c r="R996" i="1"/>
  <c r="R997" i="1"/>
  <c r="R998" i="1"/>
  <c r="T998" i="1" s="1"/>
  <c r="V998" i="1" s="1"/>
  <c r="R999" i="1"/>
  <c r="R1000" i="1"/>
  <c r="R1001" i="1"/>
  <c r="AB5" i="1" l="1"/>
  <c r="Z6" i="1"/>
  <c r="AB6" i="1" s="1"/>
  <c r="AB4" i="1"/>
  <c r="U753" i="1"/>
  <c r="V753" i="1"/>
  <c r="V813" i="1"/>
  <c r="U813" i="1"/>
  <c r="U501" i="1"/>
  <c r="V501" i="1"/>
  <c r="V189" i="1"/>
  <c r="U189" i="1"/>
  <c r="V81" i="1"/>
  <c r="U81" i="1"/>
  <c r="V620" i="1"/>
  <c r="U620" i="1"/>
  <c r="V332" i="1"/>
  <c r="U332" i="1"/>
  <c r="V115" i="1"/>
  <c r="U115" i="1"/>
  <c r="V462" i="1"/>
  <c r="U462" i="1"/>
  <c r="U390" i="1"/>
  <c r="V390" i="1"/>
  <c r="U162" i="1"/>
  <c r="V162" i="1"/>
  <c r="V114" i="1"/>
  <c r="U114" i="1"/>
  <c r="V522" i="1"/>
  <c r="U522" i="1"/>
  <c r="V426" i="1"/>
  <c r="U426" i="1"/>
  <c r="U597" i="1"/>
  <c r="T1001" i="1"/>
  <c r="V1001" i="1" s="1"/>
  <c r="U977" i="1"/>
  <c r="T941" i="1"/>
  <c r="V941" i="1" s="1"/>
  <c r="U905" i="1"/>
  <c r="T893" i="1"/>
  <c r="V893" i="1" s="1"/>
  <c r="U893" i="1"/>
  <c r="T857" i="1"/>
  <c r="V857" i="1" s="1"/>
  <c r="T821" i="1"/>
  <c r="V821" i="1" s="1"/>
  <c r="T749" i="1"/>
  <c r="V749" i="1" s="1"/>
  <c r="T665" i="1"/>
  <c r="V665" i="1" s="1"/>
  <c r="U617" i="1"/>
  <c r="T497" i="1"/>
  <c r="V497" i="1" s="1"/>
  <c r="U497" i="1"/>
  <c r="T317" i="1"/>
  <c r="V317" i="1" s="1"/>
  <c r="T293" i="1"/>
  <c r="V293" i="1" s="1"/>
  <c r="U293" i="1"/>
  <c r="T257" i="1"/>
  <c r="V257" i="1" s="1"/>
  <c r="U257" i="1"/>
  <c r="T221" i="1"/>
  <c r="V221" i="1" s="1"/>
  <c r="U221" i="1"/>
  <c r="T185" i="1"/>
  <c r="V185" i="1" s="1"/>
  <c r="T149" i="1"/>
  <c r="V149" i="1" s="1"/>
  <c r="T113" i="1"/>
  <c r="V113" i="1" s="1"/>
  <c r="T89" i="1"/>
  <c r="V89" i="1" s="1"/>
  <c r="T53" i="1"/>
  <c r="V53" i="1" s="1"/>
  <c r="T5" i="1"/>
  <c r="V5" i="1" s="1"/>
  <c r="U5" i="1"/>
  <c r="V548" i="1"/>
  <c r="U548" i="1"/>
  <c r="U476" i="1"/>
  <c r="V476" i="1"/>
  <c r="V776" i="1"/>
  <c r="U776" i="1"/>
  <c r="V635" i="1"/>
  <c r="U635" i="1"/>
  <c r="V619" i="1"/>
  <c r="U619" i="1"/>
  <c r="V547" i="1"/>
  <c r="U547" i="1"/>
  <c r="V331" i="1"/>
  <c r="U331" i="1"/>
  <c r="V163" i="1"/>
  <c r="U163" i="1"/>
  <c r="V550" i="1"/>
  <c r="U550" i="1"/>
  <c r="V534" i="1"/>
  <c r="U534" i="1"/>
  <c r="V958" i="1"/>
  <c r="U958" i="1"/>
  <c r="V865" i="1"/>
  <c r="U865" i="1"/>
  <c r="T989" i="1"/>
  <c r="V989" i="1" s="1"/>
  <c r="U809" i="1"/>
  <c r="T797" i="1"/>
  <c r="V797" i="1" s="1"/>
  <c r="U797" i="1"/>
  <c r="T761" i="1"/>
  <c r="V761" i="1" s="1"/>
  <c r="T713" i="1"/>
  <c r="V713" i="1" s="1"/>
  <c r="T581" i="1"/>
  <c r="V581" i="1" s="1"/>
  <c r="T533" i="1"/>
  <c r="V533" i="1" s="1"/>
  <c r="U533" i="1"/>
  <c r="T509" i="1"/>
  <c r="V509" i="1" s="1"/>
  <c r="T485" i="1"/>
  <c r="V485" i="1" s="1"/>
  <c r="T461" i="1"/>
  <c r="V461" i="1" s="1"/>
  <c r="U461" i="1"/>
  <c r="U437" i="1"/>
  <c r="T437" i="1"/>
  <c r="V437" i="1" s="1"/>
  <c r="T341" i="1"/>
  <c r="V341" i="1" s="1"/>
  <c r="T305" i="1"/>
  <c r="V305" i="1" s="1"/>
  <c r="U305" i="1"/>
  <c r="T269" i="1"/>
  <c r="V269" i="1" s="1"/>
  <c r="T233" i="1"/>
  <c r="V233" i="1" s="1"/>
  <c r="T197" i="1"/>
  <c r="V197" i="1" s="1"/>
  <c r="U161" i="1"/>
  <c r="T125" i="1"/>
  <c r="V125" i="1" s="1"/>
  <c r="T65" i="1"/>
  <c r="V65" i="1" s="1"/>
  <c r="T29" i="1"/>
  <c r="V29" i="1" s="1"/>
  <c r="T17" i="1"/>
  <c r="V17" i="1" s="1"/>
  <c r="V825" i="1"/>
  <c r="U825" i="1"/>
  <c r="V705" i="1"/>
  <c r="U705" i="1"/>
  <c r="V465" i="1"/>
  <c r="U465" i="1"/>
  <c r="V393" i="1"/>
  <c r="U393" i="1"/>
  <c r="V321" i="1"/>
  <c r="U321" i="1"/>
  <c r="V864" i="1"/>
  <c r="U864" i="1"/>
  <c r="U739" i="1"/>
  <c r="V739" i="1"/>
  <c r="U881" i="1"/>
  <c r="U596" i="1"/>
  <c r="T988" i="1"/>
  <c r="V988" i="1" s="1"/>
  <c r="T964" i="1"/>
  <c r="V964" i="1" s="1"/>
  <c r="T940" i="1"/>
  <c r="V940" i="1" s="1"/>
  <c r="T916" i="1"/>
  <c r="V916" i="1" s="1"/>
  <c r="T892" i="1"/>
  <c r="V892" i="1" s="1"/>
  <c r="U880" i="1"/>
  <c r="T880" i="1"/>
  <c r="V880" i="1" s="1"/>
  <c r="T856" i="1"/>
  <c r="V856" i="1" s="1"/>
  <c r="T832" i="1"/>
  <c r="V832" i="1" s="1"/>
  <c r="T808" i="1"/>
  <c r="V808" i="1" s="1"/>
  <c r="T796" i="1"/>
  <c r="V796" i="1" s="1"/>
  <c r="T772" i="1"/>
  <c r="V772" i="1" s="1"/>
  <c r="U748" i="1"/>
  <c r="T748" i="1"/>
  <c r="V748" i="1" s="1"/>
  <c r="T736" i="1"/>
  <c r="V736" i="1" s="1"/>
  <c r="T712" i="1"/>
  <c r="V712" i="1" s="1"/>
  <c r="T700" i="1"/>
  <c r="V700" i="1" s="1"/>
  <c r="T688" i="1"/>
  <c r="V688" i="1" s="1"/>
  <c r="T664" i="1"/>
  <c r="V664" i="1" s="1"/>
  <c r="U640" i="1"/>
  <c r="T640" i="1"/>
  <c r="V640" i="1" s="1"/>
  <c r="T628" i="1"/>
  <c r="V628" i="1" s="1"/>
  <c r="T604" i="1"/>
  <c r="V604" i="1" s="1"/>
  <c r="T580" i="1"/>
  <c r="V580" i="1" s="1"/>
  <c r="T568" i="1"/>
  <c r="V568" i="1" s="1"/>
  <c r="T532" i="1"/>
  <c r="V532" i="1" s="1"/>
  <c r="V968" i="1"/>
  <c r="U968" i="1"/>
  <c r="V728" i="1"/>
  <c r="U728" i="1"/>
  <c r="U704" i="1"/>
  <c r="V704" i="1"/>
  <c r="V980" i="1"/>
  <c r="U980" i="1"/>
  <c r="T833" i="1"/>
  <c r="V833" i="1" s="1"/>
  <c r="U725" i="1"/>
  <c r="U20" i="1"/>
  <c r="V967" i="1"/>
  <c r="U967" i="1"/>
  <c r="V895" i="1"/>
  <c r="U895" i="1"/>
  <c r="V871" i="1"/>
  <c r="U871" i="1"/>
  <c r="V823" i="1"/>
  <c r="U823" i="1"/>
  <c r="V727" i="1"/>
  <c r="U727" i="1"/>
  <c r="U703" i="1"/>
  <c r="V703" i="1"/>
  <c r="V691" i="1"/>
  <c r="U691" i="1"/>
  <c r="V667" i="1"/>
  <c r="U667" i="1"/>
  <c r="V511" i="1"/>
  <c r="U511" i="1"/>
  <c r="V487" i="1"/>
  <c r="U487" i="1"/>
  <c r="V415" i="1"/>
  <c r="U415" i="1"/>
  <c r="U379" i="1"/>
  <c r="V379" i="1"/>
  <c r="V259" i="1"/>
  <c r="U259" i="1"/>
  <c r="V199" i="1"/>
  <c r="U199" i="1"/>
  <c r="U43" i="1"/>
  <c r="V43" i="1"/>
  <c r="U654" i="1"/>
  <c r="V654" i="1"/>
  <c r="T617" i="1"/>
  <c r="V617" i="1" s="1"/>
  <c r="U965" i="1"/>
  <c r="U872" i="1"/>
  <c r="U272" i="1"/>
  <c r="V810" i="1"/>
  <c r="V584" i="1"/>
  <c r="U278" i="1"/>
  <c r="V930" i="1"/>
  <c r="U930" i="1"/>
  <c r="V894" i="1"/>
  <c r="U894" i="1"/>
  <c r="V858" i="1"/>
  <c r="U858" i="1"/>
  <c r="V834" i="1"/>
  <c r="U834" i="1"/>
  <c r="U822" i="1"/>
  <c r="V822" i="1"/>
  <c r="U786" i="1"/>
  <c r="V786" i="1"/>
  <c r="V762" i="1"/>
  <c r="U762" i="1"/>
  <c r="V726" i="1"/>
  <c r="U726" i="1"/>
  <c r="V666" i="1"/>
  <c r="U666" i="1"/>
  <c r="V642" i="1"/>
  <c r="U642" i="1"/>
  <c r="V510" i="1"/>
  <c r="U510" i="1"/>
  <c r="V354" i="1"/>
  <c r="U354" i="1"/>
  <c r="V330" i="1"/>
  <c r="U330" i="1"/>
  <c r="V294" i="1"/>
  <c r="U294" i="1"/>
  <c r="V234" i="1"/>
  <c r="U234" i="1"/>
  <c r="U174" i="1"/>
  <c r="V174" i="1"/>
  <c r="U90" i="1"/>
  <c r="V90" i="1"/>
  <c r="U30" i="1"/>
  <c r="V30" i="1"/>
  <c r="V792" i="1"/>
  <c r="U792" i="1"/>
  <c r="T77" i="1"/>
  <c r="V77" i="1" s="1"/>
  <c r="V791" i="1"/>
  <c r="U791" i="1"/>
  <c r="T353" i="1"/>
  <c r="V353" i="1" s="1"/>
  <c r="V246" i="1"/>
  <c r="U246" i="1"/>
  <c r="U512" i="1"/>
  <c r="V979" i="1"/>
  <c r="V582" i="1"/>
  <c r="V188" i="1"/>
  <c r="V942" i="1"/>
  <c r="U942" i="1"/>
  <c r="U655" i="1"/>
  <c r="U61" i="1"/>
  <c r="V884" i="1"/>
  <c r="V755" i="1"/>
  <c r="U755" i="1"/>
  <c r="U365" i="1"/>
  <c r="V526" i="1"/>
  <c r="U526" i="1"/>
  <c r="U274" i="1"/>
  <c r="V848" i="1"/>
  <c r="U848" i="1"/>
  <c r="T677" i="1"/>
  <c r="V677" i="1" s="1"/>
  <c r="T569" i="1"/>
  <c r="V569" i="1" s="1"/>
  <c r="V348" i="1"/>
  <c r="U348" i="1"/>
  <c r="U996" i="1"/>
  <c r="U933" i="1"/>
  <c r="U754" i="1"/>
  <c r="U164" i="1"/>
  <c r="V751" i="1"/>
  <c r="V116" i="1"/>
  <c r="U116" i="1"/>
  <c r="U68" i="1"/>
  <c r="V68" i="1"/>
  <c r="V631" i="1"/>
  <c r="U631" i="1"/>
  <c r="U475" i="1"/>
  <c r="V475" i="1"/>
  <c r="V775" i="1"/>
  <c r="U775" i="1"/>
  <c r="U870" i="1"/>
  <c r="U606" i="1"/>
  <c r="V606" i="1"/>
  <c r="T953" i="1"/>
  <c r="V953" i="1" s="1"/>
  <c r="T929" i="1"/>
  <c r="V929" i="1" s="1"/>
  <c r="T917" i="1"/>
  <c r="V917" i="1" s="1"/>
  <c r="U869" i="1"/>
  <c r="T845" i="1"/>
  <c r="V845" i="1" s="1"/>
  <c r="T785" i="1"/>
  <c r="V785" i="1" s="1"/>
  <c r="U737" i="1"/>
  <c r="U701" i="1"/>
  <c r="T641" i="1"/>
  <c r="V641" i="1" s="1"/>
  <c r="U641" i="1"/>
  <c r="T629" i="1"/>
  <c r="V629" i="1" s="1"/>
  <c r="T593" i="1"/>
  <c r="V593" i="1" s="1"/>
  <c r="U557" i="1"/>
  <c r="T557" i="1"/>
  <c r="V557" i="1" s="1"/>
  <c r="T521" i="1"/>
  <c r="V521" i="1" s="1"/>
  <c r="U521" i="1"/>
  <c r="U473" i="1"/>
  <c r="T449" i="1"/>
  <c r="V449" i="1" s="1"/>
  <c r="U449" i="1"/>
  <c r="U425" i="1"/>
  <c r="T413" i="1"/>
  <c r="V413" i="1" s="1"/>
  <c r="T389" i="1"/>
  <c r="V389" i="1" s="1"/>
  <c r="U389" i="1"/>
  <c r="T377" i="1"/>
  <c r="V377" i="1" s="1"/>
  <c r="T329" i="1"/>
  <c r="V329" i="1" s="1"/>
  <c r="T281" i="1"/>
  <c r="V281" i="1" s="1"/>
  <c r="T245" i="1"/>
  <c r="V245" i="1" s="1"/>
  <c r="U245" i="1"/>
  <c r="T209" i="1"/>
  <c r="V209" i="1" s="1"/>
  <c r="U209" i="1"/>
  <c r="T173" i="1"/>
  <c r="V173" i="1" s="1"/>
  <c r="U137" i="1"/>
  <c r="T137" i="1"/>
  <c r="V137" i="1" s="1"/>
  <c r="T101" i="1"/>
  <c r="V101" i="1" s="1"/>
  <c r="T41" i="1"/>
  <c r="V41" i="1" s="1"/>
  <c r="U861" i="1"/>
  <c r="V861" i="1"/>
  <c r="V153" i="1"/>
  <c r="U153" i="1"/>
  <c r="V920" i="1"/>
  <c r="U920" i="1"/>
  <c r="T773" i="1"/>
  <c r="V773" i="1" s="1"/>
  <c r="T545" i="1"/>
  <c r="V545" i="1" s="1"/>
  <c r="T425" i="1"/>
  <c r="V425" i="1" s="1"/>
  <c r="U378" i="1"/>
  <c r="V378" i="1"/>
  <c r="V192" i="1"/>
  <c r="U192" i="1"/>
  <c r="U401" i="1"/>
  <c r="V618" i="1"/>
  <c r="T1000" i="1"/>
  <c r="V1000" i="1" s="1"/>
  <c r="U1000" i="1"/>
  <c r="T976" i="1"/>
  <c r="V976" i="1" s="1"/>
  <c r="T952" i="1"/>
  <c r="V952" i="1" s="1"/>
  <c r="T928" i="1"/>
  <c r="V928" i="1" s="1"/>
  <c r="T904" i="1"/>
  <c r="V904" i="1" s="1"/>
  <c r="T868" i="1"/>
  <c r="V868" i="1" s="1"/>
  <c r="T844" i="1"/>
  <c r="V844" i="1" s="1"/>
  <c r="T820" i="1"/>
  <c r="V820" i="1" s="1"/>
  <c r="T784" i="1"/>
  <c r="V784" i="1" s="1"/>
  <c r="T760" i="1"/>
  <c r="V760" i="1" s="1"/>
  <c r="T724" i="1"/>
  <c r="V724" i="1" s="1"/>
  <c r="T652" i="1"/>
  <c r="V652" i="1" s="1"/>
  <c r="U616" i="1"/>
  <c r="T592" i="1"/>
  <c r="V592" i="1" s="1"/>
  <c r="T556" i="1"/>
  <c r="V556" i="1" s="1"/>
  <c r="U544" i="1"/>
  <c r="T508" i="1"/>
  <c r="V508" i="1" s="1"/>
  <c r="V896" i="1"/>
  <c r="U896" i="1"/>
  <c r="V824" i="1"/>
  <c r="U824" i="1"/>
  <c r="U740" i="1"/>
  <c r="V740" i="1"/>
  <c r="V692" i="1"/>
  <c r="U692" i="1"/>
  <c r="V668" i="1"/>
  <c r="U668" i="1"/>
  <c r="U608" i="1"/>
  <c r="V608" i="1"/>
  <c r="V488" i="1"/>
  <c r="U488" i="1"/>
  <c r="V464" i="1"/>
  <c r="U464" i="1"/>
  <c r="V392" i="1"/>
  <c r="U392" i="1"/>
  <c r="V320" i="1"/>
  <c r="U320" i="1"/>
  <c r="V260" i="1"/>
  <c r="U260" i="1"/>
  <c r="V152" i="1"/>
  <c r="U152" i="1"/>
  <c r="V738" i="1"/>
  <c r="U738" i="1"/>
  <c r="U595" i="1"/>
  <c r="V595" i="1"/>
  <c r="V190" i="1"/>
  <c r="U190" i="1"/>
  <c r="T653" i="1"/>
  <c r="V653" i="1" s="1"/>
  <c r="T616" i="1"/>
  <c r="V616" i="1" s="1"/>
  <c r="U271" i="1"/>
  <c r="V798" i="1"/>
  <c r="V583" i="1"/>
  <c r="T977" i="1"/>
  <c r="V977" i="1" s="1"/>
  <c r="U656" i="1"/>
  <c r="U175" i="1"/>
  <c r="V756" i="1"/>
  <c r="U756" i="1"/>
  <c r="U366" i="1"/>
  <c r="V978" i="1"/>
  <c r="T905" i="1"/>
  <c r="V905" i="1" s="1"/>
  <c r="V678" i="1"/>
  <c r="U678" i="1"/>
  <c r="V222" i="1"/>
  <c r="U222" i="1"/>
  <c r="V883" i="1"/>
  <c r="V982" i="1"/>
  <c r="U982" i="1"/>
  <c r="V682" i="1"/>
  <c r="U682" i="1"/>
  <c r="T981" i="1"/>
  <c r="T909" i="1"/>
  <c r="U849" i="1"/>
  <c r="T777" i="1"/>
  <c r="T741" i="1"/>
  <c r="U573" i="1"/>
  <c r="T429" i="1"/>
  <c r="T309" i="1"/>
  <c r="V961" i="1"/>
  <c r="U961" i="1"/>
  <c r="T676" i="1"/>
  <c r="V676" i="1" s="1"/>
  <c r="V395" i="1"/>
  <c r="U395" i="1"/>
  <c r="V108" i="1"/>
  <c r="U108" i="1"/>
  <c r="V49" i="1"/>
  <c r="U49" i="1"/>
  <c r="U995" i="1"/>
  <c r="U910" i="1"/>
  <c r="U632" i="1"/>
  <c r="U308" i="1"/>
  <c r="U235" i="1"/>
  <c r="V44" i="1"/>
  <c r="T448" i="1"/>
  <c r="V448" i="1" s="1"/>
  <c r="U424" i="1"/>
  <c r="U388" i="1"/>
  <c r="T364" i="1"/>
  <c r="V364" i="1" s="1"/>
  <c r="T304" i="1"/>
  <c r="V304" i="1" s="1"/>
  <c r="U268" i="1"/>
  <c r="U232" i="1"/>
  <c r="T52" i="1"/>
  <c r="V52" i="1" s="1"/>
  <c r="T28" i="1"/>
  <c r="V28" i="1" s="1"/>
  <c r="U28" i="1"/>
  <c r="V32" i="1"/>
  <c r="U32" i="1"/>
  <c r="U805" i="1"/>
  <c r="U16" i="1"/>
  <c r="V882" i="1"/>
  <c r="U987" i="1"/>
  <c r="T987" i="1"/>
  <c r="V987" i="1" s="1"/>
  <c r="T963" i="1"/>
  <c r="V963" i="1" s="1"/>
  <c r="T939" i="1"/>
  <c r="V939" i="1" s="1"/>
  <c r="T915" i="1"/>
  <c r="V915" i="1" s="1"/>
  <c r="T891" i="1"/>
  <c r="V891" i="1" s="1"/>
  <c r="T867" i="1"/>
  <c r="V867" i="1" s="1"/>
  <c r="U843" i="1"/>
  <c r="T843" i="1"/>
  <c r="V843" i="1" s="1"/>
  <c r="T819" i="1"/>
  <c r="V819" i="1" s="1"/>
  <c r="T795" i="1"/>
  <c r="V795" i="1" s="1"/>
  <c r="T771" i="1"/>
  <c r="V771" i="1" s="1"/>
  <c r="T747" i="1"/>
  <c r="V747" i="1" s="1"/>
  <c r="T723" i="1"/>
  <c r="V723" i="1" s="1"/>
  <c r="U699" i="1"/>
  <c r="T699" i="1"/>
  <c r="V699" i="1" s="1"/>
  <c r="U675" i="1"/>
  <c r="T663" i="1"/>
  <c r="V663" i="1" s="1"/>
  <c r="U639" i="1"/>
  <c r="T579" i="1"/>
  <c r="V579" i="1" s="1"/>
  <c r="U543" i="1"/>
  <c r="T519" i="1"/>
  <c r="V519" i="1" s="1"/>
  <c r="U507" i="1"/>
  <c r="T507" i="1"/>
  <c r="V507" i="1" s="1"/>
  <c r="T459" i="1"/>
  <c r="V459" i="1" s="1"/>
  <c r="T435" i="1"/>
  <c r="V435" i="1" s="1"/>
  <c r="U411" i="1"/>
  <c r="T363" i="1"/>
  <c r="V363" i="1" s="1"/>
  <c r="U339" i="1"/>
  <c r="U315" i="1"/>
  <c r="U279" i="1"/>
  <c r="U231" i="1"/>
  <c r="T219" i="1"/>
  <c r="V219" i="1" s="1"/>
  <c r="T159" i="1"/>
  <c r="V159" i="1" s="1"/>
  <c r="U159" i="1"/>
  <c r="U135" i="1"/>
  <c r="T99" i="1"/>
  <c r="V99" i="1" s="1"/>
  <c r="U87" i="1"/>
  <c r="U319" i="1"/>
  <c r="V319" i="1"/>
  <c r="T268" i="1"/>
  <c r="V268" i="1" s="1"/>
  <c r="T470" i="1"/>
  <c r="V470" i="1" s="1"/>
  <c r="T422" i="1"/>
  <c r="V422" i="1" s="1"/>
  <c r="U422" i="1"/>
  <c r="T398" i="1"/>
  <c r="V398" i="1" s="1"/>
  <c r="T386" i="1"/>
  <c r="V386" i="1" s="1"/>
  <c r="U386" i="1"/>
  <c r="T350" i="1"/>
  <c r="V350" i="1" s="1"/>
  <c r="U350" i="1"/>
  <c r="T266" i="1"/>
  <c r="V266" i="1" s="1"/>
  <c r="T194" i="1"/>
  <c r="V194" i="1" s="1"/>
  <c r="T182" i="1"/>
  <c r="V182" i="1" s="1"/>
  <c r="T158" i="1"/>
  <c r="V158" i="1" s="1"/>
  <c r="U158" i="1"/>
  <c r="T134" i="1"/>
  <c r="V134" i="1" s="1"/>
  <c r="T86" i="1"/>
  <c r="V86" i="1" s="1"/>
  <c r="U62" i="1"/>
  <c r="T38" i="1"/>
  <c r="V38" i="1" s="1"/>
  <c r="V306" i="1"/>
  <c r="U306" i="1"/>
  <c r="T339" i="1"/>
  <c r="V339" i="1" s="1"/>
  <c r="T316" i="1"/>
  <c r="V316" i="1" s="1"/>
  <c r="T183" i="1"/>
  <c r="V183" i="1" s="1"/>
  <c r="U954" i="1"/>
  <c r="U863" i="1"/>
  <c r="U770" i="1"/>
  <c r="U650" i="1"/>
  <c r="U154" i="1"/>
  <c r="U14" i="1"/>
  <c r="T937" i="1"/>
  <c r="V937" i="1" s="1"/>
  <c r="U901" i="1"/>
  <c r="U877" i="1"/>
  <c r="U853" i="1"/>
  <c r="U829" i="1"/>
  <c r="U781" i="1"/>
  <c r="U685" i="1"/>
  <c r="T685" i="1"/>
  <c r="V685" i="1" s="1"/>
  <c r="T649" i="1"/>
  <c r="V649" i="1" s="1"/>
  <c r="U649" i="1"/>
  <c r="T625" i="1"/>
  <c r="V625" i="1" s="1"/>
  <c r="U625" i="1"/>
  <c r="T613" i="1"/>
  <c r="V613" i="1" s="1"/>
  <c r="T601" i="1"/>
  <c r="V601" i="1" s="1"/>
  <c r="U601" i="1"/>
  <c r="T553" i="1"/>
  <c r="V553" i="1" s="1"/>
  <c r="U553" i="1"/>
  <c r="T505" i="1"/>
  <c r="V505" i="1" s="1"/>
  <c r="T421" i="1"/>
  <c r="V421" i="1" s="1"/>
  <c r="U421" i="1"/>
  <c r="T409" i="1"/>
  <c r="V409" i="1" s="1"/>
  <c r="U409" i="1"/>
  <c r="T397" i="1"/>
  <c r="V397" i="1" s="1"/>
  <c r="T385" i="1"/>
  <c r="V385" i="1" s="1"/>
  <c r="U385" i="1"/>
  <c r="T325" i="1"/>
  <c r="V325" i="1" s="1"/>
  <c r="T301" i="1"/>
  <c r="V301" i="1" s="1"/>
  <c r="T265" i="1"/>
  <c r="V265" i="1" s="1"/>
  <c r="T193" i="1"/>
  <c r="V193" i="1" s="1"/>
  <c r="U169" i="1"/>
  <c r="T145" i="1"/>
  <c r="V145" i="1" s="1"/>
  <c r="U145" i="1"/>
  <c r="T13" i="1"/>
  <c r="V13" i="1" s="1"/>
  <c r="T949" i="1"/>
  <c r="V949" i="1" s="1"/>
  <c r="T913" i="1"/>
  <c r="V913" i="1" s="1"/>
  <c r="T388" i="1"/>
  <c r="V388" i="1" s="1"/>
  <c r="T315" i="1"/>
  <c r="V315" i="1" s="1"/>
  <c r="U862" i="1"/>
  <c r="U493" i="1"/>
  <c r="U289" i="1"/>
  <c r="U111" i="1"/>
  <c r="U75" i="1"/>
  <c r="U924" i="1"/>
  <c r="T781" i="1"/>
  <c r="V781" i="1" s="1"/>
  <c r="T387" i="1"/>
  <c r="V387" i="1" s="1"/>
  <c r="T232" i="1"/>
  <c r="V232" i="1" s="1"/>
  <c r="T63" i="1"/>
  <c r="V63" i="1" s="1"/>
  <c r="U950" i="1"/>
  <c r="U890" i="1"/>
  <c r="U794" i="1"/>
  <c r="U734" i="1"/>
  <c r="U612" i="1"/>
  <c r="U518" i="1"/>
  <c r="U492" i="1"/>
  <c r="U391" i="1"/>
  <c r="U37" i="1"/>
  <c r="V623" i="1"/>
  <c r="U623" i="1"/>
  <c r="T460" i="1"/>
  <c r="V460" i="1" s="1"/>
  <c r="T231" i="1"/>
  <c r="V231" i="1" s="1"/>
  <c r="T62" i="1"/>
  <c r="V62" i="1" s="1"/>
  <c r="U764" i="1"/>
  <c r="U637" i="1"/>
  <c r="U314" i="1"/>
  <c r="U187" i="1"/>
  <c r="U148" i="1"/>
  <c r="U994" i="1"/>
  <c r="U946" i="1"/>
  <c r="T922" i="1"/>
  <c r="V922" i="1" s="1"/>
  <c r="U886" i="1"/>
  <c r="U718" i="1"/>
  <c r="T670" i="1"/>
  <c r="V670" i="1" s="1"/>
  <c r="U670" i="1"/>
  <c r="T658" i="1"/>
  <c r="V658" i="1" s="1"/>
  <c r="T610" i="1"/>
  <c r="V610" i="1" s="1"/>
  <c r="U586" i="1"/>
  <c r="T514" i="1"/>
  <c r="V514" i="1" s="1"/>
  <c r="U442" i="1"/>
  <c r="U406" i="1"/>
  <c r="U370" i="1"/>
  <c r="U334" i="1"/>
  <c r="U298" i="1"/>
  <c r="T286" i="1"/>
  <c r="V286" i="1" s="1"/>
  <c r="U286" i="1"/>
  <c r="T250" i="1"/>
  <c r="V250" i="1" s="1"/>
  <c r="U250" i="1"/>
  <c r="T226" i="1"/>
  <c r="V226" i="1" s="1"/>
  <c r="U214" i="1"/>
  <c r="U202" i="1"/>
  <c r="T202" i="1"/>
  <c r="V202" i="1" s="1"/>
  <c r="T178" i="1"/>
  <c r="V178" i="1" s="1"/>
  <c r="U178" i="1"/>
  <c r="U166" i="1"/>
  <c r="T130" i="1"/>
  <c r="V130" i="1" s="1"/>
  <c r="T118" i="1"/>
  <c r="V118" i="1" s="1"/>
  <c r="T106" i="1"/>
  <c r="V106" i="1" s="1"/>
  <c r="U106" i="1"/>
  <c r="U82" i="1"/>
  <c r="U58" i="1"/>
  <c r="U46" i="1"/>
  <c r="U34" i="1"/>
  <c r="T10" i="1"/>
  <c r="V10" i="1" s="1"/>
  <c r="T946" i="1"/>
  <c r="V946" i="1" s="1"/>
  <c r="T622" i="1"/>
  <c r="V622" i="1" s="1"/>
  <c r="T483" i="1"/>
  <c r="V483" i="1" s="1"/>
  <c r="T310" i="1"/>
  <c r="V310" i="1" s="1"/>
  <c r="T142" i="1"/>
  <c r="V142" i="1" s="1"/>
  <c r="U912" i="1"/>
  <c r="U607" i="1"/>
  <c r="U516" i="1"/>
  <c r="U416" i="1"/>
  <c r="U346" i="1"/>
  <c r="U313" i="1"/>
  <c r="U242" i="1"/>
  <c r="U186" i="1"/>
  <c r="U70" i="1"/>
  <c r="V947" i="1"/>
  <c r="V907" i="1"/>
  <c r="T520" i="1"/>
  <c r="V520" i="1" s="1"/>
  <c r="U496" i="1"/>
  <c r="T496" i="1"/>
  <c r="V496" i="1" s="1"/>
  <c r="U472" i="1"/>
  <c r="U436" i="1"/>
  <c r="U412" i="1"/>
  <c r="T400" i="1"/>
  <c r="V400" i="1" s="1"/>
  <c r="T376" i="1"/>
  <c r="V376" i="1" s="1"/>
  <c r="U352" i="1"/>
  <c r="U328" i="1"/>
  <c r="U292" i="1"/>
  <c r="T256" i="1"/>
  <c r="V256" i="1" s="1"/>
  <c r="T244" i="1"/>
  <c r="V244" i="1" s="1"/>
  <c r="T220" i="1"/>
  <c r="V220" i="1" s="1"/>
  <c r="T208" i="1"/>
  <c r="V208" i="1" s="1"/>
  <c r="T172" i="1"/>
  <c r="V172" i="1" s="1"/>
  <c r="U172" i="1"/>
  <c r="T160" i="1"/>
  <c r="V160" i="1" s="1"/>
  <c r="U112" i="1"/>
  <c r="T100" i="1"/>
  <c r="V100" i="1" s="1"/>
  <c r="U88" i="1"/>
  <c r="U64" i="1"/>
  <c r="T40" i="1"/>
  <c r="V40" i="1" s="1"/>
  <c r="U4" i="1"/>
  <c r="V440" i="1"/>
  <c r="U440" i="1"/>
  <c r="V899" i="1"/>
  <c r="U899" i="1"/>
  <c r="U127" i="1"/>
  <c r="T999" i="1"/>
  <c r="V999" i="1" s="1"/>
  <c r="T975" i="1"/>
  <c r="V975" i="1" s="1"/>
  <c r="T951" i="1"/>
  <c r="V951" i="1" s="1"/>
  <c r="T927" i="1"/>
  <c r="V927" i="1" s="1"/>
  <c r="T903" i="1"/>
  <c r="V903" i="1" s="1"/>
  <c r="U879" i="1"/>
  <c r="T879" i="1"/>
  <c r="V879" i="1" s="1"/>
  <c r="T855" i="1"/>
  <c r="V855" i="1" s="1"/>
  <c r="T831" i="1"/>
  <c r="V831" i="1" s="1"/>
  <c r="T807" i="1"/>
  <c r="V807" i="1" s="1"/>
  <c r="T783" i="1"/>
  <c r="V783" i="1" s="1"/>
  <c r="T759" i="1"/>
  <c r="V759" i="1" s="1"/>
  <c r="U735" i="1"/>
  <c r="T735" i="1"/>
  <c r="V735" i="1" s="1"/>
  <c r="T711" i="1"/>
  <c r="V711" i="1" s="1"/>
  <c r="U651" i="1"/>
  <c r="T627" i="1"/>
  <c r="V627" i="1" s="1"/>
  <c r="U615" i="1"/>
  <c r="T591" i="1"/>
  <c r="V591" i="1" s="1"/>
  <c r="U567" i="1"/>
  <c r="U555" i="1"/>
  <c r="T555" i="1"/>
  <c r="V555" i="1" s="1"/>
  <c r="U495" i="1"/>
  <c r="U471" i="1"/>
  <c r="T447" i="1"/>
  <c r="V447" i="1" s="1"/>
  <c r="U423" i="1"/>
  <c r="T399" i="1"/>
  <c r="V399" i="1" s="1"/>
  <c r="T375" i="1"/>
  <c r="V375" i="1" s="1"/>
  <c r="U351" i="1"/>
  <c r="U327" i="1"/>
  <c r="T303" i="1"/>
  <c r="V303" i="1" s="1"/>
  <c r="T291" i="1"/>
  <c r="V291" i="1" s="1"/>
  <c r="U267" i="1"/>
  <c r="T243" i="1"/>
  <c r="V243" i="1" s="1"/>
  <c r="U207" i="1"/>
  <c r="T195" i="1"/>
  <c r="V195" i="1" s="1"/>
  <c r="T171" i="1"/>
  <c r="V171" i="1" s="1"/>
  <c r="T147" i="1"/>
  <c r="V147" i="1" s="1"/>
  <c r="U147" i="1"/>
  <c r="U123" i="1"/>
  <c r="T51" i="1"/>
  <c r="V51" i="1" s="1"/>
  <c r="U39" i="1"/>
  <c r="T27" i="1"/>
  <c r="V27" i="1" s="1"/>
  <c r="U27" i="1"/>
  <c r="U3" i="1"/>
  <c r="V763" i="1"/>
  <c r="U763" i="1"/>
  <c r="V463" i="1"/>
  <c r="U463" i="1"/>
  <c r="V439" i="1"/>
  <c r="U439" i="1"/>
  <c r="V307" i="1"/>
  <c r="U307" i="1"/>
  <c r="T567" i="1"/>
  <c r="V567" i="1" s="1"/>
  <c r="T340" i="1"/>
  <c r="V340" i="1" s="1"/>
  <c r="U804" i="1"/>
  <c r="U394" i="1"/>
  <c r="U126" i="1"/>
  <c r="U15" i="1"/>
  <c r="T986" i="1"/>
  <c r="V986" i="1" s="1"/>
  <c r="U986" i="1"/>
  <c r="T974" i="1"/>
  <c r="V974" i="1" s="1"/>
  <c r="T938" i="1"/>
  <c r="V938" i="1" s="1"/>
  <c r="U938" i="1"/>
  <c r="T902" i="1"/>
  <c r="V902" i="1" s="1"/>
  <c r="T878" i="1"/>
  <c r="V878" i="1" s="1"/>
  <c r="U878" i="1"/>
  <c r="T854" i="1"/>
  <c r="V854" i="1" s="1"/>
  <c r="U854" i="1"/>
  <c r="T830" i="1"/>
  <c r="V830" i="1" s="1"/>
  <c r="T818" i="1"/>
  <c r="V818" i="1" s="1"/>
  <c r="U818" i="1"/>
  <c r="T806" i="1"/>
  <c r="V806" i="1" s="1"/>
  <c r="U806" i="1"/>
  <c r="T782" i="1"/>
  <c r="V782" i="1" s="1"/>
  <c r="U782" i="1"/>
  <c r="T758" i="1"/>
  <c r="V758" i="1" s="1"/>
  <c r="T710" i="1"/>
  <c r="V710" i="1" s="1"/>
  <c r="U710" i="1"/>
  <c r="T686" i="1"/>
  <c r="V686" i="1" s="1"/>
  <c r="U662" i="1"/>
  <c r="U626" i="1"/>
  <c r="U614" i="1"/>
  <c r="T602" i="1"/>
  <c r="V602" i="1" s="1"/>
  <c r="U602" i="1"/>
  <c r="T578" i="1"/>
  <c r="V578" i="1" s="1"/>
  <c r="U578" i="1"/>
  <c r="T542" i="1"/>
  <c r="V542" i="1" s="1"/>
  <c r="T530" i="1"/>
  <c r="V530" i="1" s="1"/>
  <c r="T506" i="1"/>
  <c r="V506" i="1" s="1"/>
  <c r="U506" i="1"/>
  <c r="T482" i="1"/>
  <c r="V482" i="1" s="1"/>
  <c r="U482" i="1"/>
  <c r="T458" i="1"/>
  <c r="V458" i="1" s="1"/>
  <c r="U458" i="1"/>
  <c r="T326" i="1"/>
  <c r="V326" i="1" s="1"/>
  <c r="T302" i="1"/>
  <c r="V302" i="1" s="1"/>
  <c r="U302" i="1"/>
  <c r="U254" i="1"/>
  <c r="U230" i="1"/>
  <c r="U170" i="1"/>
  <c r="T146" i="1"/>
  <c r="V146" i="1" s="1"/>
  <c r="U146" i="1"/>
  <c r="U122" i="1"/>
  <c r="U26" i="1"/>
  <c r="T207" i="1"/>
  <c r="V207" i="1" s="1"/>
  <c r="T98" i="1"/>
  <c r="V98" i="1" s="1"/>
  <c r="U926" i="1"/>
  <c r="U587" i="1"/>
  <c r="U554" i="1"/>
  <c r="U494" i="1"/>
  <c r="U290" i="1"/>
  <c r="U76" i="1"/>
  <c r="U973" i="1"/>
  <c r="T889" i="1"/>
  <c r="V889" i="1" s="1"/>
  <c r="U733" i="1"/>
  <c r="T697" i="1"/>
  <c r="V697" i="1" s="1"/>
  <c r="U697" i="1"/>
  <c r="T661" i="1"/>
  <c r="V661" i="1" s="1"/>
  <c r="T577" i="1"/>
  <c r="V577" i="1" s="1"/>
  <c r="U577" i="1"/>
  <c r="T541" i="1"/>
  <c r="V541" i="1" s="1"/>
  <c r="T481" i="1"/>
  <c r="V481" i="1" s="1"/>
  <c r="U481" i="1"/>
  <c r="T469" i="1"/>
  <c r="V469" i="1" s="1"/>
  <c r="T457" i="1"/>
  <c r="V457" i="1" s="1"/>
  <c r="U457" i="1"/>
  <c r="T433" i="1"/>
  <c r="V433" i="1" s="1"/>
  <c r="T349" i="1"/>
  <c r="V349" i="1" s="1"/>
  <c r="U349" i="1"/>
  <c r="T277" i="1"/>
  <c r="V277" i="1" s="1"/>
  <c r="U277" i="1"/>
  <c r="U253" i="1"/>
  <c r="U229" i="1"/>
  <c r="T181" i="1"/>
  <c r="V181" i="1" s="1"/>
  <c r="T157" i="1"/>
  <c r="V157" i="1" s="1"/>
  <c r="U121" i="1"/>
  <c r="T121" i="1"/>
  <c r="V121" i="1" s="1"/>
  <c r="T85" i="1"/>
  <c r="V85" i="1" s="1"/>
  <c r="U85" i="1"/>
  <c r="U25" i="1"/>
  <c r="T124" i="1"/>
  <c r="V124" i="1" s="1"/>
  <c r="U919" i="1"/>
  <c r="U258" i="1"/>
  <c r="V380" i="1"/>
  <c r="V31" i="1"/>
  <c r="U876" i="1"/>
  <c r="U828" i="1"/>
  <c r="U648" i="1"/>
  <c r="U252" i="1"/>
  <c r="V948" i="1"/>
  <c r="U948" i="1"/>
  <c r="T531" i="1"/>
  <c r="V531" i="1" s="1"/>
  <c r="U914" i="1"/>
  <c r="U768" i="1"/>
  <c r="U74" i="1"/>
  <c r="T853" i="1"/>
  <c r="V853" i="1" s="1"/>
  <c r="T817" i="1"/>
  <c r="V817" i="1" s="1"/>
  <c r="T687" i="1"/>
  <c r="V687" i="1" s="1"/>
  <c r="T603" i="1"/>
  <c r="V603" i="1" s="1"/>
  <c r="T484" i="1"/>
  <c r="V484" i="1" s="1"/>
  <c r="T411" i="1"/>
  <c r="V411" i="1" s="1"/>
  <c r="T255" i="1"/>
  <c r="V255" i="1" s="1"/>
  <c r="T4" i="1"/>
  <c r="V4" i="1" s="1"/>
  <c r="U793" i="1"/>
  <c r="U673" i="1"/>
  <c r="U517" i="1"/>
  <c r="U898" i="1"/>
  <c r="T874" i="1"/>
  <c r="V874" i="1" s="1"/>
  <c r="U850" i="1"/>
  <c r="U802" i="1"/>
  <c r="U766" i="1"/>
  <c r="T730" i="1"/>
  <c r="V730" i="1" s="1"/>
  <c r="T646" i="1"/>
  <c r="V646" i="1" s="1"/>
  <c r="U598" i="1"/>
  <c r="U574" i="1"/>
  <c r="T490" i="1"/>
  <c r="V490" i="1" s="1"/>
  <c r="U454" i="1"/>
  <c r="T358" i="1"/>
  <c r="V358" i="1" s="1"/>
  <c r="U358" i="1"/>
  <c r="U993" i="1"/>
  <c r="U969" i="1"/>
  <c r="U957" i="1"/>
  <c r="U921" i="1"/>
  <c r="U897" i="1"/>
  <c r="U885" i="1"/>
  <c r="U873" i="1"/>
  <c r="U837" i="1"/>
  <c r="U801" i="1"/>
  <c r="U789" i="1"/>
  <c r="U765" i="1"/>
  <c r="U729" i="1"/>
  <c r="U717" i="1"/>
  <c r="U693" i="1"/>
  <c r="U669" i="1"/>
  <c r="T657" i="1"/>
  <c r="V657" i="1" s="1"/>
  <c r="T645" i="1"/>
  <c r="V645" i="1" s="1"/>
  <c r="T633" i="1"/>
  <c r="U609" i="1"/>
  <c r="U585" i="1"/>
  <c r="T561" i="1"/>
  <c r="V561" i="1" s="1"/>
  <c r="U561" i="1"/>
  <c r="T549" i="1"/>
  <c r="T537" i="1"/>
  <c r="U525" i="1"/>
  <c r="T513" i="1"/>
  <c r="V513" i="1" s="1"/>
  <c r="T489" i="1"/>
  <c r="V489" i="1" s="1"/>
  <c r="T477" i="1"/>
  <c r="U441" i="1"/>
  <c r="T417" i="1"/>
  <c r="T405" i="1"/>
  <c r="V405" i="1" s="1"/>
  <c r="T381" i="1"/>
  <c r="V381" i="1" s="1"/>
  <c r="U381" i="1"/>
  <c r="U369" i="1"/>
  <c r="U357" i="1"/>
  <c r="T345" i="1"/>
  <c r="V345" i="1" s="1"/>
  <c r="T333" i="1"/>
  <c r="V333" i="1" s="1"/>
  <c r="U297" i="1"/>
  <c r="U285" i="1"/>
  <c r="T273" i="1"/>
  <c r="T261" i="1"/>
  <c r="T249" i="1"/>
  <c r="V249" i="1" s="1"/>
  <c r="U249" i="1"/>
  <c r="T237" i="1"/>
  <c r="T225" i="1"/>
  <c r="V225" i="1" s="1"/>
  <c r="U213" i="1"/>
  <c r="T201" i="1"/>
  <c r="V201" i="1" s="1"/>
  <c r="T177" i="1"/>
  <c r="V177" i="1" s="1"/>
  <c r="U177" i="1"/>
  <c r="U165" i="1"/>
  <c r="U141" i="1"/>
  <c r="T129" i="1"/>
  <c r="T117" i="1"/>
  <c r="V117" i="1" s="1"/>
  <c r="T105" i="1"/>
  <c r="V105" i="1" s="1"/>
  <c r="T93" i="1"/>
  <c r="V93" i="1" s="1"/>
  <c r="U93" i="1"/>
  <c r="T69" i="1"/>
  <c r="V69" i="1" s="1"/>
  <c r="T57" i="1"/>
  <c r="V57" i="1" s="1"/>
  <c r="U45" i="1"/>
  <c r="T33" i="1"/>
  <c r="V33" i="1" s="1"/>
  <c r="T21" i="1"/>
  <c r="U9" i="1"/>
  <c r="T945" i="1"/>
  <c r="V945" i="1" s="1"/>
  <c r="T925" i="1"/>
  <c r="V925" i="1" s="1"/>
  <c r="T757" i="1"/>
  <c r="V757" i="1" s="1"/>
  <c r="T681" i="1"/>
  <c r="V681" i="1" s="1"/>
  <c r="T621" i="1"/>
  <c r="V621" i="1" s="1"/>
  <c r="T453" i="1"/>
  <c r="V453" i="1" s="1"/>
  <c r="T280" i="1"/>
  <c r="V280" i="1" s="1"/>
  <c r="T253" i="1"/>
  <c r="V253" i="1" s="1"/>
  <c r="T229" i="1"/>
  <c r="V229" i="1" s="1"/>
  <c r="T196" i="1"/>
  <c r="V196" i="1" s="1"/>
  <c r="T169" i="1"/>
  <c r="V169" i="1" s="1"/>
  <c r="T141" i="1"/>
  <c r="V141" i="1" s="1"/>
  <c r="T87" i="1"/>
  <c r="V87" i="1" s="1"/>
  <c r="U911" i="1"/>
  <c r="U698" i="1"/>
  <c r="U446" i="1"/>
  <c r="U345" i="1"/>
  <c r="U241" i="1"/>
  <c r="U184" i="1"/>
  <c r="U22" i="1"/>
  <c r="U972" i="1"/>
  <c r="U888" i="1"/>
  <c r="U852" i="1"/>
  <c r="U744" i="1"/>
  <c r="T672" i="1"/>
  <c r="V672" i="1" s="1"/>
  <c r="U600" i="1"/>
  <c r="T576" i="1"/>
  <c r="V576" i="1" s="1"/>
  <c r="U540" i="1"/>
  <c r="U384" i="1"/>
  <c r="U72" i="1"/>
  <c r="U48" i="1"/>
  <c r="U24" i="1"/>
  <c r="U960" i="1"/>
  <c r="U816" i="1"/>
  <c r="U732" i="1"/>
  <c r="T696" i="1"/>
  <c r="V696" i="1" s="1"/>
  <c r="U696" i="1"/>
  <c r="U528" i="1"/>
  <c r="U420" i="1"/>
  <c r="U372" i="1"/>
  <c r="U336" i="1"/>
  <c r="U312" i="1"/>
  <c r="T264" i="1"/>
  <c r="V264" i="1" s="1"/>
  <c r="U264" i="1"/>
  <c r="U216" i="1"/>
  <c r="T180" i="1"/>
  <c r="V180" i="1" s="1"/>
  <c r="U144" i="1"/>
  <c r="T120" i="1"/>
  <c r="V120" i="1" s="1"/>
  <c r="T84" i="1"/>
  <c r="V84" i="1" s="1"/>
  <c r="U84" i="1"/>
  <c r="T456" i="1"/>
  <c r="V456" i="1" s="1"/>
  <c r="T420" i="1"/>
  <c r="V420" i="1" s="1"/>
  <c r="T12" i="1"/>
  <c r="V12" i="1" s="1"/>
  <c r="U552" i="1"/>
  <c r="U432" i="1"/>
  <c r="U276" i="1"/>
  <c r="U971" i="1"/>
  <c r="U959" i="1"/>
  <c r="U923" i="1"/>
  <c r="U887" i="1"/>
  <c r="U851" i="1"/>
  <c r="U815" i="1"/>
  <c r="U803" i="1"/>
  <c r="U767" i="1"/>
  <c r="U743" i="1"/>
  <c r="U731" i="1"/>
  <c r="U695" i="1"/>
  <c r="T671" i="1"/>
  <c r="V671" i="1" s="1"/>
  <c r="U647" i="1"/>
  <c r="U611" i="1"/>
  <c r="U599" i="1"/>
  <c r="T575" i="1"/>
  <c r="V575" i="1" s="1"/>
  <c r="U539" i="1"/>
  <c r="U527" i="1"/>
  <c r="T491" i="1"/>
  <c r="V491" i="1" s="1"/>
  <c r="U455" i="1"/>
  <c r="T419" i="1"/>
  <c r="V419" i="1" s="1"/>
  <c r="U383" i="1"/>
  <c r="U371" i="1"/>
  <c r="U335" i="1"/>
  <c r="U311" i="1"/>
  <c r="U299" i="1"/>
  <c r="T263" i="1"/>
  <c r="V263" i="1" s="1"/>
  <c r="U263" i="1"/>
  <c r="T239" i="1"/>
  <c r="V239" i="1" s="1"/>
  <c r="U239" i="1"/>
  <c r="T215" i="1"/>
  <c r="V215" i="1" s="1"/>
  <c r="U215" i="1"/>
  <c r="T179" i="1"/>
  <c r="V179" i="1" s="1"/>
  <c r="T143" i="1"/>
  <c r="V143" i="1" s="1"/>
  <c r="T131" i="1"/>
  <c r="V131" i="1" s="1"/>
  <c r="U131" i="1"/>
  <c r="T119" i="1"/>
  <c r="V119" i="1" s="1"/>
  <c r="U119" i="1"/>
  <c r="T107" i="1"/>
  <c r="V107" i="1" s="1"/>
  <c r="U107" i="1"/>
  <c r="T83" i="1"/>
  <c r="V83" i="1" s="1"/>
  <c r="U83" i="1"/>
  <c r="T71" i="1"/>
  <c r="V71" i="1" s="1"/>
  <c r="T47" i="1"/>
  <c r="V47" i="1" s="1"/>
  <c r="U47" i="1"/>
  <c r="T23" i="1"/>
  <c r="V23" i="1" s="1"/>
  <c r="U23" i="1"/>
  <c r="T11" i="1"/>
  <c r="V11" i="1" s="1"/>
  <c r="T695" i="1"/>
  <c r="V695" i="1" s="1"/>
  <c r="T455" i="1"/>
  <c r="V455" i="1" s="1"/>
  <c r="T300" i="1"/>
  <c r="V300" i="1" s="1"/>
  <c r="T240" i="1"/>
  <c r="V240" i="1" s="1"/>
  <c r="T156" i="1"/>
  <c r="V156" i="1" s="1"/>
  <c r="U504" i="1"/>
  <c r="U431" i="1"/>
  <c r="U275" i="1"/>
  <c r="U251" i="1"/>
  <c r="U788" i="1"/>
  <c r="U716" i="1"/>
  <c r="U428" i="1"/>
  <c r="U284" i="1"/>
  <c r="T236" i="1"/>
  <c r="U212" i="1"/>
  <c r="T80" i="1"/>
  <c r="T212" i="1"/>
  <c r="V212" i="1" s="1"/>
  <c r="U931" i="1"/>
  <c r="U859" i="1"/>
  <c r="U787" i="1"/>
  <c r="U715" i="1"/>
  <c r="U643" i="1"/>
  <c r="U571" i="1"/>
  <c r="U499" i="1"/>
  <c r="U427" i="1"/>
  <c r="U355" i="1"/>
  <c r="U283" i="1"/>
  <c r="T223" i="1"/>
  <c r="T211" i="1"/>
  <c r="V211" i="1" s="1"/>
  <c r="U151" i="1"/>
  <c r="U103" i="1"/>
  <c r="U91" i="1"/>
  <c r="T79" i="1"/>
  <c r="V79" i="1" s="1"/>
  <c r="T67" i="1"/>
  <c r="U7" i="1"/>
  <c r="T404" i="1"/>
  <c r="V404" i="1" s="1"/>
  <c r="T318" i="1"/>
  <c r="V318" i="1" s="1"/>
  <c r="U932" i="1"/>
  <c r="U860" i="1"/>
  <c r="U572" i="1"/>
  <c r="U500" i="1"/>
  <c r="U356" i="1"/>
  <c r="T224" i="1"/>
  <c r="U104" i="1"/>
  <c r="T92" i="1"/>
  <c r="V92" i="1" s="1"/>
  <c r="U56" i="1"/>
  <c r="U918" i="1"/>
  <c r="U846" i="1"/>
  <c r="U774" i="1"/>
  <c r="U702" i="1"/>
  <c r="U630" i="1"/>
  <c r="U558" i="1"/>
  <c r="U486" i="1"/>
  <c r="U414" i="1"/>
  <c r="U342" i="1"/>
  <c r="U270" i="1"/>
  <c r="T210" i="1"/>
  <c r="T198" i="1"/>
  <c r="V198" i="1" s="1"/>
  <c r="U150" i="1"/>
  <c r="U102" i="1"/>
  <c r="U78" i="1"/>
  <c r="T66" i="1"/>
  <c r="V66" i="1" s="1"/>
  <c r="T54" i="1"/>
  <c r="U42" i="1"/>
  <c r="U6" i="1"/>
  <c r="T644" i="1"/>
  <c r="V644" i="1" s="1"/>
  <c r="T403" i="1"/>
  <c r="V403" i="1" s="1"/>
  <c r="U223" i="1" l="1"/>
  <c r="V223" i="1"/>
  <c r="V80" i="1"/>
  <c r="U80" i="1"/>
  <c r="U280" i="1"/>
  <c r="U460" i="1"/>
  <c r="V981" i="1"/>
  <c r="U981" i="1"/>
  <c r="U671" i="1"/>
  <c r="U156" i="1"/>
  <c r="U57" i="1"/>
  <c r="U820" i="1"/>
  <c r="U845" i="1"/>
  <c r="U713" i="1"/>
  <c r="V236" i="1"/>
  <c r="U236" i="1"/>
  <c r="U576" i="1"/>
  <c r="V477" i="1"/>
  <c r="U477" i="1"/>
  <c r="U542" i="1"/>
  <c r="U375" i="1"/>
  <c r="U759" i="1"/>
  <c r="U922" i="1"/>
  <c r="U325" i="1"/>
  <c r="U723" i="1"/>
  <c r="U173" i="1"/>
  <c r="U593" i="1"/>
  <c r="U664" i="1"/>
  <c r="U892" i="1"/>
  <c r="U197" i="1"/>
  <c r="U665" i="1"/>
  <c r="V210" i="1"/>
  <c r="U210" i="1"/>
  <c r="U180" i="1"/>
  <c r="U758" i="1"/>
  <c r="U13" i="1"/>
  <c r="U398" i="1"/>
  <c r="U363" i="1"/>
  <c r="U844" i="1"/>
  <c r="U761" i="1"/>
  <c r="U489" i="1"/>
  <c r="U874" i="1"/>
  <c r="U469" i="1"/>
  <c r="U757" i="1"/>
  <c r="U399" i="1"/>
  <c r="U783" i="1"/>
  <c r="U891" i="1"/>
  <c r="U316" i="1"/>
  <c r="U652" i="1"/>
  <c r="U629" i="1"/>
  <c r="U688" i="1"/>
  <c r="U916" i="1"/>
  <c r="U17" i="1"/>
  <c r="U485" i="1"/>
  <c r="U749" i="1"/>
  <c r="U92" i="1"/>
  <c r="U644" i="1"/>
  <c r="U240" i="1"/>
  <c r="U672" i="1"/>
  <c r="U645" i="1"/>
  <c r="U490" i="1"/>
  <c r="U243" i="1"/>
  <c r="U208" i="1"/>
  <c r="U182" i="1"/>
  <c r="U579" i="1"/>
  <c r="U340" i="1"/>
  <c r="V309" i="1"/>
  <c r="U309" i="1"/>
  <c r="U676" i="1"/>
  <c r="U1001" i="1"/>
  <c r="U11" i="1"/>
  <c r="U225" i="1"/>
  <c r="U627" i="1"/>
  <c r="U951" i="1"/>
  <c r="U130" i="1"/>
  <c r="U622" i="1"/>
  <c r="U397" i="1"/>
  <c r="U771" i="1"/>
  <c r="V429" i="1"/>
  <c r="U429" i="1"/>
  <c r="U913" i="1"/>
  <c r="U929" i="1"/>
  <c r="U580" i="1"/>
  <c r="U808" i="1"/>
  <c r="U269" i="1"/>
  <c r="V237" i="1"/>
  <c r="U237" i="1"/>
  <c r="U889" i="1"/>
  <c r="U220" i="1"/>
  <c r="U470" i="1"/>
  <c r="U435" i="1"/>
  <c r="U364" i="1"/>
  <c r="U949" i="1"/>
  <c r="U904" i="1"/>
  <c r="U113" i="1"/>
  <c r="U821" i="1"/>
  <c r="U575" i="1"/>
  <c r="V21" i="1"/>
  <c r="U21" i="1"/>
  <c r="U117" i="1"/>
  <c r="V537" i="1"/>
  <c r="U537" i="1"/>
  <c r="U925" i="1"/>
  <c r="U291" i="1"/>
  <c r="U687" i="1"/>
  <c r="U975" i="1"/>
  <c r="U10" i="1"/>
  <c r="U658" i="1"/>
  <c r="U193" i="1"/>
  <c r="U38" i="1"/>
  <c r="U795" i="1"/>
  <c r="U508" i="1"/>
  <c r="U41" i="1"/>
  <c r="U953" i="1"/>
  <c r="U712" i="1"/>
  <c r="U964" i="1"/>
  <c r="U65" i="1"/>
  <c r="V549" i="1"/>
  <c r="U549" i="1"/>
  <c r="U945" i="1"/>
  <c r="U646" i="1"/>
  <c r="U974" i="1"/>
  <c r="U244" i="1"/>
  <c r="U266" i="1"/>
  <c r="U663" i="1"/>
  <c r="V777" i="1"/>
  <c r="U777" i="1"/>
  <c r="U760" i="1"/>
  <c r="U989" i="1"/>
  <c r="U149" i="1"/>
  <c r="U857" i="1"/>
  <c r="U569" i="1"/>
  <c r="U419" i="1"/>
  <c r="U453" i="1"/>
  <c r="U160" i="1"/>
  <c r="U134" i="1"/>
  <c r="U484" i="1"/>
  <c r="U592" i="1"/>
  <c r="U976" i="1"/>
  <c r="U198" i="1"/>
  <c r="U621" i="1"/>
  <c r="U157" i="1"/>
  <c r="U195" i="1"/>
  <c r="U903" i="1"/>
  <c r="U520" i="1"/>
  <c r="U514" i="1"/>
  <c r="U99" i="1"/>
  <c r="U519" i="1"/>
  <c r="U867" i="1"/>
  <c r="U532" i="1"/>
  <c r="U772" i="1"/>
  <c r="U941" i="1"/>
  <c r="U201" i="1"/>
  <c r="U333" i="1"/>
  <c r="U633" i="1"/>
  <c r="V633" i="1"/>
  <c r="U591" i="1"/>
  <c r="U226" i="1"/>
  <c r="U304" i="1"/>
  <c r="U53" i="1"/>
  <c r="V67" i="1"/>
  <c r="U67" i="1"/>
  <c r="U491" i="1"/>
  <c r="U181" i="1"/>
  <c r="U326" i="1"/>
  <c r="U927" i="1"/>
  <c r="U118" i="1"/>
  <c r="U387" i="1"/>
  <c r="U747" i="1"/>
  <c r="U413" i="1"/>
  <c r="U917" i="1"/>
  <c r="U568" i="1"/>
  <c r="U796" i="1"/>
  <c r="U233" i="1"/>
  <c r="U817" i="1"/>
  <c r="U902" i="1"/>
  <c r="U376" i="1"/>
  <c r="U610" i="1"/>
  <c r="U868" i="1"/>
  <c r="U89" i="1"/>
  <c r="U773" i="1"/>
  <c r="U79" i="1"/>
  <c r="U105" i="1"/>
  <c r="U513" i="1"/>
  <c r="U807" i="1"/>
  <c r="U40" i="1"/>
  <c r="U613" i="1"/>
  <c r="U183" i="1"/>
  <c r="U603" i="1"/>
  <c r="U915" i="1"/>
  <c r="U700" i="1"/>
  <c r="U940" i="1"/>
  <c r="U29" i="1"/>
  <c r="U509" i="1"/>
  <c r="V54" i="1"/>
  <c r="U54" i="1"/>
  <c r="U224" i="1"/>
  <c r="V224" i="1"/>
  <c r="U12" i="1"/>
  <c r="U657" i="1"/>
  <c r="U51" i="1"/>
  <c r="U447" i="1"/>
  <c r="U400" i="1"/>
  <c r="U142" i="1"/>
  <c r="U937" i="1"/>
  <c r="U194" i="1"/>
  <c r="U724" i="1"/>
  <c r="U653" i="1"/>
  <c r="U833" i="1"/>
  <c r="U404" i="1"/>
  <c r="U317" i="1"/>
  <c r="U300" i="1"/>
  <c r="U541" i="1"/>
  <c r="U831" i="1"/>
  <c r="U219" i="1"/>
  <c r="U939" i="1"/>
  <c r="V741" i="1"/>
  <c r="U741" i="1"/>
  <c r="U281" i="1"/>
  <c r="U604" i="1"/>
  <c r="U832" i="1"/>
  <c r="U353" i="1"/>
  <c r="U66" i="1"/>
  <c r="V129" i="1"/>
  <c r="U129" i="1"/>
  <c r="U681" i="1"/>
  <c r="U459" i="1"/>
  <c r="U52" i="1"/>
  <c r="U928" i="1"/>
  <c r="U318" i="1"/>
  <c r="U77" i="1"/>
  <c r="U143" i="1"/>
  <c r="U33" i="1"/>
  <c r="V261" i="1"/>
  <c r="U261" i="1"/>
  <c r="U405" i="1"/>
  <c r="U303" i="1"/>
  <c r="U531" i="1"/>
  <c r="U711" i="1"/>
  <c r="U855" i="1"/>
  <c r="U999" i="1"/>
  <c r="U100" i="1"/>
  <c r="U265" i="1"/>
  <c r="U255" i="1"/>
  <c r="U483" i="1"/>
  <c r="U819" i="1"/>
  <c r="U963" i="1"/>
  <c r="U124" i="1"/>
  <c r="U101" i="1"/>
  <c r="U329" i="1"/>
  <c r="U98" i="1"/>
  <c r="U628" i="1"/>
  <c r="U736" i="1"/>
  <c r="U856" i="1"/>
  <c r="U988" i="1"/>
  <c r="U341" i="1"/>
  <c r="U581" i="1"/>
  <c r="U403" i="1"/>
  <c r="U211" i="1"/>
  <c r="U71" i="1"/>
  <c r="U179" i="1"/>
  <c r="U120" i="1"/>
  <c r="U456" i="1"/>
  <c r="U69" i="1"/>
  <c r="V273" i="1"/>
  <c r="U273" i="1"/>
  <c r="V417" i="1"/>
  <c r="U417" i="1"/>
  <c r="U730" i="1"/>
  <c r="U433" i="1"/>
  <c r="U661" i="1"/>
  <c r="U530" i="1"/>
  <c r="U686" i="1"/>
  <c r="U830" i="1"/>
  <c r="U171" i="1"/>
  <c r="U256" i="1"/>
  <c r="U301" i="1"/>
  <c r="U505" i="1"/>
  <c r="U86" i="1"/>
  <c r="U63" i="1"/>
  <c r="U196" i="1"/>
  <c r="U448" i="1"/>
  <c r="V909" i="1"/>
  <c r="U909" i="1"/>
  <c r="U556" i="1"/>
  <c r="U784" i="1"/>
  <c r="U952" i="1"/>
  <c r="U377" i="1"/>
  <c r="U785" i="1"/>
  <c r="U310" i="1"/>
  <c r="U125" i="1"/>
  <c r="U677" i="1"/>
  <c r="U185" i="1"/>
  <c r="U545" i="1"/>
</calcChain>
</file>

<file path=xl/sharedStrings.xml><?xml version="1.0" encoding="utf-8"?>
<sst xmlns="http://schemas.openxmlformats.org/spreadsheetml/2006/main" count="4058" uniqueCount="64">
  <si>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</si>
  <si>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</si>
  <si>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</si>
  <si>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</si>
  <si>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</si>
  <si>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</si>
  <si>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</si>
  <si>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</si>
  <si>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</si>
  <si>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</si>
  <si>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</si>
  <si>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</si>
  <si>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</si>
  <si>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</si>
  <si>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</si>
  <si>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</si>
  <si>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</si>
  <si>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</si>
  <si>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</si>
  <si>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</si>
  <si>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</si>
  <si>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</si>
  <si>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</si>
  <si>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</si>
  <si>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</si>
  <si>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</si>
  <si>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</si>
  <si>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</si>
  <si>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</si>
  <si>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</si>
  <si>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</si>
  <si>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</si>
  <si>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Total_Income</t>
  </si>
  <si>
    <t>Total_Expense</t>
  </si>
  <si>
    <t>Savings</t>
  </si>
  <si>
    <t>Savings_%</t>
  </si>
  <si>
    <t>Overbudget_Flag</t>
  </si>
  <si>
    <t>Category</t>
  </si>
  <si>
    <t>Tuition</t>
  </si>
  <si>
    <t>Housing</t>
  </si>
  <si>
    <t>Food</t>
  </si>
  <si>
    <t>Transportation</t>
  </si>
  <si>
    <t>Books_Supplies</t>
  </si>
  <si>
    <t>Entertainment</t>
  </si>
  <si>
    <t>Technology</t>
  </si>
  <si>
    <t>Miscellaneous</t>
  </si>
  <si>
    <t>Avg_Expense</t>
  </si>
  <si>
    <t>Personal_Care</t>
  </si>
  <si>
    <t>Health_Wellness</t>
  </si>
  <si>
    <t>Major</t>
  </si>
  <si>
    <t>Overbudget</t>
  </si>
  <si>
    <t>Within Budget</t>
  </si>
  <si>
    <t>Total</t>
  </si>
  <si>
    <t xml:space="preserve"> Computer Science</t>
  </si>
  <si>
    <t>Range</t>
  </si>
  <si>
    <t>Formula</t>
  </si>
  <si>
    <t>Sum</t>
  </si>
  <si>
    <t>Average</t>
  </si>
  <si>
    <t>Running Total</t>
  </si>
  <si>
    <t>Count</t>
  </si>
  <si>
    <t>&lt; 0%</t>
  </si>
  <si>
    <t>0% - 10%</t>
  </si>
  <si>
    <t>10% - 20%</t>
  </si>
  <si>
    <t>&gt;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</si>
</sst>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</font>
      <fill>
        <patternFill>
          <bgColor rgb="FFEE0000"/>
        </patternFill>
      </fill>
    </dxf>
    <dxf>
      <font>
        <b/>
        <i val="0"/>
      </font>
      <fill>
        <patternFill>
          <bgColor rgb="FFEE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Expense Breakdown of Student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F-4E50-B82E-5B3F47D93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F-4E50-B82E-5B3F47D93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4F-4E50-B82E-5B3F47D935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4F-4E50-B82E-5B3F47D935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4F-4E50-B82E-5B3F47D935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4F-4E50-B82E-5B3F47D935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4F-4E50-B82E-5B3F47D935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4F-4E50-B82E-5B3F47D935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4F-4E50-B82E-5B3F47D935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4F-4E50-B82E-5B3F47D93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Budget_Calculator!$G$1:$P$1</c:f>
              <c:strCache>
                <c:ptCount val="10"/>
                <c:pt idx="0">
                  <c:v>tuition</c:v>
                </c:pt>
                <c:pt idx="1">
                  <c:v>housing</c:v>
                </c:pt>
                <c:pt idx="2">
                  <c:v>food</c:v>
                </c:pt>
                <c:pt idx="3">
                  <c:v>transportation</c:v>
                </c:pt>
                <c:pt idx="4">
                  <c:v>books_supplies</c:v>
                </c:pt>
                <c:pt idx="5">
                  <c:v>entertainment</c:v>
                </c:pt>
                <c:pt idx="6">
                  <c:v>personal_care</c:v>
                </c:pt>
                <c:pt idx="7">
                  <c:v>technology</c:v>
                </c:pt>
                <c:pt idx="8">
                  <c:v>health_wellness</c:v>
                </c:pt>
                <c:pt idx="9">
                  <c:v>miscellaneous</c:v>
                </c:pt>
              </c:strCache>
            </c:strRef>
          </c:cat>
          <c:val>
            <c:numRef>
              <c:f>Budget_Calculator!$G$2:$P$2</c:f>
              <c:numCache>
                <c:formatCode>General</c:formatCode>
                <c:ptCount val="10"/>
                <c:pt idx="0">
                  <c:v>5939</c:v>
                </c:pt>
                <c:pt idx="1">
                  <c:v>709</c:v>
                </c:pt>
                <c:pt idx="2">
                  <c:v>296</c:v>
                </c:pt>
                <c:pt idx="3">
                  <c:v>123</c:v>
                </c:pt>
                <c:pt idx="4">
                  <c:v>188</c:v>
                </c:pt>
                <c:pt idx="5">
                  <c:v>41</c:v>
                </c:pt>
                <c:pt idx="6">
                  <c:v>78</c:v>
                </c:pt>
                <c:pt idx="7">
                  <c:v>134</c:v>
                </c:pt>
                <c:pt idx="8">
                  <c:v>127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64F-4E50-B82E-5B3F47D935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197802197802198E-2"/>
          <c:y val="0.3242374917557499"/>
          <c:w val="0.2092396653543307"/>
          <c:h val="0.6146807267919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Average Expense by Category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Budget_Calculator!$X$1</c:f>
              <c:strCache>
                <c:ptCount val="1"/>
                <c:pt idx="0">
                  <c:v>Avg_Expense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Budget_Calculator!$W$2:$W$11</c:f>
              <c:strCache>
                <c:ptCount val="10"/>
                <c:pt idx="0">
                  <c:v>Tuition</c:v>
                </c:pt>
                <c:pt idx="1">
                  <c:v>Housing</c:v>
                </c:pt>
                <c:pt idx="2">
                  <c:v>Food</c:v>
                </c:pt>
                <c:pt idx="3">
                  <c:v>Transportation</c:v>
                </c:pt>
                <c:pt idx="4">
                  <c:v>Books_Supplies</c:v>
                </c:pt>
                <c:pt idx="5">
                  <c:v>Entertainment</c:v>
                </c:pt>
                <c:pt idx="6">
                  <c:v>Personal_Care</c:v>
                </c:pt>
                <c:pt idx="7">
                  <c:v>Technology</c:v>
                </c:pt>
                <c:pt idx="8">
                  <c:v>Health_Wellness</c:v>
                </c:pt>
                <c:pt idx="9">
                  <c:v>Miscellaneous</c:v>
                </c:pt>
              </c:strCache>
            </c:strRef>
          </c:cat>
          <c:val>
            <c:numRef>
              <c:f>Budget_Calculator!$X$2:$X$11</c:f>
              <c:numCache>
                <c:formatCode>General</c:formatCode>
                <c:ptCount val="10"/>
                <c:pt idx="0">
                  <c:v>4520.3999999999996</c:v>
                </c:pt>
                <c:pt idx="1">
                  <c:v>696.01</c:v>
                </c:pt>
                <c:pt idx="2">
                  <c:v>252.64</c:v>
                </c:pt>
                <c:pt idx="3">
                  <c:v>124.64</c:v>
                </c:pt>
                <c:pt idx="4">
                  <c:v>174.76</c:v>
                </c:pt>
                <c:pt idx="5">
                  <c:v>84.81</c:v>
                </c:pt>
                <c:pt idx="6">
                  <c:v>60.7</c:v>
                </c:pt>
                <c:pt idx="7">
                  <c:v>178.3</c:v>
                </c:pt>
                <c:pt idx="8">
                  <c:v>114.31</c:v>
                </c:pt>
                <c:pt idx="9">
                  <c:v>108.91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1-41C6-8747-83A8F3A8E8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9078943"/>
        <c:axId val="1069084223"/>
      </c:barChart>
      <c:catAx>
        <c:axId val="106907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/>
                  <a:t>Expense Category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84223"/>
        <c:crosses val="autoZero"/>
        <c:auto val="1"/>
        <c:lblAlgn val="ctr"/>
        <c:lblOffset val="100"/>
        <c:noMultiLvlLbl val="0"/>
      </c:catAx>
      <c:valAx>
        <c:axId val="10690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/>
                  <a:t>Average Monthly Spending </a:t>
                </a:r>
                <a:r>
                  <a:rPr lang="en-US" sz="1000" b="0" i="0" u="none" strike="noStrike" baseline="0"/>
                  <a:t>(₹)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/>
              <a:t>Budget Status by Major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Budget_Calculator!$Z$1</c:f>
              <c:strCache>
                <c:ptCount val="1"/>
                <c:pt idx="0">
                  <c:v>Overbudget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Budget_Calculator!$Y$2:$Y$6</c:f>
              <c:strCache>
                <c:ptCount val="5"/>
                <c:pt idx="0">
                  <c:v> Computer Science</c:v>
                </c:pt>
                <c:pt idx="1">
                  <c:v>Economics</c:v>
                </c:pt>
                <c:pt idx="2">
                  <c:v>Biology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Budget_Calculator!$Z$2:$Z$6</c:f>
              <c:numCache>
                <c:formatCode>General</c:formatCode>
                <c:ptCount val="5"/>
                <c:pt idx="0">
                  <c:v>192</c:v>
                </c:pt>
                <c:pt idx="1">
                  <c:v>204</c:v>
                </c:pt>
                <c:pt idx="2">
                  <c:v>228</c:v>
                </c:pt>
                <c:pt idx="3">
                  <c:v>192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897-88A9-E1B8073386A3}"/>
            </c:ext>
          </c:extLst>
        </c:ser>
        <c:ser>
          <c:idx val="1"/>
          <c:order val="1"/>
          <c:tx>
            <c:strRef>
              <c:f>Budget_Calculator!$AA$1</c:f>
              <c:strCache>
                <c:ptCount val="1"/>
                <c:pt idx="0">
                  <c:v>Within 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Budget_Calculator!$Y$2:$Y$6</c:f>
              <c:strCache>
                <c:ptCount val="5"/>
                <c:pt idx="0">
                  <c:v> Computer Science</c:v>
                </c:pt>
                <c:pt idx="1">
                  <c:v>Economics</c:v>
                </c:pt>
                <c:pt idx="2">
                  <c:v>Biology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Budget_Calculator!$AA$2:$AA$6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6-4897-88A9-E1B8073386A3}"/>
            </c:ext>
          </c:extLst>
        </c:ser>
        <c:ser>
          <c:idx val="2"/>
          <c:order val="2"/>
          <c:tx>
            <c:strRef>
              <c:f>Budget_Calculator!$AB$1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Budget_Calculator!$Y$2:$Y$6</c:f>
              <c:strCache>
                <c:ptCount val="5"/>
                <c:pt idx="0">
                  <c:v> Computer Science</c:v>
                </c:pt>
                <c:pt idx="1">
                  <c:v>Economics</c:v>
                </c:pt>
                <c:pt idx="2">
                  <c:v>Biology</c:v>
                </c:pt>
                <c:pt idx="3">
                  <c:v>Engineering</c:v>
                </c:pt>
                <c:pt idx="4">
                  <c:v>Psychology</c:v>
                </c:pt>
              </c:strCache>
            </c:strRef>
          </c:cat>
          <c:val>
            <c:numRef>
              <c:f>Budget_Calculator!$AB$2:$AB$6</c:f>
              <c:numCache>
                <c:formatCode>General</c:formatCode>
                <c:ptCount val="5"/>
                <c:pt idx="0">
                  <c:v>192</c:v>
                </c:pt>
                <c:pt idx="1">
                  <c:v>204</c:v>
                </c:pt>
                <c:pt idx="2">
                  <c:v>228</c:v>
                </c:pt>
                <c:pt idx="3">
                  <c:v>192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6-4897-88A9-E1B8073386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9108703"/>
        <c:axId val="1069101023"/>
      </c:barChart>
      <c:catAx>
        <c:axId val="106910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/>
                  <a:t>Major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6956200053938196"/>
              <c:y val="0.81315703381199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1023"/>
        <c:crosses val="autoZero"/>
        <c:auto val="1"/>
        <c:lblAlgn val="ctr"/>
        <c:lblOffset val="100"/>
        <c:noMultiLvlLbl val="0"/>
      </c:catAx>
      <c:valAx>
        <c:axId val="10691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/>
                  <a:t>Number of Students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Savings % Distribution Among Students</a:t>
            </a:r>
          </a:p>
        </c:rich>
      </c:tx>
      <c:layout>
        <c:manualLayout>
          <c:xMode val="edge"/>
          <c:yMode val="edge"/>
          <c:x val="0.32149057400076825"/>
          <c:y val="2.4528903629248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Budget_Calculator!$AD$1</c:f>
              <c:strCache>
                <c:ptCount val="1"/>
                <c:pt idx="0">
                  <c:v>Formula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Budget_Calculator!$AC$2:$AC$5</c:f>
              <c:strCache>
                <c:ptCount val="4"/>
                <c:pt idx="0">
                  <c:v>&lt; 0%</c:v>
                </c:pt>
                <c:pt idx="1">
                  <c:v>0% - 10%</c:v>
                </c:pt>
                <c:pt idx="2">
                  <c:v>10% - 20%</c:v>
                </c:pt>
                <c:pt idx="3">
                  <c:v>&gt; 20%</c:v>
                </c:pt>
              </c:strCache>
            </c:strRef>
          </c:cat>
          <c:val>
            <c:numRef>
              <c:f>Budget_Calculator!$AD$2:$AD$5</c:f>
              <c:numCache>
                <c:formatCode>General</c:formatCode>
                <c:ptCount val="4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8-40E7-AD5C-39FEB3928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9104383"/>
        <c:axId val="1069102943"/>
      </c:barChart>
      <c:catAx>
        <c:axId val="106910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Savings %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2943"/>
        <c:crosses val="autoZero"/>
        <c:auto val="1"/>
        <c:lblAlgn val="ctr"/>
        <c:lblOffset val="100"/>
        <c:noMultiLvlLbl val="0"/>
      </c:catAx>
      <c:valAx>
        <c:axId val="106910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0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214084</xdr:colOff>
      <xdr:row>7</xdr:row>
      <xdr:rowOff>101636</xdr:rowOff>
    </xdr:from>
    <xdr:to>
      <xdr:col>10</xdr:col>
      <xdr:colOff>198967</xdr:colOff>
      <xdr:row>28</xdr:row>
      <xdr:rowOff>184149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0F5AF3C-DE1A-6CE6-DDF7-13D91D0F7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325173</xdr:colOff>
      <xdr:row>7</xdr:row>
      <xdr:rowOff>105569</xdr:rowOff>
    </xdr:from>
    <xdr:to>
      <xdr:col>19</xdr:col>
      <xdr:colOff>503767</xdr:colOff>
      <xdr:row>28</xdr:row>
      <xdr:rowOff>165100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5A9B039D-784E-C8B7-BD36-15B919E9F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218620</xdr:colOff>
      <xdr:row>29</xdr:row>
      <xdr:rowOff>125488</xdr:rowOff>
    </xdr:from>
    <xdr:to>
      <xdr:col>10</xdr:col>
      <xdr:colOff>215900</xdr:colOff>
      <xdr:row>48</xdr:row>
      <xdr:rowOff>76200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8A8D293-2680-2826-9C35-6986A2BC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341387</xdr:colOff>
      <xdr:row>29</xdr:row>
      <xdr:rowOff>114904</xdr:rowOff>
    </xdr:from>
    <xdr:to>
      <xdr:col>19</xdr:col>
      <xdr:colOff>508000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7454F2C6-CC4F-B4AE-6C82-4EA6029E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3</xdr:row>
      <xdr:rowOff>0</xdr:rowOff>
    </xdr:from>
    <xdr:to>
      <xdr:col>19</xdr:col>
      <xdr:colOff>495300</xdr:colOff>
      <xdr:row>5</xdr:row>
      <xdr:rowOff>139700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6610BA7-CFE3-A5F1-E049-3F8C63729FD9}"/>
            </a:ext>
          </a:extLst>
        </xdr:cNvPr>
        <xdr:cNvSpPr txBox="1"/>
      </xdr:nvSpPr>
      <xdr:spPr>
        <a:xfrm>
          <a:off x="215900" y="571500"/>
          <a:ext cx="118618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latin typeface="Garamond" panose="02020404030301010803" pitchFamily="18" charset="0"/>
            </a:rPr>
            <a:t>Student Budget Dashboard – Insights &amp; Spending Trends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702-EC6D-4E79-9040-23A8F5A717CC}">
  <dimension ref="A1:AD1001"/>
  <sheetViews>
    <sheetView topLeftCell="S1" zoomScale="70" zoomScaleNormal="70" workbookViewId="0">
      <selection activeCell="Z22" sqref="Z22"/>
    </sheetView>
  </sheetViews>
  <sheetFormatPr defaultRowHeight="14.5"/>
  <cols>
    <col min="17" max="17" width="10.54296875" customWidth="1"/>
    <col min="18" max="18" width="12.1796875" bestFit="1" customWidth="1"/>
    <col min="21" max="21" width="8.08984375" customWidth="1"/>
    <col min="22" max="22" width="7.26953125" customWidth="1"/>
    <col min="23" max="23" width="15" customWidth="1"/>
    <col min="24" max="24" width="11.7265625" bestFit="1" customWidth="1"/>
    <col min="26" max="26" width="10.6328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s="1" t="s">
        <v>37</v>
      </c>
      <c r="X1" s="1" t="s">
        <v>46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54</v>
      </c>
      <c r="AD1" s="1" t="s">
        <v>55</v>
      </c>
    </row>
    <row r="2" spans="1:30">
      <c r="A2">
        <v>19</v>
      </c>
      <c r="B2" t="s">
        <v>17</v>
      </c>
      <c r="C2" t="s">
        <v>18</v>
      </c>
      <c r="D2" t="s">
        <v>19</v>
      </c>
      <c r="E2">
        <v>958</v>
      </c>
      <c r="F2">
        <v>270</v>
      </c>
      <c r="G2">
        <v>5939</v>
      </c>
      <c r="H2">
        <v>709</v>
      </c>
      <c r="I2">
        <v>296</v>
      </c>
      <c r="J2">
        <v>123</v>
      </c>
      <c r="K2">
        <v>188</v>
      </c>
      <c r="L2">
        <v>41</v>
      </c>
      <c r="M2">
        <v>78</v>
      </c>
      <c r="N2">
        <v>134</v>
      </c>
      <c r="O2">
        <v>127</v>
      </c>
      <c r="P2">
        <v>72</v>
      </c>
      <c r="Q2" t="s">
        <v>20</v>
      </c>
      <c r="R2">
        <f>E2 + F2</f>
        <v>1228</v>
      </c>
      <c r="S2">
        <f>SUM(G2:P2)</f>
        <v>7707</v>
      </c>
      <c r="T2">
        <f>R2 - S2</f>
        <v>-6479</v>
      </c>
      <c r="U2">
        <f>IF(R2=0, 0, T2/R2)</f>
        <v>-5.2760586319218241</v>
      </c>
      <c r="V2" t="str">
        <f>IF(T2&lt;0, "Yes", "No")</f>
        <v>Yes</v>
      </c>
      <c r="W2" s="2" t="s">
        <v>38</v>
      </c>
      <c r="X2" s="2">
        <f>ROUND(AVERAGE(G2:G1001), 2)</f>
        <v>4520.3999999999996</v>
      </c>
      <c r="Y2" s="1" t="s">
        <v>53</v>
      </c>
      <c r="Z2" s="1">
        <f>COUNTIFS(D:D, "Computer Science", V:V, "Yes")</f>
        <v>192</v>
      </c>
      <c r="AA2" s="1">
        <f>COUNTIFS(D:D, "Computer Science", V:V, "No")</f>
        <v>0</v>
      </c>
      <c r="AB2" s="1">
        <f>Z2 + AA2</f>
        <v>192</v>
      </c>
      <c r="AC2" s="1" t="s">
        <v>60</v>
      </c>
      <c r="AD2" s="1">
        <f>COUNTIF(Budget_Calculator!U2:U1001, "&lt;0")</f>
        <v>1000</v>
      </c>
    </row>
    <row r="3" spans="1:30">
      <c r="A3">
        <v>24</v>
      </c>
      <c r="B3" t="s">
        <v>21</v>
      </c>
      <c r="C3" t="s">
        <v>22</v>
      </c>
      <c r="D3" t="s">
        <v>23</v>
      </c>
      <c r="E3">
        <v>1006</v>
      </c>
      <c r="F3">
        <v>875</v>
      </c>
      <c r="G3">
        <v>4908</v>
      </c>
      <c r="H3">
        <v>557</v>
      </c>
      <c r="I3">
        <v>365</v>
      </c>
      <c r="J3">
        <v>85</v>
      </c>
      <c r="K3">
        <v>252</v>
      </c>
      <c r="L3">
        <v>74</v>
      </c>
      <c r="M3">
        <v>92</v>
      </c>
      <c r="N3">
        <v>226</v>
      </c>
      <c r="O3">
        <v>129</v>
      </c>
      <c r="P3">
        <v>68</v>
      </c>
      <c r="Q3" t="s">
        <v>20</v>
      </c>
      <c r="R3">
        <f t="shared" ref="R3:R66" si="0">E3 + F3</f>
        <v>1881</v>
      </c>
      <c r="S3">
        <f t="shared" ref="S3:S66" si="1">SUM(G3:P3)</f>
        <v>6756</v>
      </c>
      <c r="T3">
        <f t="shared" ref="T3:T66" si="2">R3 - S3</f>
        <v>-4875</v>
      </c>
      <c r="U3">
        <f t="shared" ref="U3:U66" si="3">IF(R3=0, 0, T3/R3)</f>
        <v>-2.5917065390749601</v>
      </c>
      <c r="V3" t="str">
        <f t="shared" ref="V3:V66" si="4">IF(T3&lt;0, "Yes", "No")</f>
        <v>Yes</v>
      </c>
      <c r="W3" s="2" t="s">
        <v>39</v>
      </c>
      <c r="X3" s="2">
        <f>ROUND(AVERAGE(H2:H1001), 2)</f>
        <v>696.01</v>
      </c>
      <c r="Y3" s="1" t="s">
        <v>23</v>
      </c>
      <c r="Z3" s="1">
        <f>COUNTIFS(D:D, "Economics", V:V, "Yes")</f>
        <v>204</v>
      </c>
      <c r="AA3" s="1">
        <f>COUNTIFS(D:D, "Economics", V:V, "No")</f>
        <v>0</v>
      </c>
      <c r="AB3" s="1">
        <f>Z3 + AA3</f>
        <v>204</v>
      </c>
      <c r="AC3" s="1" t="s">
        <v>61</v>
      </c>
      <c r="AD3" s="1">
        <f>COUNTIFS(Budget_Calculator!U2:U1001, "&gt;=0", Budget_Calculator!U2:U1001, "&lt;=0.1")</f>
        <v>0</v>
      </c>
    </row>
    <row r="4" spans="1:30">
      <c r="A4">
        <v>24</v>
      </c>
      <c r="B4" t="s">
        <v>17</v>
      </c>
      <c r="C4" t="s">
        <v>22</v>
      </c>
      <c r="D4" t="s">
        <v>23</v>
      </c>
      <c r="E4">
        <v>734</v>
      </c>
      <c r="F4">
        <v>928</v>
      </c>
      <c r="G4">
        <v>3051</v>
      </c>
      <c r="H4">
        <v>666</v>
      </c>
      <c r="I4">
        <v>220</v>
      </c>
      <c r="J4">
        <v>137</v>
      </c>
      <c r="K4">
        <v>99</v>
      </c>
      <c r="L4">
        <v>130</v>
      </c>
      <c r="M4">
        <v>23</v>
      </c>
      <c r="N4">
        <v>239</v>
      </c>
      <c r="O4">
        <v>112</v>
      </c>
      <c r="P4">
        <v>133</v>
      </c>
      <c r="Q4" t="s">
        <v>24</v>
      </c>
      <c r="R4">
        <f t="shared" si="0"/>
        <v>1662</v>
      </c>
      <c r="S4">
        <f t="shared" si="1"/>
        <v>4810</v>
      </c>
      <c r="T4">
        <f t="shared" si="2"/>
        <v>-3148</v>
      </c>
      <c r="U4">
        <f t="shared" si="3"/>
        <v>-1.8941034897713598</v>
      </c>
      <c r="V4" t="str">
        <f t="shared" si="4"/>
        <v>Yes</v>
      </c>
      <c r="W4" s="2" t="s">
        <v>40</v>
      </c>
      <c r="X4" s="2">
        <f>ROUND(AVERAGE(I2:I1001), 2)</f>
        <v>252.64</v>
      </c>
      <c r="Y4" s="1" t="s">
        <v>31</v>
      </c>
      <c r="Z4" s="1">
        <f>COUNTIFS(D:D, "Biology", V:V, "Yes")</f>
        <v>228</v>
      </c>
      <c r="AA4" s="1">
        <f>COUNTIFS(D:D, "Biology", V:V, "No")</f>
        <v>0</v>
      </c>
      <c r="AB4" s="1">
        <f>Z4 + AA4</f>
        <v>228</v>
      </c>
      <c r="AC4" s="1" t="s">
        <v>62</v>
      </c>
      <c r="AD4" s="1">
        <f>COUNTIFS(Budget_Calculator!U2:U1001, "&gt;0.1", Budget_Calculator!U2:U1001, "&lt;=0.2")</f>
        <v>0</v>
      </c>
    </row>
    <row r="5" spans="1:30" ht="17" customHeight="1">
      <c r="A5">
        <v>23</v>
      </c>
      <c r="B5" t="s">
        <v>21</v>
      </c>
      <c r="C5" t="s">
        <v>25</v>
      </c>
      <c r="D5" t="s">
        <v>26</v>
      </c>
      <c r="E5">
        <v>617</v>
      </c>
      <c r="F5">
        <v>265</v>
      </c>
      <c r="G5">
        <v>4935</v>
      </c>
      <c r="H5">
        <v>652</v>
      </c>
      <c r="I5">
        <v>289</v>
      </c>
      <c r="J5">
        <v>114</v>
      </c>
      <c r="K5">
        <v>223</v>
      </c>
      <c r="L5">
        <v>99</v>
      </c>
      <c r="M5">
        <v>30</v>
      </c>
      <c r="N5">
        <v>163</v>
      </c>
      <c r="O5">
        <v>105</v>
      </c>
      <c r="P5">
        <v>55</v>
      </c>
      <c r="Q5" t="s">
        <v>27</v>
      </c>
      <c r="R5">
        <f t="shared" si="0"/>
        <v>882</v>
      </c>
      <c r="S5">
        <f t="shared" si="1"/>
        <v>6665</v>
      </c>
      <c r="T5">
        <f t="shared" si="2"/>
        <v>-5783</v>
      </c>
      <c r="U5">
        <f t="shared" si="3"/>
        <v>-6.5566893424036286</v>
      </c>
      <c r="V5" t="str">
        <f t="shared" si="4"/>
        <v>Yes</v>
      </c>
      <c r="W5" s="2" t="s">
        <v>41</v>
      </c>
      <c r="X5" s="2">
        <f>ROUND(AVERAGE(J2:J1001), 2)</f>
        <v>124.64</v>
      </c>
      <c r="Y5" s="1" t="s">
        <v>29</v>
      </c>
      <c r="Z5" s="1">
        <f>COUNTIFS(D:D, "Engineering", V:V, "Yes")</f>
        <v>192</v>
      </c>
      <c r="AA5" s="1">
        <f>COUNTIFS(D:D, "Engineering", V:V, "No")</f>
        <v>0</v>
      </c>
      <c r="AB5" s="1">
        <f>Z5 + AA5</f>
        <v>192</v>
      </c>
      <c r="AC5" s="1" t="s">
        <v>63</v>
      </c>
      <c r="AD5" s="1">
        <f>COUNTIF(Budget_Calculator!U2:U1001, "&gt;0.2")</f>
        <v>0</v>
      </c>
    </row>
    <row r="6" spans="1:30" ht="15.5" customHeight="1">
      <c r="A6">
        <v>20</v>
      </c>
      <c r="B6" t="s">
        <v>21</v>
      </c>
      <c r="C6" t="s">
        <v>25</v>
      </c>
      <c r="D6" t="s">
        <v>26</v>
      </c>
      <c r="E6">
        <v>810</v>
      </c>
      <c r="F6">
        <v>522</v>
      </c>
      <c r="G6">
        <v>3887</v>
      </c>
      <c r="H6">
        <v>825</v>
      </c>
      <c r="I6">
        <v>372</v>
      </c>
      <c r="J6">
        <v>168</v>
      </c>
      <c r="K6">
        <v>194</v>
      </c>
      <c r="L6">
        <v>48</v>
      </c>
      <c r="M6">
        <v>71</v>
      </c>
      <c r="N6">
        <v>88</v>
      </c>
      <c r="O6">
        <v>71</v>
      </c>
      <c r="P6">
        <v>104</v>
      </c>
      <c r="Q6" t="s">
        <v>20</v>
      </c>
      <c r="R6">
        <f t="shared" si="0"/>
        <v>1332</v>
      </c>
      <c r="S6">
        <f t="shared" si="1"/>
        <v>5828</v>
      </c>
      <c r="T6">
        <f t="shared" si="2"/>
        <v>-4496</v>
      </c>
      <c r="U6">
        <f t="shared" si="3"/>
        <v>-3.3753753753753752</v>
      </c>
      <c r="V6" t="str">
        <f t="shared" si="4"/>
        <v>Yes</v>
      </c>
      <c r="W6" s="2" t="s">
        <v>42</v>
      </c>
      <c r="X6" s="2">
        <f>ROUND(AVERAGE(K2:K1001), 2)</f>
        <v>174.76</v>
      </c>
      <c r="Y6" s="1" t="s">
        <v>19</v>
      </c>
      <c r="Z6" s="1">
        <f>COUNTIFS(D:D, "Psychology", V:V, "Yes")</f>
        <v>184</v>
      </c>
      <c r="AA6" s="1">
        <f>COUNTIFS(D:D, "Psychology", V:V, "No")</f>
        <v>0</v>
      </c>
      <c r="AB6" s="1">
        <f>Z6 + AA6</f>
        <v>184</v>
      </c>
    </row>
    <row r="7" spans="1:30">
      <c r="A7">
        <v>25</v>
      </c>
      <c r="B7" t="s">
        <v>17</v>
      </c>
      <c r="C7" t="s">
        <v>28</v>
      </c>
      <c r="D7" t="s">
        <v>26</v>
      </c>
      <c r="E7">
        <v>523</v>
      </c>
      <c r="F7">
        <v>790</v>
      </c>
      <c r="G7">
        <v>3151</v>
      </c>
      <c r="H7">
        <v>413</v>
      </c>
      <c r="I7">
        <v>386</v>
      </c>
      <c r="J7">
        <v>122</v>
      </c>
      <c r="K7">
        <v>131</v>
      </c>
      <c r="L7">
        <v>73</v>
      </c>
      <c r="M7">
        <v>38</v>
      </c>
      <c r="N7">
        <v>234</v>
      </c>
      <c r="O7">
        <v>108</v>
      </c>
      <c r="P7">
        <v>99</v>
      </c>
      <c r="Q7" t="s">
        <v>27</v>
      </c>
      <c r="R7">
        <f t="shared" si="0"/>
        <v>1313</v>
      </c>
      <c r="S7">
        <f t="shared" si="1"/>
        <v>4755</v>
      </c>
      <c r="T7">
        <f t="shared" si="2"/>
        <v>-3442</v>
      </c>
      <c r="U7">
        <f t="shared" si="3"/>
        <v>-2.6214775323686217</v>
      </c>
      <c r="V7" t="str">
        <f t="shared" si="4"/>
        <v>Yes</v>
      </c>
      <c r="W7" s="2" t="s">
        <v>43</v>
      </c>
      <c r="X7" s="2">
        <f>ROUND(AVERAGE(L2:L1001), 2)</f>
        <v>84.81</v>
      </c>
    </row>
    <row r="8" spans="1:30">
      <c r="A8">
        <v>23</v>
      </c>
      <c r="B8" t="s">
        <v>21</v>
      </c>
      <c r="C8" t="s">
        <v>18</v>
      </c>
      <c r="D8" t="s">
        <v>29</v>
      </c>
      <c r="E8">
        <v>1354</v>
      </c>
      <c r="F8">
        <v>69</v>
      </c>
      <c r="G8">
        <v>4973</v>
      </c>
      <c r="H8">
        <v>812</v>
      </c>
      <c r="I8">
        <v>398</v>
      </c>
      <c r="J8">
        <v>101</v>
      </c>
      <c r="K8">
        <v>213</v>
      </c>
      <c r="L8">
        <v>21</v>
      </c>
      <c r="M8">
        <v>38</v>
      </c>
      <c r="N8">
        <v>157</v>
      </c>
      <c r="O8">
        <v>117</v>
      </c>
      <c r="P8">
        <v>48</v>
      </c>
      <c r="Q8" t="s">
        <v>20</v>
      </c>
      <c r="R8">
        <f t="shared" si="0"/>
        <v>1423</v>
      </c>
      <c r="S8">
        <f t="shared" si="1"/>
        <v>6878</v>
      </c>
      <c r="T8">
        <f t="shared" si="2"/>
        <v>-5455</v>
      </c>
      <c r="U8">
        <f t="shared" si="3"/>
        <v>-3.8334504567814478</v>
      </c>
      <c r="V8" t="str">
        <f t="shared" si="4"/>
        <v>Yes</v>
      </c>
      <c r="W8" s="2" t="s">
        <v>47</v>
      </c>
      <c r="X8" s="2">
        <f>ROUND(AVERAGE(M2:M1001), 2)</f>
        <v>60.7</v>
      </c>
    </row>
    <row r="9" spans="1:30">
      <c r="A9">
        <v>23</v>
      </c>
      <c r="B9" t="s">
        <v>21</v>
      </c>
      <c r="C9" t="s">
        <v>22</v>
      </c>
      <c r="D9" t="s">
        <v>23</v>
      </c>
      <c r="E9">
        <v>631</v>
      </c>
      <c r="F9">
        <v>748</v>
      </c>
      <c r="G9">
        <v>3966</v>
      </c>
      <c r="H9">
        <v>571</v>
      </c>
      <c r="I9">
        <v>269</v>
      </c>
      <c r="J9">
        <v>92</v>
      </c>
      <c r="K9">
        <v>251</v>
      </c>
      <c r="L9">
        <v>37</v>
      </c>
      <c r="M9">
        <v>90</v>
      </c>
      <c r="N9">
        <v>152</v>
      </c>
      <c r="O9">
        <v>56</v>
      </c>
      <c r="P9">
        <v>62</v>
      </c>
      <c r="Q9" t="s">
        <v>27</v>
      </c>
      <c r="R9">
        <f t="shared" si="0"/>
        <v>1379</v>
      </c>
      <c r="S9">
        <f t="shared" si="1"/>
        <v>5546</v>
      </c>
      <c r="T9">
        <f t="shared" si="2"/>
        <v>-4167</v>
      </c>
      <c r="U9">
        <f t="shared" si="3"/>
        <v>-3.0217548948513415</v>
      </c>
      <c r="V9" t="str">
        <f t="shared" si="4"/>
        <v>Yes</v>
      </c>
      <c r="W9" s="2" t="s">
        <v>44</v>
      </c>
      <c r="X9" s="2">
        <f>ROUND(AVERAGE(N2:N1001), 2)</f>
        <v>178.3</v>
      </c>
    </row>
    <row r="10" spans="1:30">
      <c r="A10">
        <v>22</v>
      </c>
      <c r="B10" t="s">
        <v>17</v>
      </c>
      <c r="C10" t="s">
        <v>25</v>
      </c>
      <c r="D10" t="s">
        <v>26</v>
      </c>
      <c r="E10">
        <v>1402</v>
      </c>
      <c r="F10">
        <v>248</v>
      </c>
      <c r="G10">
        <v>5638</v>
      </c>
      <c r="H10">
        <v>599</v>
      </c>
      <c r="I10">
        <v>354</v>
      </c>
      <c r="J10">
        <v>82</v>
      </c>
      <c r="K10">
        <v>155</v>
      </c>
      <c r="L10">
        <v>123</v>
      </c>
      <c r="M10">
        <v>41</v>
      </c>
      <c r="N10">
        <v>162</v>
      </c>
      <c r="O10">
        <v>172</v>
      </c>
      <c r="P10">
        <v>194</v>
      </c>
      <c r="Q10" t="s">
        <v>20</v>
      </c>
      <c r="R10">
        <f t="shared" si="0"/>
        <v>1650</v>
      </c>
      <c r="S10">
        <f t="shared" si="1"/>
        <v>7520</v>
      </c>
      <c r="T10">
        <f t="shared" si="2"/>
        <v>-5870</v>
      </c>
      <c r="U10">
        <f t="shared" si="3"/>
        <v>-3.5575757575757576</v>
      </c>
      <c r="V10" t="str">
        <f t="shared" si="4"/>
        <v>Yes</v>
      </c>
      <c r="W10" s="2" t="s">
        <v>48</v>
      </c>
      <c r="X10" s="2">
        <f>ROUND(AVERAGE(O2:O1001), 2)</f>
        <v>114.31</v>
      </c>
    </row>
    <row r="11" spans="1:30">
      <c r="A11">
        <v>18</v>
      </c>
      <c r="B11" t="s">
        <v>21</v>
      </c>
      <c r="C11" t="s">
        <v>22</v>
      </c>
      <c r="D11" t="s">
        <v>26</v>
      </c>
      <c r="E11">
        <v>1423</v>
      </c>
      <c r="F11">
        <v>74</v>
      </c>
      <c r="G11">
        <v>3977</v>
      </c>
      <c r="H11">
        <v>626</v>
      </c>
      <c r="I11">
        <v>249</v>
      </c>
      <c r="J11">
        <v>117</v>
      </c>
      <c r="K11">
        <v>123</v>
      </c>
      <c r="L11">
        <v>51</v>
      </c>
      <c r="M11">
        <v>74</v>
      </c>
      <c r="N11">
        <v>243</v>
      </c>
      <c r="O11">
        <v>34</v>
      </c>
      <c r="P11">
        <v>196</v>
      </c>
      <c r="Q11" t="s">
        <v>27</v>
      </c>
      <c r="R11">
        <f t="shared" si="0"/>
        <v>1497</v>
      </c>
      <c r="S11">
        <f t="shared" si="1"/>
        <v>5690</v>
      </c>
      <c r="T11">
        <f t="shared" si="2"/>
        <v>-4193</v>
      </c>
      <c r="U11">
        <f t="shared" si="3"/>
        <v>-2.8009352037408148</v>
      </c>
      <c r="V11" t="str">
        <f t="shared" si="4"/>
        <v>Yes</v>
      </c>
      <c r="W11" s="2" t="s">
        <v>45</v>
      </c>
      <c r="X11" s="2">
        <f>ROUND(AVERAGE(P2:P1001), 2)</f>
        <v>108.91</v>
      </c>
    </row>
    <row r="12" spans="1:30">
      <c r="A12">
        <v>23</v>
      </c>
      <c r="B12" t="s">
        <v>30</v>
      </c>
      <c r="C12" t="s">
        <v>22</v>
      </c>
      <c r="D12" t="s">
        <v>31</v>
      </c>
      <c r="E12">
        <v>762</v>
      </c>
      <c r="F12">
        <v>615</v>
      </c>
      <c r="G12">
        <v>4093</v>
      </c>
      <c r="H12">
        <v>660</v>
      </c>
      <c r="I12">
        <v>262</v>
      </c>
      <c r="J12">
        <v>58</v>
      </c>
      <c r="K12">
        <v>183</v>
      </c>
      <c r="L12">
        <v>98</v>
      </c>
      <c r="M12">
        <v>21</v>
      </c>
      <c r="N12">
        <v>274</v>
      </c>
      <c r="O12">
        <v>66</v>
      </c>
      <c r="P12">
        <v>50</v>
      </c>
      <c r="Q12" t="s">
        <v>20</v>
      </c>
      <c r="R12">
        <f t="shared" si="0"/>
        <v>1377</v>
      </c>
      <c r="S12">
        <f t="shared" si="1"/>
        <v>5765</v>
      </c>
      <c r="T12">
        <f t="shared" si="2"/>
        <v>-4388</v>
      </c>
      <c r="U12">
        <f t="shared" si="3"/>
        <v>-3.1866376180101672</v>
      </c>
      <c r="V12" t="str">
        <f t="shared" si="4"/>
        <v>Yes</v>
      </c>
    </row>
    <row r="13" spans="1:30">
      <c r="A13">
        <v>25</v>
      </c>
      <c r="B13" t="s">
        <v>30</v>
      </c>
      <c r="C13" t="s">
        <v>18</v>
      </c>
      <c r="D13" t="s">
        <v>29</v>
      </c>
      <c r="E13">
        <v>1068</v>
      </c>
      <c r="F13">
        <v>19</v>
      </c>
      <c r="G13">
        <v>5138</v>
      </c>
      <c r="H13">
        <v>734</v>
      </c>
      <c r="I13">
        <v>243</v>
      </c>
      <c r="J13">
        <v>200</v>
      </c>
      <c r="K13">
        <v>228</v>
      </c>
      <c r="L13">
        <v>57</v>
      </c>
      <c r="M13">
        <v>57</v>
      </c>
      <c r="N13">
        <v>209</v>
      </c>
      <c r="O13">
        <v>193</v>
      </c>
      <c r="P13">
        <v>146</v>
      </c>
      <c r="Q13" t="s">
        <v>20</v>
      </c>
      <c r="R13">
        <f t="shared" si="0"/>
        <v>1087</v>
      </c>
      <c r="S13">
        <f t="shared" si="1"/>
        <v>7205</v>
      </c>
      <c r="T13">
        <f t="shared" si="2"/>
        <v>-6118</v>
      </c>
      <c r="U13">
        <f t="shared" si="3"/>
        <v>-5.6283348666053357</v>
      </c>
      <c r="V13" t="str">
        <f t="shared" si="4"/>
        <v>Yes</v>
      </c>
    </row>
    <row r="14" spans="1:30">
      <c r="A14">
        <v>21</v>
      </c>
      <c r="B14" t="s">
        <v>30</v>
      </c>
      <c r="C14" t="s">
        <v>28</v>
      </c>
      <c r="D14" t="s">
        <v>23</v>
      </c>
      <c r="E14">
        <v>719</v>
      </c>
      <c r="F14">
        <v>540</v>
      </c>
      <c r="G14">
        <v>4863</v>
      </c>
      <c r="H14">
        <v>894</v>
      </c>
      <c r="I14">
        <v>280</v>
      </c>
      <c r="J14">
        <v>120</v>
      </c>
      <c r="K14">
        <v>126</v>
      </c>
      <c r="L14">
        <v>41</v>
      </c>
      <c r="M14">
        <v>50</v>
      </c>
      <c r="N14">
        <v>78</v>
      </c>
      <c r="O14">
        <v>113</v>
      </c>
      <c r="P14">
        <v>114</v>
      </c>
      <c r="Q14" t="s">
        <v>20</v>
      </c>
      <c r="R14">
        <f t="shared" si="0"/>
        <v>1259</v>
      </c>
      <c r="S14">
        <f t="shared" si="1"/>
        <v>6679</v>
      </c>
      <c r="T14">
        <f t="shared" si="2"/>
        <v>-5420</v>
      </c>
      <c r="U14">
        <f t="shared" si="3"/>
        <v>-4.3050039714058776</v>
      </c>
      <c r="V14" t="str">
        <f t="shared" si="4"/>
        <v>Yes</v>
      </c>
    </row>
    <row r="15" spans="1:30">
      <c r="A15">
        <v>19</v>
      </c>
      <c r="B15" t="s">
        <v>21</v>
      </c>
      <c r="C15" t="s">
        <v>22</v>
      </c>
      <c r="D15" t="s">
        <v>31</v>
      </c>
      <c r="E15">
        <v>1176</v>
      </c>
      <c r="F15">
        <v>859</v>
      </c>
      <c r="G15">
        <v>5201</v>
      </c>
      <c r="H15">
        <v>626</v>
      </c>
      <c r="I15">
        <v>234</v>
      </c>
      <c r="J15">
        <v>50</v>
      </c>
      <c r="K15">
        <v>274</v>
      </c>
      <c r="L15">
        <v>20</v>
      </c>
      <c r="M15">
        <v>77</v>
      </c>
      <c r="N15">
        <v>125</v>
      </c>
      <c r="O15">
        <v>199</v>
      </c>
      <c r="P15">
        <v>103</v>
      </c>
      <c r="Q15" t="s">
        <v>27</v>
      </c>
      <c r="R15">
        <f t="shared" si="0"/>
        <v>2035</v>
      </c>
      <c r="S15">
        <f t="shared" si="1"/>
        <v>6909</v>
      </c>
      <c r="T15">
        <f t="shared" si="2"/>
        <v>-4874</v>
      </c>
      <c r="U15">
        <f t="shared" si="3"/>
        <v>-2.3950859950859953</v>
      </c>
      <c r="V15" t="str">
        <f t="shared" si="4"/>
        <v>Yes</v>
      </c>
    </row>
    <row r="16" spans="1:30">
      <c r="A16">
        <v>24</v>
      </c>
      <c r="B16" t="s">
        <v>17</v>
      </c>
      <c r="C16" t="s">
        <v>18</v>
      </c>
      <c r="D16" t="s">
        <v>23</v>
      </c>
      <c r="E16">
        <v>1496</v>
      </c>
      <c r="F16">
        <v>75</v>
      </c>
      <c r="G16">
        <v>5301</v>
      </c>
      <c r="H16">
        <v>657</v>
      </c>
      <c r="I16">
        <v>151</v>
      </c>
      <c r="J16">
        <v>63</v>
      </c>
      <c r="K16">
        <v>92</v>
      </c>
      <c r="L16">
        <v>124</v>
      </c>
      <c r="M16">
        <v>64</v>
      </c>
      <c r="N16">
        <v>196</v>
      </c>
      <c r="O16">
        <v>50</v>
      </c>
      <c r="P16">
        <v>117</v>
      </c>
      <c r="Q16" t="s">
        <v>24</v>
      </c>
      <c r="R16">
        <f t="shared" si="0"/>
        <v>1571</v>
      </c>
      <c r="S16">
        <f t="shared" si="1"/>
        <v>6815</v>
      </c>
      <c r="T16">
        <f t="shared" si="2"/>
        <v>-5244</v>
      </c>
      <c r="U16">
        <f t="shared" si="3"/>
        <v>-3.3380012730744748</v>
      </c>
      <c r="V16" t="str">
        <f t="shared" si="4"/>
        <v>Yes</v>
      </c>
    </row>
    <row r="17" spans="1:22">
      <c r="A17">
        <v>22</v>
      </c>
      <c r="B17" t="s">
        <v>17</v>
      </c>
      <c r="C17" t="s">
        <v>28</v>
      </c>
      <c r="D17" t="s">
        <v>26</v>
      </c>
      <c r="E17">
        <v>1227</v>
      </c>
      <c r="F17">
        <v>26</v>
      </c>
      <c r="G17">
        <v>4175</v>
      </c>
      <c r="H17">
        <v>884</v>
      </c>
      <c r="I17">
        <v>328</v>
      </c>
      <c r="J17">
        <v>167</v>
      </c>
      <c r="K17">
        <v>175</v>
      </c>
      <c r="L17">
        <v>111</v>
      </c>
      <c r="M17">
        <v>96</v>
      </c>
      <c r="N17">
        <v>73</v>
      </c>
      <c r="O17">
        <v>154</v>
      </c>
      <c r="P17">
        <v>109</v>
      </c>
      <c r="Q17" t="s">
        <v>24</v>
      </c>
      <c r="R17">
        <f t="shared" si="0"/>
        <v>1253</v>
      </c>
      <c r="S17">
        <f t="shared" si="1"/>
        <v>6272</v>
      </c>
      <c r="T17">
        <f t="shared" si="2"/>
        <v>-5019</v>
      </c>
      <c r="U17">
        <f t="shared" si="3"/>
        <v>-4.005586592178771</v>
      </c>
      <c r="V17" t="str">
        <f t="shared" si="4"/>
        <v>Yes</v>
      </c>
    </row>
    <row r="18" spans="1:22">
      <c r="A18">
        <v>23</v>
      </c>
      <c r="B18" t="s">
        <v>21</v>
      </c>
      <c r="C18" t="s">
        <v>18</v>
      </c>
      <c r="D18" t="s">
        <v>19</v>
      </c>
      <c r="E18">
        <v>1419</v>
      </c>
      <c r="F18">
        <v>237</v>
      </c>
      <c r="G18">
        <v>5450</v>
      </c>
      <c r="H18">
        <v>883</v>
      </c>
      <c r="I18">
        <v>361</v>
      </c>
      <c r="J18">
        <v>200</v>
      </c>
      <c r="K18">
        <v>141</v>
      </c>
      <c r="L18">
        <v>76</v>
      </c>
      <c r="M18">
        <v>22</v>
      </c>
      <c r="N18">
        <v>285</v>
      </c>
      <c r="O18">
        <v>185</v>
      </c>
      <c r="P18">
        <v>76</v>
      </c>
      <c r="Q18" t="s">
        <v>24</v>
      </c>
      <c r="R18">
        <f t="shared" si="0"/>
        <v>1656</v>
      </c>
      <c r="S18">
        <f t="shared" si="1"/>
        <v>7679</v>
      </c>
      <c r="T18">
        <f t="shared" si="2"/>
        <v>-6023</v>
      </c>
      <c r="U18">
        <f t="shared" si="3"/>
        <v>-3.6370772946859904</v>
      </c>
      <c r="V18" t="str">
        <f t="shared" si="4"/>
        <v>Yes</v>
      </c>
    </row>
    <row r="19" spans="1:22">
      <c r="A19">
        <v>21</v>
      </c>
      <c r="B19" t="s">
        <v>21</v>
      </c>
      <c r="C19" t="s">
        <v>18</v>
      </c>
      <c r="D19" t="s">
        <v>26</v>
      </c>
      <c r="E19">
        <v>1454</v>
      </c>
      <c r="F19">
        <v>851</v>
      </c>
      <c r="G19">
        <v>3538</v>
      </c>
      <c r="H19">
        <v>754</v>
      </c>
      <c r="I19">
        <v>357</v>
      </c>
      <c r="J19">
        <v>110</v>
      </c>
      <c r="K19">
        <v>188</v>
      </c>
      <c r="L19">
        <v>33</v>
      </c>
      <c r="M19">
        <v>24</v>
      </c>
      <c r="N19">
        <v>50</v>
      </c>
      <c r="O19">
        <v>74</v>
      </c>
      <c r="P19">
        <v>46</v>
      </c>
      <c r="Q19" t="s">
        <v>27</v>
      </c>
      <c r="R19">
        <f t="shared" si="0"/>
        <v>2305</v>
      </c>
      <c r="S19">
        <f t="shared" si="1"/>
        <v>5174</v>
      </c>
      <c r="T19">
        <f t="shared" si="2"/>
        <v>-2869</v>
      </c>
      <c r="U19">
        <f t="shared" si="3"/>
        <v>-1.2446854663774403</v>
      </c>
      <c r="V19" t="str">
        <f t="shared" si="4"/>
        <v>Yes</v>
      </c>
    </row>
    <row r="20" spans="1:22">
      <c r="A20">
        <v>19</v>
      </c>
      <c r="B20" t="s">
        <v>21</v>
      </c>
      <c r="C20" t="s">
        <v>28</v>
      </c>
      <c r="D20" t="s">
        <v>19</v>
      </c>
      <c r="E20">
        <v>1487</v>
      </c>
      <c r="F20">
        <v>311</v>
      </c>
      <c r="G20">
        <v>4401</v>
      </c>
      <c r="H20">
        <v>883</v>
      </c>
      <c r="I20">
        <v>292</v>
      </c>
      <c r="J20">
        <v>69</v>
      </c>
      <c r="K20">
        <v>51</v>
      </c>
      <c r="L20">
        <v>75</v>
      </c>
      <c r="M20">
        <v>60</v>
      </c>
      <c r="N20">
        <v>105</v>
      </c>
      <c r="O20">
        <v>181</v>
      </c>
      <c r="P20">
        <v>164</v>
      </c>
      <c r="Q20" t="s">
        <v>20</v>
      </c>
      <c r="R20">
        <f t="shared" si="0"/>
        <v>1798</v>
      </c>
      <c r="S20">
        <f t="shared" si="1"/>
        <v>6281</v>
      </c>
      <c r="T20">
        <f t="shared" si="2"/>
        <v>-4483</v>
      </c>
      <c r="U20">
        <f t="shared" si="3"/>
        <v>-2.4933259176863181</v>
      </c>
      <c r="V20" t="str">
        <f t="shared" si="4"/>
        <v>Yes</v>
      </c>
    </row>
    <row r="21" spans="1:22">
      <c r="A21">
        <v>20</v>
      </c>
      <c r="B21" t="s">
        <v>21</v>
      </c>
      <c r="C21" t="s">
        <v>25</v>
      </c>
      <c r="D21" t="s">
        <v>29</v>
      </c>
      <c r="E21">
        <v>1157</v>
      </c>
      <c r="F21">
        <v>401</v>
      </c>
      <c r="G21">
        <v>3131</v>
      </c>
      <c r="H21">
        <v>886</v>
      </c>
      <c r="I21">
        <v>196</v>
      </c>
      <c r="J21">
        <v>131</v>
      </c>
      <c r="K21">
        <v>216</v>
      </c>
      <c r="L21">
        <v>57</v>
      </c>
      <c r="M21">
        <v>39</v>
      </c>
      <c r="N21">
        <v>264</v>
      </c>
      <c r="O21">
        <v>39</v>
      </c>
      <c r="P21">
        <v>174</v>
      </c>
      <c r="Q21" t="s">
        <v>27</v>
      </c>
      <c r="R21">
        <f t="shared" si="0"/>
        <v>1558</v>
      </c>
      <c r="S21">
        <f t="shared" si="1"/>
        <v>5133</v>
      </c>
      <c r="T21">
        <f t="shared" si="2"/>
        <v>-3575</v>
      </c>
      <c r="U21">
        <f t="shared" si="3"/>
        <v>-2.2946084724005136</v>
      </c>
      <c r="V21" t="str">
        <f t="shared" si="4"/>
        <v>Yes</v>
      </c>
    </row>
    <row r="22" spans="1:22">
      <c r="A22">
        <v>19</v>
      </c>
      <c r="B22" t="s">
        <v>30</v>
      </c>
      <c r="C22" t="s">
        <v>22</v>
      </c>
      <c r="D22" t="s">
        <v>19</v>
      </c>
      <c r="E22">
        <v>1180</v>
      </c>
      <c r="F22">
        <v>732</v>
      </c>
      <c r="G22">
        <v>4206</v>
      </c>
      <c r="H22">
        <v>597</v>
      </c>
      <c r="I22">
        <v>254</v>
      </c>
      <c r="J22">
        <v>195</v>
      </c>
      <c r="K22">
        <v>67</v>
      </c>
      <c r="L22">
        <v>51</v>
      </c>
      <c r="M22">
        <v>21</v>
      </c>
      <c r="N22">
        <v>97</v>
      </c>
      <c r="O22">
        <v>185</v>
      </c>
      <c r="P22">
        <v>46</v>
      </c>
      <c r="Q22" t="s">
        <v>20</v>
      </c>
      <c r="R22">
        <f t="shared" si="0"/>
        <v>1912</v>
      </c>
      <c r="S22">
        <f t="shared" si="1"/>
        <v>5719</v>
      </c>
      <c r="T22">
        <f t="shared" si="2"/>
        <v>-3807</v>
      </c>
      <c r="U22">
        <f t="shared" si="3"/>
        <v>-1.9911087866108788</v>
      </c>
      <c r="V22" t="str">
        <f t="shared" si="4"/>
        <v>Yes</v>
      </c>
    </row>
    <row r="23" spans="1:22">
      <c r="A23">
        <v>24</v>
      </c>
      <c r="B23" t="s">
        <v>30</v>
      </c>
      <c r="C23" t="s">
        <v>28</v>
      </c>
      <c r="D23" t="s">
        <v>26</v>
      </c>
      <c r="E23">
        <v>516</v>
      </c>
      <c r="F23">
        <v>549</v>
      </c>
      <c r="G23">
        <v>4878</v>
      </c>
      <c r="H23">
        <v>814</v>
      </c>
      <c r="I23">
        <v>286</v>
      </c>
      <c r="J23">
        <v>180</v>
      </c>
      <c r="K23">
        <v>282</v>
      </c>
      <c r="L23">
        <v>55</v>
      </c>
      <c r="M23">
        <v>25</v>
      </c>
      <c r="N23">
        <v>77</v>
      </c>
      <c r="O23">
        <v>73</v>
      </c>
      <c r="P23">
        <v>184</v>
      </c>
      <c r="Q23" t="s">
        <v>27</v>
      </c>
      <c r="R23">
        <f t="shared" si="0"/>
        <v>1065</v>
      </c>
      <c r="S23">
        <f t="shared" si="1"/>
        <v>6854</v>
      </c>
      <c r="T23">
        <f t="shared" si="2"/>
        <v>-5789</v>
      </c>
      <c r="U23">
        <f t="shared" si="3"/>
        <v>-5.4356807511737086</v>
      </c>
      <c r="V23" t="str">
        <f t="shared" si="4"/>
        <v>Yes</v>
      </c>
    </row>
    <row r="24" spans="1:22">
      <c r="A24">
        <v>18</v>
      </c>
      <c r="B24" t="s">
        <v>17</v>
      </c>
      <c r="C24" t="s">
        <v>28</v>
      </c>
      <c r="D24" t="s">
        <v>31</v>
      </c>
      <c r="E24">
        <v>1225</v>
      </c>
      <c r="F24">
        <v>610</v>
      </c>
      <c r="G24">
        <v>4998</v>
      </c>
      <c r="H24">
        <v>473</v>
      </c>
      <c r="I24">
        <v>159</v>
      </c>
      <c r="J24">
        <v>134</v>
      </c>
      <c r="K24">
        <v>294</v>
      </c>
      <c r="L24">
        <v>37</v>
      </c>
      <c r="M24">
        <v>86</v>
      </c>
      <c r="N24">
        <v>159</v>
      </c>
      <c r="O24">
        <v>60</v>
      </c>
      <c r="P24">
        <v>43</v>
      </c>
      <c r="Q24" t="s">
        <v>24</v>
      </c>
      <c r="R24">
        <f t="shared" si="0"/>
        <v>1835</v>
      </c>
      <c r="S24">
        <f t="shared" si="1"/>
        <v>6443</v>
      </c>
      <c r="T24">
        <f t="shared" si="2"/>
        <v>-4608</v>
      </c>
      <c r="U24">
        <f t="shared" si="3"/>
        <v>-2.5111716621253408</v>
      </c>
      <c r="V24" t="str">
        <f t="shared" si="4"/>
        <v>Yes</v>
      </c>
    </row>
    <row r="25" spans="1:22">
      <c r="A25">
        <v>24</v>
      </c>
      <c r="B25" t="s">
        <v>17</v>
      </c>
      <c r="C25" t="s">
        <v>25</v>
      </c>
      <c r="D25" t="s">
        <v>23</v>
      </c>
      <c r="E25">
        <v>582</v>
      </c>
      <c r="F25">
        <v>285</v>
      </c>
      <c r="G25">
        <v>4210</v>
      </c>
      <c r="H25">
        <v>421</v>
      </c>
      <c r="I25">
        <v>348</v>
      </c>
      <c r="J25">
        <v>138</v>
      </c>
      <c r="K25">
        <v>143</v>
      </c>
      <c r="L25">
        <v>62</v>
      </c>
      <c r="M25">
        <v>85</v>
      </c>
      <c r="N25">
        <v>218</v>
      </c>
      <c r="O25">
        <v>113</v>
      </c>
      <c r="P25">
        <v>60</v>
      </c>
      <c r="Q25" t="s">
        <v>20</v>
      </c>
      <c r="R25">
        <f t="shared" si="0"/>
        <v>867</v>
      </c>
      <c r="S25">
        <f t="shared" si="1"/>
        <v>5798</v>
      </c>
      <c r="T25">
        <f t="shared" si="2"/>
        <v>-4931</v>
      </c>
      <c r="U25">
        <f t="shared" si="3"/>
        <v>-5.6874279123414073</v>
      </c>
      <c r="V25" t="str">
        <f t="shared" si="4"/>
        <v>Yes</v>
      </c>
    </row>
    <row r="26" spans="1:22">
      <c r="A26">
        <v>19</v>
      </c>
      <c r="B26" t="s">
        <v>21</v>
      </c>
      <c r="C26" t="s">
        <v>25</v>
      </c>
      <c r="D26" t="s">
        <v>23</v>
      </c>
      <c r="E26">
        <v>1062</v>
      </c>
      <c r="F26">
        <v>56</v>
      </c>
      <c r="G26">
        <v>4500</v>
      </c>
      <c r="H26">
        <v>731</v>
      </c>
      <c r="I26">
        <v>238</v>
      </c>
      <c r="J26">
        <v>103</v>
      </c>
      <c r="K26">
        <v>76</v>
      </c>
      <c r="L26">
        <v>111</v>
      </c>
      <c r="M26">
        <v>95</v>
      </c>
      <c r="N26">
        <v>238</v>
      </c>
      <c r="O26">
        <v>74</v>
      </c>
      <c r="P26">
        <v>83</v>
      </c>
      <c r="Q26" t="s">
        <v>27</v>
      </c>
      <c r="R26">
        <f t="shared" si="0"/>
        <v>1118</v>
      </c>
      <c r="S26">
        <f t="shared" si="1"/>
        <v>6249</v>
      </c>
      <c r="T26">
        <f t="shared" si="2"/>
        <v>-5131</v>
      </c>
      <c r="U26">
        <f t="shared" si="3"/>
        <v>-4.5894454382826479</v>
      </c>
      <c r="V26" t="str">
        <f t="shared" si="4"/>
        <v>Yes</v>
      </c>
    </row>
    <row r="27" spans="1:22">
      <c r="A27">
        <v>25</v>
      </c>
      <c r="B27" t="s">
        <v>21</v>
      </c>
      <c r="C27" t="s">
        <v>22</v>
      </c>
      <c r="D27" t="s">
        <v>31</v>
      </c>
      <c r="E27">
        <v>1054</v>
      </c>
      <c r="F27">
        <v>528</v>
      </c>
      <c r="G27">
        <v>5486</v>
      </c>
      <c r="H27">
        <v>789</v>
      </c>
      <c r="I27">
        <v>400</v>
      </c>
      <c r="J27">
        <v>81</v>
      </c>
      <c r="K27">
        <v>211</v>
      </c>
      <c r="L27">
        <v>95</v>
      </c>
      <c r="M27">
        <v>74</v>
      </c>
      <c r="N27">
        <v>237</v>
      </c>
      <c r="O27">
        <v>140</v>
      </c>
      <c r="P27">
        <v>136</v>
      </c>
      <c r="Q27" t="s">
        <v>27</v>
      </c>
      <c r="R27">
        <f t="shared" si="0"/>
        <v>1582</v>
      </c>
      <c r="S27">
        <f t="shared" si="1"/>
        <v>7649</v>
      </c>
      <c r="T27">
        <f t="shared" si="2"/>
        <v>-6067</v>
      </c>
      <c r="U27">
        <f t="shared" si="3"/>
        <v>-3.8350189633375473</v>
      </c>
      <c r="V27" t="str">
        <f t="shared" si="4"/>
        <v>Yes</v>
      </c>
    </row>
    <row r="28" spans="1:22">
      <c r="A28">
        <v>20</v>
      </c>
      <c r="B28" t="s">
        <v>30</v>
      </c>
      <c r="C28" t="s">
        <v>25</v>
      </c>
      <c r="D28" t="s">
        <v>23</v>
      </c>
      <c r="E28">
        <v>667</v>
      </c>
      <c r="F28">
        <v>690</v>
      </c>
      <c r="G28">
        <v>3541</v>
      </c>
      <c r="H28">
        <v>762</v>
      </c>
      <c r="I28">
        <v>173</v>
      </c>
      <c r="J28">
        <v>185</v>
      </c>
      <c r="K28">
        <v>288</v>
      </c>
      <c r="L28">
        <v>53</v>
      </c>
      <c r="M28">
        <v>38</v>
      </c>
      <c r="N28">
        <v>84</v>
      </c>
      <c r="O28">
        <v>159</v>
      </c>
      <c r="P28">
        <v>137</v>
      </c>
      <c r="Q28" t="s">
        <v>20</v>
      </c>
      <c r="R28">
        <f t="shared" si="0"/>
        <v>1357</v>
      </c>
      <c r="S28">
        <f t="shared" si="1"/>
        <v>5420</v>
      </c>
      <c r="T28">
        <f t="shared" si="2"/>
        <v>-4063</v>
      </c>
      <c r="U28">
        <f t="shared" si="3"/>
        <v>-2.9941046425939573</v>
      </c>
      <c r="V28" t="str">
        <f t="shared" si="4"/>
        <v>Yes</v>
      </c>
    </row>
    <row r="29" spans="1:22">
      <c r="A29">
        <v>20</v>
      </c>
      <c r="B29" t="s">
        <v>21</v>
      </c>
      <c r="C29" t="s">
        <v>22</v>
      </c>
      <c r="D29" t="s">
        <v>19</v>
      </c>
      <c r="E29">
        <v>796</v>
      </c>
      <c r="F29">
        <v>705</v>
      </c>
      <c r="G29">
        <v>5616</v>
      </c>
      <c r="H29">
        <v>664</v>
      </c>
      <c r="I29">
        <v>291</v>
      </c>
      <c r="J29">
        <v>179</v>
      </c>
      <c r="K29">
        <v>260</v>
      </c>
      <c r="L29">
        <v>127</v>
      </c>
      <c r="M29">
        <v>21</v>
      </c>
      <c r="N29">
        <v>113</v>
      </c>
      <c r="O29">
        <v>194</v>
      </c>
      <c r="P29">
        <v>80</v>
      </c>
      <c r="Q29" t="s">
        <v>20</v>
      </c>
      <c r="R29">
        <f t="shared" si="0"/>
        <v>1501</v>
      </c>
      <c r="S29">
        <f t="shared" si="1"/>
        <v>7545</v>
      </c>
      <c r="T29">
        <f t="shared" si="2"/>
        <v>-6044</v>
      </c>
      <c r="U29">
        <f t="shared" si="3"/>
        <v>-4.0266489007328445</v>
      </c>
      <c r="V29" t="str">
        <f t="shared" si="4"/>
        <v>Yes</v>
      </c>
    </row>
    <row r="30" spans="1:22">
      <c r="A30">
        <v>24</v>
      </c>
      <c r="B30" t="s">
        <v>17</v>
      </c>
      <c r="C30" t="s">
        <v>28</v>
      </c>
      <c r="D30" t="s">
        <v>19</v>
      </c>
      <c r="E30">
        <v>905</v>
      </c>
      <c r="F30">
        <v>671</v>
      </c>
      <c r="G30">
        <v>4156</v>
      </c>
      <c r="H30">
        <v>444</v>
      </c>
      <c r="I30">
        <v>163</v>
      </c>
      <c r="J30">
        <v>131</v>
      </c>
      <c r="K30">
        <v>141</v>
      </c>
      <c r="L30">
        <v>132</v>
      </c>
      <c r="M30">
        <v>31</v>
      </c>
      <c r="N30">
        <v>156</v>
      </c>
      <c r="O30">
        <v>95</v>
      </c>
      <c r="P30">
        <v>128</v>
      </c>
      <c r="Q30" t="s">
        <v>20</v>
      </c>
      <c r="R30">
        <f t="shared" si="0"/>
        <v>1576</v>
      </c>
      <c r="S30">
        <f t="shared" si="1"/>
        <v>5577</v>
      </c>
      <c r="T30">
        <f t="shared" si="2"/>
        <v>-4001</v>
      </c>
      <c r="U30">
        <f t="shared" si="3"/>
        <v>-2.5387055837563453</v>
      </c>
      <c r="V30" t="str">
        <f t="shared" si="4"/>
        <v>Yes</v>
      </c>
    </row>
    <row r="31" spans="1:22">
      <c r="A31">
        <v>23</v>
      </c>
      <c r="B31" t="s">
        <v>17</v>
      </c>
      <c r="C31" t="s">
        <v>22</v>
      </c>
      <c r="D31" t="s">
        <v>29</v>
      </c>
      <c r="E31">
        <v>531</v>
      </c>
      <c r="F31">
        <v>448</v>
      </c>
      <c r="G31">
        <v>3099</v>
      </c>
      <c r="H31">
        <v>742</v>
      </c>
      <c r="I31">
        <v>394</v>
      </c>
      <c r="J31">
        <v>179</v>
      </c>
      <c r="K31">
        <v>95</v>
      </c>
      <c r="L31">
        <v>64</v>
      </c>
      <c r="M31">
        <v>62</v>
      </c>
      <c r="N31">
        <v>73</v>
      </c>
      <c r="O31">
        <v>104</v>
      </c>
      <c r="P31">
        <v>173</v>
      </c>
      <c r="Q31" t="s">
        <v>27</v>
      </c>
      <c r="R31">
        <f t="shared" si="0"/>
        <v>979</v>
      </c>
      <c r="S31">
        <f t="shared" si="1"/>
        <v>4985</v>
      </c>
      <c r="T31">
        <f t="shared" si="2"/>
        <v>-4006</v>
      </c>
      <c r="U31">
        <f t="shared" si="3"/>
        <v>-4.0919305413687432</v>
      </c>
      <c r="V31" t="str">
        <f t="shared" si="4"/>
        <v>Yes</v>
      </c>
    </row>
    <row r="32" spans="1:22">
      <c r="A32">
        <v>23</v>
      </c>
      <c r="B32" t="s">
        <v>17</v>
      </c>
      <c r="C32" t="s">
        <v>18</v>
      </c>
      <c r="D32" t="s">
        <v>23</v>
      </c>
      <c r="E32">
        <v>1426</v>
      </c>
      <c r="F32">
        <v>3</v>
      </c>
      <c r="G32">
        <v>5943</v>
      </c>
      <c r="H32">
        <v>677</v>
      </c>
      <c r="I32">
        <v>296</v>
      </c>
      <c r="J32">
        <v>110</v>
      </c>
      <c r="K32">
        <v>137</v>
      </c>
      <c r="L32">
        <v>146</v>
      </c>
      <c r="M32">
        <v>21</v>
      </c>
      <c r="N32">
        <v>155</v>
      </c>
      <c r="O32">
        <v>105</v>
      </c>
      <c r="P32">
        <v>26</v>
      </c>
      <c r="Q32" t="s">
        <v>27</v>
      </c>
      <c r="R32">
        <f t="shared" si="0"/>
        <v>1429</v>
      </c>
      <c r="S32">
        <f t="shared" si="1"/>
        <v>7616</v>
      </c>
      <c r="T32">
        <f t="shared" si="2"/>
        <v>-6187</v>
      </c>
      <c r="U32">
        <f t="shared" si="3"/>
        <v>-4.3296011196641011</v>
      </c>
      <c r="V32" t="str">
        <f t="shared" si="4"/>
        <v>Yes</v>
      </c>
    </row>
    <row r="33" spans="1:22">
      <c r="A33">
        <v>23</v>
      </c>
      <c r="B33" t="s">
        <v>30</v>
      </c>
      <c r="C33" t="s">
        <v>28</v>
      </c>
      <c r="D33" t="s">
        <v>19</v>
      </c>
      <c r="E33">
        <v>1465</v>
      </c>
      <c r="F33">
        <v>302</v>
      </c>
      <c r="G33">
        <v>5417</v>
      </c>
      <c r="H33">
        <v>468</v>
      </c>
      <c r="I33">
        <v>113</v>
      </c>
      <c r="J33">
        <v>190</v>
      </c>
      <c r="K33">
        <v>134</v>
      </c>
      <c r="L33">
        <v>119</v>
      </c>
      <c r="M33">
        <v>82</v>
      </c>
      <c r="N33">
        <v>276</v>
      </c>
      <c r="O33">
        <v>165</v>
      </c>
      <c r="P33">
        <v>191</v>
      </c>
      <c r="Q33" t="s">
        <v>27</v>
      </c>
      <c r="R33">
        <f t="shared" si="0"/>
        <v>1767</v>
      </c>
      <c r="S33">
        <f t="shared" si="1"/>
        <v>7155</v>
      </c>
      <c r="T33">
        <f t="shared" si="2"/>
        <v>-5388</v>
      </c>
      <c r="U33">
        <f t="shared" si="3"/>
        <v>-3.0492359932088284</v>
      </c>
      <c r="V33" t="str">
        <f t="shared" si="4"/>
        <v>Yes</v>
      </c>
    </row>
    <row r="34" spans="1:22">
      <c r="A34">
        <v>24</v>
      </c>
      <c r="B34" t="s">
        <v>17</v>
      </c>
      <c r="C34" t="s">
        <v>22</v>
      </c>
      <c r="D34" t="s">
        <v>26</v>
      </c>
      <c r="E34">
        <v>522</v>
      </c>
      <c r="F34">
        <v>555</v>
      </c>
      <c r="G34">
        <v>5236</v>
      </c>
      <c r="H34">
        <v>860</v>
      </c>
      <c r="I34">
        <v>169</v>
      </c>
      <c r="J34">
        <v>133</v>
      </c>
      <c r="K34">
        <v>147</v>
      </c>
      <c r="L34">
        <v>123</v>
      </c>
      <c r="M34">
        <v>48</v>
      </c>
      <c r="N34">
        <v>138</v>
      </c>
      <c r="O34">
        <v>89</v>
      </c>
      <c r="P34">
        <v>150</v>
      </c>
      <c r="Q34" t="s">
        <v>20</v>
      </c>
      <c r="R34">
        <f t="shared" si="0"/>
        <v>1077</v>
      </c>
      <c r="S34">
        <f t="shared" si="1"/>
        <v>7093</v>
      </c>
      <c r="T34">
        <f t="shared" si="2"/>
        <v>-6016</v>
      </c>
      <c r="U34">
        <f t="shared" si="3"/>
        <v>-5.5858867223769728</v>
      </c>
      <c r="V34" t="str">
        <f t="shared" si="4"/>
        <v>Yes</v>
      </c>
    </row>
    <row r="35" spans="1:22">
      <c r="A35">
        <v>25</v>
      </c>
      <c r="B35" t="s">
        <v>21</v>
      </c>
      <c r="C35" t="s">
        <v>18</v>
      </c>
      <c r="D35" t="s">
        <v>23</v>
      </c>
      <c r="E35">
        <v>1338</v>
      </c>
      <c r="F35">
        <v>110</v>
      </c>
      <c r="G35">
        <v>5615</v>
      </c>
      <c r="H35">
        <v>468</v>
      </c>
      <c r="I35">
        <v>325</v>
      </c>
      <c r="J35">
        <v>158</v>
      </c>
      <c r="K35">
        <v>244</v>
      </c>
      <c r="L35">
        <v>98</v>
      </c>
      <c r="M35">
        <v>46</v>
      </c>
      <c r="N35">
        <v>231</v>
      </c>
      <c r="O35">
        <v>183</v>
      </c>
      <c r="P35">
        <v>80</v>
      </c>
      <c r="Q35" t="s">
        <v>24</v>
      </c>
      <c r="R35">
        <f t="shared" si="0"/>
        <v>1448</v>
      </c>
      <c r="S35">
        <f t="shared" si="1"/>
        <v>7448</v>
      </c>
      <c r="T35">
        <f t="shared" si="2"/>
        <v>-6000</v>
      </c>
      <c r="U35">
        <f t="shared" si="3"/>
        <v>-4.1436464088397793</v>
      </c>
      <c r="V35" t="str">
        <f t="shared" si="4"/>
        <v>Yes</v>
      </c>
    </row>
    <row r="36" spans="1:22">
      <c r="A36">
        <v>23</v>
      </c>
      <c r="B36" t="s">
        <v>30</v>
      </c>
      <c r="C36" t="s">
        <v>22</v>
      </c>
      <c r="D36" t="s">
        <v>31</v>
      </c>
      <c r="E36">
        <v>1363</v>
      </c>
      <c r="F36">
        <v>365</v>
      </c>
      <c r="G36">
        <v>3222</v>
      </c>
      <c r="H36">
        <v>695</v>
      </c>
      <c r="I36">
        <v>185</v>
      </c>
      <c r="J36">
        <v>166</v>
      </c>
      <c r="K36">
        <v>99</v>
      </c>
      <c r="L36">
        <v>116</v>
      </c>
      <c r="M36">
        <v>68</v>
      </c>
      <c r="N36">
        <v>77</v>
      </c>
      <c r="O36">
        <v>31</v>
      </c>
      <c r="P36">
        <v>161</v>
      </c>
      <c r="Q36" t="s">
        <v>27</v>
      </c>
      <c r="R36">
        <f t="shared" si="0"/>
        <v>1728</v>
      </c>
      <c r="S36">
        <f t="shared" si="1"/>
        <v>4820</v>
      </c>
      <c r="T36">
        <f t="shared" si="2"/>
        <v>-3092</v>
      </c>
      <c r="U36">
        <f t="shared" si="3"/>
        <v>-1.7893518518518519</v>
      </c>
      <c r="V36" t="str">
        <f t="shared" si="4"/>
        <v>Yes</v>
      </c>
    </row>
    <row r="37" spans="1:22">
      <c r="A37">
        <v>21</v>
      </c>
      <c r="B37" t="s">
        <v>30</v>
      </c>
      <c r="C37" t="s">
        <v>18</v>
      </c>
      <c r="D37" t="s">
        <v>31</v>
      </c>
      <c r="E37">
        <v>1328</v>
      </c>
      <c r="F37">
        <v>320</v>
      </c>
      <c r="G37">
        <v>3090</v>
      </c>
      <c r="H37">
        <v>718</v>
      </c>
      <c r="I37">
        <v>254</v>
      </c>
      <c r="J37">
        <v>93</v>
      </c>
      <c r="K37">
        <v>204</v>
      </c>
      <c r="L37">
        <v>74</v>
      </c>
      <c r="M37">
        <v>30</v>
      </c>
      <c r="N37">
        <v>228</v>
      </c>
      <c r="O37">
        <v>60</v>
      </c>
      <c r="P37">
        <v>179</v>
      </c>
      <c r="Q37" t="s">
        <v>24</v>
      </c>
      <c r="R37">
        <f t="shared" si="0"/>
        <v>1648</v>
      </c>
      <c r="S37">
        <f t="shared" si="1"/>
        <v>4930</v>
      </c>
      <c r="T37">
        <f t="shared" si="2"/>
        <v>-3282</v>
      </c>
      <c r="U37">
        <f t="shared" si="3"/>
        <v>-1.991504854368932</v>
      </c>
      <c r="V37" t="str">
        <f t="shared" si="4"/>
        <v>Yes</v>
      </c>
    </row>
    <row r="38" spans="1:22">
      <c r="A38">
        <v>22</v>
      </c>
      <c r="B38" t="s">
        <v>30</v>
      </c>
      <c r="C38" t="s">
        <v>28</v>
      </c>
      <c r="D38" t="s">
        <v>29</v>
      </c>
      <c r="E38">
        <v>1350</v>
      </c>
      <c r="F38">
        <v>675</v>
      </c>
      <c r="G38">
        <v>3931</v>
      </c>
      <c r="H38">
        <v>462</v>
      </c>
      <c r="I38">
        <v>372</v>
      </c>
      <c r="J38">
        <v>147</v>
      </c>
      <c r="K38">
        <v>282</v>
      </c>
      <c r="L38">
        <v>149</v>
      </c>
      <c r="M38">
        <v>92</v>
      </c>
      <c r="N38">
        <v>269</v>
      </c>
      <c r="O38">
        <v>105</v>
      </c>
      <c r="P38">
        <v>190</v>
      </c>
      <c r="Q38" t="s">
        <v>24</v>
      </c>
      <c r="R38">
        <f t="shared" si="0"/>
        <v>2025</v>
      </c>
      <c r="S38">
        <f t="shared" si="1"/>
        <v>5999</v>
      </c>
      <c r="T38">
        <f t="shared" si="2"/>
        <v>-3974</v>
      </c>
      <c r="U38">
        <f t="shared" si="3"/>
        <v>-1.9624691358024691</v>
      </c>
      <c r="V38" t="str">
        <f t="shared" si="4"/>
        <v>Yes</v>
      </c>
    </row>
    <row r="39" spans="1:22">
      <c r="A39">
        <v>23</v>
      </c>
      <c r="B39" t="s">
        <v>17</v>
      </c>
      <c r="C39" t="s">
        <v>25</v>
      </c>
      <c r="D39" t="s">
        <v>26</v>
      </c>
      <c r="E39">
        <v>1309</v>
      </c>
      <c r="F39">
        <v>265</v>
      </c>
      <c r="G39">
        <v>5160</v>
      </c>
      <c r="H39">
        <v>600</v>
      </c>
      <c r="I39">
        <v>178</v>
      </c>
      <c r="J39">
        <v>148</v>
      </c>
      <c r="K39">
        <v>186</v>
      </c>
      <c r="L39">
        <v>88</v>
      </c>
      <c r="M39">
        <v>78</v>
      </c>
      <c r="N39">
        <v>242</v>
      </c>
      <c r="O39">
        <v>54</v>
      </c>
      <c r="P39">
        <v>172</v>
      </c>
      <c r="Q39" t="s">
        <v>24</v>
      </c>
      <c r="R39">
        <f t="shared" si="0"/>
        <v>1574</v>
      </c>
      <c r="S39">
        <f t="shared" si="1"/>
        <v>6906</v>
      </c>
      <c r="T39">
        <f t="shared" si="2"/>
        <v>-5332</v>
      </c>
      <c r="U39">
        <f t="shared" si="3"/>
        <v>-3.3875476493011436</v>
      </c>
      <c r="V39" t="str">
        <f t="shared" si="4"/>
        <v>Yes</v>
      </c>
    </row>
    <row r="40" spans="1:22">
      <c r="A40">
        <v>21</v>
      </c>
      <c r="B40" t="s">
        <v>21</v>
      </c>
      <c r="C40" t="s">
        <v>25</v>
      </c>
      <c r="D40" t="s">
        <v>31</v>
      </c>
      <c r="E40">
        <v>965</v>
      </c>
      <c r="F40">
        <v>251</v>
      </c>
      <c r="G40">
        <v>5344</v>
      </c>
      <c r="H40">
        <v>695</v>
      </c>
      <c r="I40">
        <v>249</v>
      </c>
      <c r="J40">
        <v>88</v>
      </c>
      <c r="K40">
        <v>249</v>
      </c>
      <c r="L40">
        <v>49</v>
      </c>
      <c r="M40">
        <v>29</v>
      </c>
      <c r="N40">
        <v>298</v>
      </c>
      <c r="O40">
        <v>96</v>
      </c>
      <c r="P40">
        <v>31</v>
      </c>
      <c r="Q40" t="s">
        <v>24</v>
      </c>
      <c r="R40">
        <f t="shared" si="0"/>
        <v>1216</v>
      </c>
      <c r="S40">
        <f t="shared" si="1"/>
        <v>7128</v>
      </c>
      <c r="T40">
        <f t="shared" si="2"/>
        <v>-5912</v>
      </c>
      <c r="U40">
        <f t="shared" si="3"/>
        <v>-4.8618421052631575</v>
      </c>
      <c r="V40" t="str">
        <f t="shared" si="4"/>
        <v>Yes</v>
      </c>
    </row>
    <row r="41" spans="1:22">
      <c r="A41">
        <v>20</v>
      </c>
      <c r="B41" t="s">
        <v>21</v>
      </c>
      <c r="C41" t="s">
        <v>25</v>
      </c>
      <c r="D41" t="s">
        <v>29</v>
      </c>
      <c r="E41">
        <v>600</v>
      </c>
      <c r="F41">
        <v>392</v>
      </c>
      <c r="G41">
        <v>5733</v>
      </c>
      <c r="H41">
        <v>791</v>
      </c>
      <c r="I41">
        <v>309</v>
      </c>
      <c r="J41">
        <v>178</v>
      </c>
      <c r="K41">
        <v>67</v>
      </c>
      <c r="L41">
        <v>22</v>
      </c>
      <c r="M41">
        <v>29</v>
      </c>
      <c r="N41">
        <v>142</v>
      </c>
      <c r="O41">
        <v>74</v>
      </c>
      <c r="P41">
        <v>105</v>
      </c>
      <c r="Q41" t="s">
        <v>27</v>
      </c>
      <c r="R41">
        <f t="shared" si="0"/>
        <v>992</v>
      </c>
      <c r="S41">
        <f t="shared" si="1"/>
        <v>7450</v>
      </c>
      <c r="T41">
        <f t="shared" si="2"/>
        <v>-6458</v>
      </c>
      <c r="U41">
        <f t="shared" si="3"/>
        <v>-6.51008064516129</v>
      </c>
      <c r="V41" t="str">
        <f t="shared" si="4"/>
        <v>Yes</v>
      </c>
    </row>
    <row r="42" spans="1:22">
      <c r="A42">
        <v>24</v>
      </c>
      <c r="B42" t="s">
        <v>21</v>
      </c>
      <c r="C42" t="s">
        <v>18</v>
      </c>
      <c r="D42" t="s">
        <v>29</v>
      </c>
      <c r="E42">
        <v>605</v>
      </c>
      <c r="F42">
        <v>118</v>
      </c>
      <c r="G42">
        <v>5696</v>
      </c>
      <c r="H42">
        <v>653</v>
      </c>
      <c r="I42">
        <v>165</v>
      </c>
      <c r="J42">
        <v>189</v>
      </c>
      <c r="K42">
        <v>151</v>
      </c>
      <c r="L42">
        <v>86</v>
      </c>
      <c r="M42">
        <v>82</v>
      </c>
      <c r="N42">
        <v>117</v>
      </c>
      <c r="O42">
        <v>83</v>
      </c>
      <c r="P42">
        <v>156</v>
      </c>
      <c r="Q42" t="s">
        <v>27</v>
      </c>
      <c r="R42">
        <f t="shared" si="0"/>
        <v>723</v>
      </c>
      <c r="S42">
        <f t="shared" si="1"/>
        <v>7378</v>
      </c>
      <c r="T42">
        <f t="shared" si="2"/>
        <v>-6655</v>
      </c>
      <c r="U42">
        <f t="shared" si="3"/>
        <v>-9.2047026279391417</v>
      </c>
      <c r="V42" t="str">
        <f t="shared" si="4"/>
        <v>Yes</v>
      </c>
    </row>
    <row r="43" spans="1:22">
      <c r="A43">
        <v>25</v>
      </c>
      <c r="B43" t="s">
        <v>30</v>
      </c>
      <c r="C43" t="s">
        <v>28</v>
      </c>
      <c r="D43" t="s">
        <v>23</v>
      </c>
      <c r="E43">
        <v>804</v>
      </c>
      <c r="F43">
        <v>140</v>
      </c>
      <c r="G43">
        <v>5332</v>
      </c>
      <c r="H43">
        <v>517</v>
      </c>
      <c r="I43">
        <v>289</v>
      </c>
      <c r="J43">
        <v>147</v>
      </c>
      <c r="K43">
        <v>153</v>
      </c>
      <c r="L43">
        <v>125</v>
      </c>
      <c r="M43">
        <v>43</v>
      </c>
      <c r="N43">
        <v>159</v>
      </c>
      <c r="O43">
        <v>44</v>
      </c>
      <c r="P43">
        <v>127</v>
      </c>
      <c r="Q43" t="s">
        <v>24</v>
      </c>
      <c r="R43">
        <f t="shared" si="0"/>
        <v>944</v>
      </c>
      <c r="S43">
        <f t="shared" si="1"/>
        <v>6936</v>
      </c>
      <c r="T43">
        <f t="shared" si="2"/>
        <v>-5992</v>
      </c>
      <c r="U43">
        <f t="shared" si="3"/>
        <v>-6.3474576271186445</v>
      </c>
      <c r="V43" t="str">
        <f t="shared" si="4"/>
        <v>Yes</v>
      </c>
    </row>
    <row r="44" spans="1:22">
      <c r="A44">
        <v>23</v>
      </c>
      <c r="B44" t="s">
        <v>21</v>
      </c>
      <c r="C44" t="s">
        <v>28</v>
      </c>
      <c r="D44" t="s">
        <v>23</v>
      </c>
      <c r="E44">
        <v>1274</v>
      </c>
      <c r="F44">
        <v>449</v>
      </c>
      <c r="G44">
        <v>4639</v>
      </c>
      <c r="H44">
        <v>755</v>
      </c>
      <c r="I44">
        <v>137</v>
      </c>
      <c r="J44">
        <v>55</v>
      </c>
      <c r="K44">
        <v>249</v>
      </c>
      <c r="L44">
        <v>103</v>
      </c>
      <c r="M44">
        <v>50</v>
      </c>
      <c r="N44">
        <v>176</v>
      </c>
      <c r="O44">
        <v>67</v>
      </c>
      <c r="P44">
        <v>175</v>
      </c>
      <c r="Q44" t="s">
        <v>24</v>
      </c>
      <c r="R44">
        <f t="shared" si="0"/>
        <v>1723</v>
      </c>
      <c r="S44">
        <f t="shared" si="1"/>
        <v>6406</v>
      </c>
      <c r="T44">
        <f t="shared" si="2"/>
        <v>-4683</v>
      </c>
      <c r="U44">
        <f t="shared" si="3"/>
        <v>-2.7179338363319792</v>
      </c>
      <c r="V44" t="str">
        <f t="shared" si="4"/>
        <v>Yes</v>
      </c>
    </row>
    <row r="45" spans="1:22">
      <c r="A45">
        <v>23</v>
      </c>
      <c r="B45" t="s">
        <v>30</v>
      </c>
      <c r="C45" t="s">
        <v>22</v>
      </c>
      <c r="D45" t="s">
        <v>19</v>
      </c>
      <c r="E45">
        <v>509</v>
      </c>
      <c r="F45">
        <v>942</v>
      </c>
      <c r="G45">
        <v>3958</v>
      </c>
      <c r="H45">
        <v>511</v>
      </c>
      <c r="I45">
        <v>391</v>
      </c>
      <c r="J45">
        <v>192</v>
      </c>
      <c r="K45">
        <v>264</v>
      </c>
      <c r="L45">
        <v>57</v>
      </c>
      <c r="M45">
        <v>85</v>
      </c>
      <c r="N45">
        <v>108</v>
      </c>
      <c r="O45">
        <v>115</v>
      </c>
      <c r="P45">
        <v>141</v>
      </c>
      <c r="Q45" t="s">
        <v>20</v>
      </c>
      <c r="R45">
        <f t="shared" si="0"/>
        <v>1451</v>
      </c>
      <c r="S45">
        <f t="shared" si="1"/>
        <v>5822</v>
      </c>
      <c r="T45">
        <f t="shared" si="2"/>
        <v>-4371</v>
      </c>
      <c r="U45">
        <f t="shared" si="3"/>
        <v>-3.0124052377670574</v>
      </c>
      <c r="V45" t="str">
        <f t="shared" si="4"/>
        <v>Yes</v>
      </c>
    </row>
    <row r="46" spans="1:22">
      <c r="A46">
        <v>23</v>
      </c>
      <c r="B46" t="s">
        <v>21</v>
      </c>
      <c r="C46" t="s">
        <v>25</v>
      </c>
      <c r="D46" t="s">
        <v>23</v>
      </c>
      <c r="E46">
        <v>1285</v>
      </c>
      <c r="F46">
        <v>881</v>
      </c>
      <c r="G46">
        <v>3823</v>
      </c>
      <c r="H46">
        <v>740</v>
      </c>
      <c r="I46">
        <v>253</v>
      </c>
      <c r="J46">
        <v>182</v>
      </c>
      <c r="K46">
        <v>230</v>
      </c>
      <c r="L46">
        <v>32</v>
      </c>
      <c r="M46">
        <v>92</v>
      </c>
      <c r="N46">
        <v>118</v>
      </c>
      <c r="O46">
        <v>34</v>
      </c>
      <c r="P46">
        <v>39</v>
      </c>
      <c r="Q46" t="s">
        <v>20</v>
      </c>
      <c r="R46">
        <f t="shared" si="0"/>
        <v>2166</v>
      </c>
      <c r="S46">
        <f t="shared" si="1"/>
        <v>5543</v>
      </c>
      <c r="T46">
        <f t="shared" si="2"/>
        <v>-3377</v>
      </c>
      <c r="U46">
        <f t="shared" si="3"/>
        <v>-1.559095106186519</v>
      </c>
      <c r="V46" t="str">
        <f t="shared" si="4"/>
        <v>Yes</v>
      </c>
    </row>
    <row r="47" spans="1:22">
      <c r="A47">
        <v>18</v>
      </c>
      <c r="B47" t="s">
        <v>30</v>
      </c>
      <c r="C47" t="s">
        <v>18</v>
      </c>
      <c r="D47" t="s">
        <v>26</v>
      </c>
      <c r="E47">
        <v>929</v>
      </c>
      <c r="F47">
        <v>348</v>
      </c>
      <c r="G47">
        <v>3854</v>
      </c>
      <c r="H47">
        <v>590</v>
      </c>
      <c r="I47">
        <v>204</v>
      </c>
      <c r="J47">
        <v>196</v>
      </c>
      <c r="K47">
        <v>183</v>
      </c>
      <c r="L47">
        <v>129</v>
      </c>
      <c r="M47">
        <v>80</v>
      </c>
      <c r="N47">
        <v>163</v>
      </c>
      <c r="O47">
        <v>116</v>
      </c>
      <c r="P47">
        <v>55</v>
      </c>
      <c r="Q47" t="s">
        <v>20</v>
      </c>
      <c r="R47">
        <f t="shared" si="0"/>
        <v>1277</v>
      </c>
      <c r="S47">
        <f t="shared" si="1"/>
        <v>5570</v>
      </c>
      <c r="T47">
        <f t="shared" si="2"/>
        <v>-4293</v>
      </c>
      <c r="U47">
        <f t="shared" si="3"/>
        <v>-3.3617854346123726</v>
      </c>
      <c r="V47" t="str">
        <f t="shared" si="4"/>
        <v>Yes</v>
      </c>
    </row>
    <row r="48" spans="1:22">
      <c r="A48">
        <v>25</v>
      </c>
      <c r="B48" t="s">
        <v>17</v>
      </c>
      <c r="C48" t="s">
        <v>18</v>
      </c>
      <c r="D48" t="s">
        <v>19</v>
      </c>
      <c r="E48">
        <v>1163</v>
      </c>
      <c r="F48">
        <v>235</v>
      </c>
      <c r="G48">
        <v>4951</v>
      </c>
      <c r="H48">
        <v>549</v>
      </c>
      <c r="I48">
        <v>261</v>
      </c>
      <c r="J48">
        <v>86</v>
      </c>
      <c r="K48">
        <v>185</v>
      </c>
      <c r="L48">
        <v>102</v>
      </c>
      <c r="M48">
        <v>21</v>
      </c>
      <c r="N48">
        <v>252</v>
      </c>
      <c r="O48">
        <v>31</v>
      </c>
      <c r="P48">
        <v>88</v>
      </c>
      <c r="Q48" t="s">
        <v>24</v>
      </c>
      <c r="R48">
        <f t="shared" si="0"/>
        <v>1398</v>
      </c>
      <c r="S48">
        <f t="shared" si="1"/>
        <v>6526</v>
      </c>
      <c r="T48">
        <f t="shared" si="2"/>
        <v>-5128</v>
      </c>
      <c r="U48">
        <f t="shared" si="3"/>
        <v>-3.6680972818311872</v>
      </c>
      <c r="V48" t="str">
        <f t="shared" si="4"/>
        <v>Yes</v>
      </c>
    </row>
    <row r="49" spans="1:22">
      <c r="A49">
        <v>19</v>
      </c>
      <c r="B49" t="s">
        <v>30</v>
      </c>
      <c r="C49" t="s">
        <v>25</v>
      </c>
      <c r="D49" t="s">
        <v>19</v>
      </c>
      <c r="E49">
        <v>1195</v>
      </c>
      <c r="F49">
        <v>745</v>
      </c>
      <c r="G49">
        <v>5269</v>
      </c>
      <c r="H49">
        <v>920</v>
      </c>
      <c r="I49">
        <v>167</v>
      </c>
      <c r="J49">
        <v>57</v>
      </c>
      <c r="K49">
        <v>88</v>
      </c>
      <c r="L49">
        <v>113</v>
      </c>
      <c r="M49">
        <v>60</v>
      </c>
      <c r="N49">
        <v>242</v>
      </c>
      <c r="O49">
        <v>35</v>
      </c>
      <c r="P49">
        <v>106</v>
      </c>
      <c r="Q49" t="s">
        <v>27</v>
      </c>
      <c r="R49">
        <f t="shared" si="0"/>
        <v>1940</v>
      </c>
      <c r="S49">
        <f t="shared" si="1"/>
        <v>7057</v>
      </c>
      <c r="T49">
        <f t="shared" si="2"/>
        <v>-5117</v>
      </c>
      <c r="U49">
        <f t="shared" si="3"/>
        <v>-2.6376288659793814</v>
      </c>
      <c r="V49" t="str">
        <f t="shared" si="4"/>
        <v>Yes</v>
      </c>
    </row>
    <row r="50" spans="1:22">
      <c r="A50">
        <v>25</v>
      </c>
      <c r="B50" t="s">
        <v>30</v>
      </c>
      <c r="C50" t="s">
        <v>22</v>
      </c>
      <c r="D50" t="s">
        <v>19</v>
      </c>
      <c r="E50">
        <v>1036</v>
      </c>
      <c r="F50">
        <v>260</v>
      </c>
      <c r="G50">
        <v>4141</v>
      </c>
      <c r="H50">
        <v>918</v>
      </c>
      <c r="I50">
        <v>122</v>
      </c>
      <c r="J50">
        <v>86</v>
      </c>
      <c r="K50">
        <v>105</v>
      </c>
      <c r="L50">
        <v>62</v>
      </c>
      <c r="M50">
        <v>88</v>
      </c>
      <c r="N50">
        <v>90</v>
      </c>
      <c r="O50">
        <v>169</v>
      </c>
      <c r="P50">
        <v>137</v>
      </c>
      <c r="Q50" t="s">
        <v>24</v>
      </c>
      <c r="R50">
        <f t="shared" si="0"/>
        <v>1296</v>
      </c>
      <c r="S50">
        <f t="shared" si="1"/>
        <v>5918</v>
      </c>
      <c r="T50">
        <f t="shared" si="2"/>
        <v>-4622</v>
      </c>
      <c r="U50">
        <f t="shared" si="3"/>
        <v>-3.566358024691358</v>
      </c>
      <c r="V50" t="str">
        <f t="shared" si="4"/>
        <v>Yes</v>
      </c>
    </row>
    <row r="51" spans="1:22">
      <c r="A51">
        <v>24</v>
      </c>
      <c r="B51" t="s">
        <v>21</v>
      </c>
      <c r="C51" t="s">
        <v>22</v>
      </c>
      <c r="D51" t="s">
        <v>23</v>
      </c>
      <c r="E51">
        <v>588</v>
      </c>
      <c r="F51">
        <v>211</v>
      </c>
      <c r="G51">
        <v>4875</v>
      </c>
      <c r="H51">
        <v>604</v>
      </c>
      <c r="I51">
        <v>163</v>
      </c>
      <c r="J51">
        <v>101</v>
      </c>
      <c r="K51">
        <v>198</v>
      </c>
      <c r="L51">
        <v>89</v>
      </c>
      <c r="M51">
        <v>23</v>
      </c>
      <c r="N51">
        <v>128</v>
      </c>
      <c r="O51">
        <v>62</v>
      </c>
      <c r="P51">
        <v>42</v>
      </c>
      <c r="Q51" t="s">
        <v>27</v>
      </c>
      <c r="R51">
        <f t="shared" si="0"/>
        <v>799</v>
      </c>
      <c r="S51">
        <f t="shared" si="1"/>
        <v>6285</v>
      </c>
      <c r="T51">
        <f t="shared" si="2"/>
        <v>-5486</v>
      </c>
      <c r="U51">
        <f t="shared" si="3"/>
        <v>-6.8660826032540676</v>
      </c>
      <c r="V51" t="str">
        <f t="shared" si="4"/>
        <v>Yes</v>
      </c>
    </row>
    <row r="52" spans="1:22">
      <c r="A52">
        <v>20</v>
      </c>
      <c r="B52" t="s">
        <v>21</v>
      </c>
      <c r="C52" t="s">
        <v>22</v>
      </c>
      <c r="D52" t="s">
        <v>29</v>
      </c>
      <c r="E52">
        <v>1377</v>
      </c>
      <c r="F52">
        <v>723</v>
      </c>
      <c r="G52">
        <v>5414</v>
      </c>
      <c r="H52">
        <v>786</v>
      </c>
      <c r="I52">
        <v>355</v>
      </c>
      <c r="J52">
        <v>137</v>
      </c>
      <c r="K52">
        <v>187</v>
      </c>
      <c r="L52">
        <v>45</v>
      </c>
      <c r="M52">
        <v>90</v>
      </c>
      <c r="N52">
        <v>145</v>
      </c>
      <c r="O52">
        <v>200</v>
      </c>
      <c r="P52">
        <v>27</v>
      </c>
      <c r="Q52" t="s">
        <v>24</v>
      </c>
      <c r="R52">
        <f t="shared" si="0"/>
        <v>2100</v>
      </c>
      <c r="S52">
        <f t="shared" si="1"/>
        <v>7386</v>
      </c>
      <c r="T52">
        <f t="shared" si="2"/>
        <v>-5286</v>
      </c>
      <c r="U52">
        <f t="shared" si="3"/>
        <v>-2.5171428571428573</v>
      </c>
      <c r="V52" t="str">
        <f t="shared" si="4"/>
        <v>Yes</v>
      </c>
    </row>
    <row r="53" spans="1:22">
      <c r="A53">
        <v>21</v>
      </c>
      <c r="B53" t="s">
        <v>17</v>
      </c>
      <c r="C53" t="s">
        <v>18</v>
      </c>
      <c r="D53" t="s">
        <v>23</v>
      </c>
      <c r="E53">
        <v>1451</v>
      </c>
      <c r="F53">
        <v>479</v>
      </c>
      <c r="G53">
        <v>5481</v>
      </c>
      <c r="H53">
        <v>661</v>
      </c>
      <c r="I53">
        <v>140</v>
      </c>
      <c r="J53">
        <v>67</v>
      </c>
      <c r="K53">
        <v>128</v>
      </c>
      <c r="L53">
        <v>31</v>
      </c>
      <c r="M53">
        <v>48</v>
      </c>
      <c r="N53">
        <v>293</v>
      </c>
      <c r="O53">
        <v>37</v>
      </c>
      <c r="P53">
        <v>128</v>
      </c>
      <c r="Q53" t="s">
        <v>20</v>
      </c>
      <c r="R53">
        <f t="shared" si="0"/>
        <v>1930</v>
      </c>
      <c r="S53">
        <f t="shared" si="1"/>
        <v>7014</v>
      </c>
      <c r="T53">
        <f t="shared" si="2"/>
        <v>-5084</v>
      </c>
      <c r="U53">
        <f t="shared" si="3"/>
        <v>-2.63419689119171</v>
      </c>
      <c r="V53" t="str">
        <f t="shared" si="4"/>
        <v>Yes</v>
      </c>
    </row>
    <row r="54" spans="1:22">
      <c r="A54">
        <v>19</v>
      </c>
      <c r="B54" t="s">
        <v>30</v>
      </c>
      <c r="C54" t="s">
        <v>25</v>
      </c>
      <c r="D54" t="s">
        <v>26</v>
      </c>
      <c r="E54">
        <v>669</v>
      </c>
      <c r="F54">
        <v>660</v>
      </c>
      <c r="G54">
        <v>3823</v>
      </c>
      <c r="H54">
        <v>837</v>
      </c>
      <c r="I54">
        <v>193</v>
      </c>
      <c r="J54">
        <v>115</v>
      </c>
      <c r="K54">
        <v>75</v>
      </c>
      <c r="L54">
        <v>121</v>
      </c>
      <c r="M54">
        <v>65</v>
      </c>
      <c r="N54">
        <v>150</v>
      </c>
      <c r="O54">
        <v>96</v>
      </c>
      <c r="P54">
        <v>58</v>
      </c>
      <c r="Q54" t="s">
        <v>24</v>
      </c>
      <c r="R54">
        <f t="shared" si="0"/>
        <v>1329</v>
      </c>
      <c r="S54">
        <f t="shared" si="1"/>
        <v>5533</v>
      </c>
      <c r="T54">
        <f t="shared" si="2"/>
        <v>-4204</v>
      </c>
      <c r="U54">
        <f t="shared" si="3"/>
        <v>-3.163280662151994</v>
      </c>
      <c r="V54" t="str">
        <f t="shared" si="4"/>
        <v>Yes</v>
      </c>
    </row>
    <row r="55" spans="1:22">
      <c r="A55">
        <v>18</v>
      </c>
      <c r="B55" t="s">
        <v>30</v>
      </c>
      <c r="C55" t="s">
        <v>18</v>
      </c>
      <c r="D55" t="s">
        <v>19</v>
      </c>
      <c r="E55">
        <v>1294</v>
      </c>
      <c r="F55">
        <v>818</v>
      </c>
      <c r="G55">
        <v>4079</v>
      </c>
      <c r="H55">
        <v>806</v>
      </c>
      <c r="I55">
        <v>115</v>
      </c>
      <c r="J55">
        <v>97</v>
      </c>
      <c r="K55">
        <v>71</v>
      </c>
      <c r="L55">
        <v>24</v>
      </c>
      <c r="M55">
        <v>31</v>
      </c>
      <c r="N55">
        <v>79</v>
      </c>
      <c r="O55">
        <v>107</v>
      </c>
      <c r="P55">
        <v>63</v>
      </c>
      <c r="Q55" t="s">
        <v>27</v>
      </c>
      <c r="R55">
        <f t="shared" si="0"/>
        <v>2112</v>
      </c>
      <c r="S55">
        <f t="shared" si="1"/>
        <v>5472</v>
      </c>
      <c r="T55">
        <f t="shared" si="2"/>
        <v>-3360</v>
      </c>
      <c r="U55">
        <f t="shared" si="3"/>
        <v>-1.5909090909090908</v>
      </c>
      <c r="V55" t="str">
        <f t="shared" si="4"/>
        <v>Yes</v>
      </c>
    </row>
    <row r="56" spans="1:22">
      <c r="A56">
        <v>24</v>
      </c>
      <c r="B56" t="s">
        <v>17</v>
      </c>
      <c r="C56" t="s">
        <v>25</v>
      </c>
      <c r="D56" t="s">
        <v>29</v>
      </c>
      <c r="E56">
        <v>941</v>
      </c>
      <c r="F56">
        <v>90</v>
      </c>
      <c r="G56">
        <v>3688</v>
      </c>
      <c r="H56">
        <v>963</v>
      </c>
      <c r="I56">
        <v>372</v>
      </c>
      <c r="J56">
        <v>197</v>
      </c>
      <c r="K56">
        <v>146</v>
      </c>
      <c r="L56">
        <v>32</v>
      </c>
      <c r="M56">
        <v>86</v>
      </c>
      <c r="N56">
        <v>109</v>
      </c>
      <c r="O56">
        <v>45</v>
      </c>
      <c r="P56">
        <v>198</v>
      </c>
      <c r="Q56" t="s">
        <v>27</v>
      </c>
      <c r="R56">
        <f t="shared" si="0"/>
        <v>1031</v>
      </c>
      <c r="S56">
        <f t="shared" si="1"/>
        <v>5836</v>
      </c>
      <c r="T56">
        <f t="shared" si="2"/>
        <v>-4805</v>
      </c>
      <c r="U56">
        <f t="shared" si="3"/>
        <v>-4.6605237633365668</v>
      </c>
      <c r="V56" t="str">
        <f t="shared" si="4"/>
        <v>Yes</v>
      </c>
    </row>
    <row r="57" spans="1:22">
      <c r="A57">
        <v>22</v>
      </c>
      <c r="B57" t="s">
        <v>21</v>
      </c>
      <c r="C57" t="s">
        <v>28</v>
      </c>
      <c r="D57" t="s">
        <v>29</v>
      </c>
      <c r="E57">
        <v>1131</v>
      </c>
      <c r="F57">
        <v>312</v>
      </c>
      <c r="G57">
        <v>4244</v>
      </c>
      <c r="H57">
        <v>926</v>
      </c>
      <c r="I57">
        <v>339</v>
      </c>
      <c r="J57">
        <v>142</v>
      </c>
      <c r="K57">
        <v>237</v>
      </c>
      <c r="L57">
        <v>145</v>
      </c>
      <c r="M57">
        <v>93</v>
      </c>
      <c r="N57">
        <v>121</v>
      </c>
      <c r="O57">
        <v>91</v>
      </c>
      <c r="P57">
        <v>158</v>
      </c>
      <c r="Q57" t="s">
        <v>24</v>
      </c>
      <c r="R57">
        <f t="shared" si="0"/>
        <v>1443</v>
      </c>
      <c r="S57">
        <f t="shared" si="1"/>
        <v>6496</v>
      </c>
      <c r="T57">
        <f t="shared" si="2"/>
        <v>-5053</v>
      </c>
      <c r="U57">
        <f t="shared" si="3"/>
        <v>-3.5017325017325018</v>
      </c>
      <c r="V57" t="str">
        <f t="shared" si="4"/>
        <v>Yes</v>
      </c>
    </row>
    <row r="58" spans="1:22">
      <c r="A58">
        <v>24</v>
      </c>
      <c r="B58" t="s">
        <v>17</v>
      </c>
      <c r="C58" t="s">
        <v>18</v>
      </c>
      <c r="D58" t="s">
        <v>26</v>
      </c>
      <c r="E58">
        <v>854</v>
      </c>
      <c r="F58">
        <v>700</v>
      </c>
      <c r="G58">
        <v>4824</v>
      </c>
      <c r="H58">
        <v>525</v>
      </c>
      <c r="I58">
        <v>223</v>
      </c>
      <c r="J58">
        <v>145</v>
      </c>
      <c r="K58">
        <v>133</v>
      </c>
      <c r="L58">
        <v>47</v>
      </c>
      <c r="M58">
        <v>91</v>
      </c>
      <c r="N58">
        <v>294</v>
      </c>
      <c r="O58">
        <v>191</v>
      </c>
      <c r="P58">
        <v>170</v>
      </c>
      <c r="Q58" t="s">
        <v>24</v>
      </c>
      <c r="R58">
        <f t="shared" si="0"/>
        <v>1554</v>
      </c>
      <c r="S58">
        <f t="shared" si="1"/>
        <v>6643</v>
      </c>
      <c r="T58">
        <f t="shared" si="2"/>
        <v>-5089</v>
      </c>
      <c r="U58">
        <f t="shared" si="3"/>
        <v>-3.2747747747747749</v>
      </c>
      <c r="V58" t="str">
        <f t="shared" si="4"/>
        <v>Yes</v>
      </c>
    </row>
    <row r="59" spans="1:22">
      <c r="A59">
        <v>20</v>
      </c>
      <c r="B59" t="s">
        <v>30</v>
      </c>
      <c r="C59" t="s">
        <v>28</v>
      </c>
      <c r="D59" t="s">
        <v>23</v>
      </c>
      <c r="E59">
        <v>1158</v>
      </c>
      <c r="F59">
        <v>653</v>
      </c>
      <c r="G59">
        <v>3017</v>
      </c>
      <c r="H59">
        <v>960</v>
      </c>
      <c r="I59">
        <v>216</v>
      </c>
      <c r="J59">
        <v>193</v>
      </c>
      <c r="K59">
        <v>299</v>
      </c>
      <c r="L59">
        <v>40</v>
      </c>
      <c r="M59">
        <v>61</v>
      </c>
      <c r="N59">
        <v>263</v>
      </c>
      <c r="O59">
        <v>55</v>
      </c>
      <c r="P59">
        <v>141</v>
      </c>
      <c r="Q59" t="s">
        <v>27</v>
      </c>
      <c r="R59">
        <f t="shared" si="0"/>
        <v>1811</v>
      </c>
      <c r="S59">
        <f t="shared" si="1"/>
        <v>5245</v>
      </c>
      <c r="T59">
        <f t="shared" si="2"/>
        <v>-3434</v>
      </c>
      <c r="U59">
        <f t="shared" si="3"/>
        <v>-1.8961899503036996</v>
      </c>
      <c r="V59" t="str">
        <f t="shared" si="4"/>
        <v>Yes</v>
      </c>
    </row>
    <row r="60" spans="1:22">
      <c r="A60">
        <v>25</v>
      </c>
      <c r="B60" t="s">
        <v>17</v>
      </c>
      <c r="C60" t="s">
        <v>28</v>
      </c>
      <c r="D60" t="s">
        <v>31</v>
      </c>
      <c r="E60">
        <v>668</v>
      </c>
      <c r="F60">
        <v>50</v>
      </c>
      <c r="G60">
        <v>3650</v>
      </c>
      <c r="H60">
        <v>466</v>
      </c>
      <c r="I60">
        <v>377</v>
      </c>
      <c r="J60">
        <v>161</v>
      </c>
      <c r="K60">
        <v>221</v>
      </c>
      <c r="L60">
        <v>60</v>
      </c>
      <c r="M60">
        <v>80</v>
      </c>
      <c r="N60">
        <v>180</v>
      </c>
      <c r="O60">
        <v>142</v>
      </c>
      <c r="P60">
        <v>86</v>
      </c>
      <c r="Q60" t="s">
        <v>27</v>
      </c>
      <c r="R60">
        <f t="shared" si="0"/>
        <v>718</v>
      </c>
      <c r="S60">
        <f t="shared" si="1"/>
        <v>5423</v>
      </c>
      <c r="T60">
        <f t="shared" si="2"/>
        <v>-4705</v>
      </c>
      <c r="U60">
        <f t="shared" si="3"/>
        <v>-6.5529247910863511</v>
      </c>
      <c r="V60" t="str">
        <f t="shared" si="4"/>
        <v>Yes</v>
      </c>
    </row>
    <row r="61" spans="1:22">
      <c r="A61">
        <v>20</v>
      </c>
      <c r="B61" t="s">
        <v>21</v>
      </c>
      <c r="C61" t="s">
        <v>22</v>
      </c>
      <c r="D61" t="s">
        <v>31</v>
      </c>
      <c r="E61">
        <v>695</v>
      </c>
      <c r="F61">
        <v>970</v>
      </c>
      <c r="G61">
        <v>4694</v>
      </c>
      <c r="H61">
        <v>626</v>
      </c>
      <c r="I61">
        <v>304</v>
      </c>
      <c r="J61">
        <v>104</v>
      </c>
      <c r="K61">
        <v>200</v>
      </c>
      <c r="L61">
        <v>47</v>
      </c>
      <c r="M61">
        <v>71</v>
      </c>
      <c r="N61">
        <v>223</v>
      </c>
      <c r="O61">
        <v>93</v>
      </c>
      <c r="P61">
        <v>191</v>
      </c>
      <c r="Q61" t="s">
        <v>27</v>
      </c>
      <c r="R61">
        <f t="shared" si="0"/>
        <v>1665</v>
      </c>
      <c r="S61">
        <f t="shared" si="1"/>
        <v>6553</v>
      </c>
      <c r="T61">
        <f t="shared" si="2"/>
        <v>-4888</v>
      </c>
      <c r="U61">
        <f t="shared" si="3"/>
        <v>-2.9357357357357357</v>
      </c>
      <c r="V61" t="str">
        <f t="shared" si="4"/>
        <v>Yes</v>
      </c>
    </row>
    <row r="62" spans="1:22">
      <c r="A62">
        <v>20</v>
      </c>
      <c r="B62" t="s">
        <v>30</v>
      </c>
      <c r="C62" t="s">
        <v>22</v>
      </c>
      <c r="D62" t="s">
        <v>29</v>
      </c>
      <c r="E62">
        <v>1375</v>
      </c>
      <c r="F62">
        <v>722</v>
      </c>
      <c r="G62">
        <v>5389</v>
      </c>
      <c r="H62">
        <v>416</v>
      </c>
      <c r="I62">
        <v>132</v>
      </c>
      <c r="J62">
        <v>193</v>
      </c>
      <c r="K62">
        <v>149</v>
      </c>
      <c r="L62">
        <v>67</v>
      </c>
      <c r="M62">
        <v>27</v>
      </c>
      <c r="N62">
        <v>261</v>
      </c>
      <c r="O62">
        <v>46</v>
      </c>
      <c r="P62">
        <v>43</v>
      </c>
      <c r="Q62" t="s">
        <v>27</v>
      </c>
      <c r="R62">
        <f t="shared" si="0"/>
        <v>2097</v>
      </c>
      <c r="S62">
        <f t="shared" si="1"/>
        <v>6723</v>
      </c>
      <c r="T62">
        <f t="shared" si="2"/>
        <v>-4626</v>
      </c>
      <c r="U62">
        <f t="shared" si="3"/>
        <v>-2.2060085836909873</v>
      </c>
      <c r="V62" t="str">
        <f t="shared" si="4"/>
        <v>Yes</v>
      </c>
    </row>
    <row r="63" spans="1:22">
      <c r="A63">
        <v>23</v>
      </c>
      <c r="B63" t="s">
        <v>21</v>
      </c>
      <c r="C63" t="s">
        <v>22</v>
      </c>
      <c r="D63" t="s">
        <v>29</v>
      </c>
      <c r="E63">
        <v>1084</v>
      </c>
      <c r="F63">
        <v>315</v>
      </c>
      <c r="G63">
        <v>5205</v>
      </c>
      <c r="H63">
        <v>721</v>
      </c>
      <c r="I63">
        <v>230</v>
      </c>
      <c r="J63">
        <v>76</v>
      </c>
      <c r="K63">
        <v>141</v>
      </c>
      <c r="L63">
        <v>86</v>
      </c>
      <c r="M63">
        <v>34</v>
      </c>
      <c r="N63">
        <v>187</v>
      </c>
      <c r="O63">
        <v>159</v>
      </c>
      <c r="P63">
        <v>144</v>
      </c>
      <c r="Q63" t="s">
        <v>27</v>
      </c>
      <c r="R63">
        <f t="shared" si="0"/>
        <v>1399</v>
      </c>
      <c r="S63">
        <f t="shared" si="1"/>
        <v>6983</v>
      </c>
      <c r="T63">
        <f t="shared" si="2"/>
        <v>-5584</v>
      </c>
      <c r="U63">
        <f t="shared" si="3"/>
        <v>-3.991422444603288</v>
      </c>
      <c r="V63" t="str">
        <f t="shared" si="4"/>
        <v>Yes</v>
      </c>
    </row>
    <row r="64" spans="1:22">
      <c r="A64">
        <v>18</v>
      </c>
      <c r="B64" t="s">
        <v>21</v>
      </c>
      <c r="C64" t="s">
        <v>25</v>
      </c>
      <c r="D64" t="s">
        <v>31</v>
      </c>
      <c r="E64">
        <v>733</v>
      </c>
      <c r="F64">
        <v>838</v>
      </c>
      <c r="G64">
        <v>5248</v>
      </c>
      <c r="H64">
        <v>977</v>
      </c>
      <c r="I64">
        <v>298</v>
      </c>
      <c r="J64">
        <v>164</v>
      </c>
      <c r="K64">
        <v>241</v>
      </c>
      <c r="L64">
        <v>85</v>
      </c>
      <c r="M64">
        <v>78</v>
      </c>
      <c r="N64">
        <v>281</v>
      </c>
      <c r="O64">
        <v>121</v>
      </c>
      <c r="P64">
        <v>168</v>
      </c>
      <c r="Q64" t="s">
        <v>24</v>
      </c>
      <c r="R64">
        <f t="shared" si="0"/>
        <v>1571</v>
      </c>
      <c r="S64">
        <f t="shared" si="1"/>
        <v>7661</v>
      </c>
      <c r="T64">
        <f t="shared" si="2"/>
        <v>-6090</v>
      </c>
      <c r="U64">
        <f t="shared" si="3"/>
        <v>-3.8765117759388925</v>
      </c>
      <c r="V64" t="str">
        <f t="shared" si="4"/>
        <v>Yes</v>
      </c>
    </row>
    <row r="65" spans="1:22">
      <c r="A65">
        <v>20</v>
      </c>
      <c r="B65" t="s">
        <v>17</v>
      </c>
      <c r="C65" t="s">
        <v>18</v>
      </c>
      <c r="D65" t="s">
        <v>23</v>
      </c>
      <c r="E65">
        <v>1061</v>
      </c>
      <c r="F65">
        <v>989</v>
      </c>
      <c r="G65">
        <v>5194</v>
      </c>
      <c r="H65">
        <v>464</v>
      </c>
      <c r="I65">
        <v>370</v>
      </c>
      <c r="J65">
        <v>58</v>
      </c>
      <c r="K65">
        <v>77</v>
      </c>
      <c r="L65">
        <v>135</v>
      </c>
      <c r="M65">
        <v>34</v>
      </c>
      <c r="N65">
        <v>124</v>
      </c>
      <c r="O65">
        <v>40</v>
      </c>
      <c r="P65">
        <v>171</v>
      </c>
      <c r="Q65" t="s">
        <v>27</v>
      </c>
      <c r="R65">
        <f t="shared" si="0"/>
        <v>2050</v>
      </c>
      <c r="S65">
        <f t="shared" si="1"/>
        <v>6667</v>
      </c>
      <c r="T65">
        <f t="shared" si="2"/>
        <v>-4617</v>
      </c>
      <c r="U65">
        <f t="shared" si="3"/>
        <v>-2.2521951219512193</v>
      </c>
      <c r="V65" t="str">
        <f t="shared" si="4"/>
        <v>Yes</v>
      </c>
    </row>
    <row r="66" spans="1:22">
      <c r="A66">
        <v>19</v>
      </c>
      <c r="B66" t="s">
        <v>21</v>
      </c>
      <c r="C66" t="s">
        <v>22</v>
      </c>
      <c r="D66" t="s">
        <v>26</v>
      </c>
      <c r="E66">
        <v>1352</v>
      </c>
      <c r="F66">
        <v>13</v>
      </c>
      <c r="G66">
        <v>3403</v>
      </c>
      <c r="H66">
        <v>477</v>
      </c>
      <c r="I66">
        <v>144</v>
      </c>
      <c r="J66">
        <v>82</v>
      </c>
      <c r="K66">
        <v>190</v>
      </c>
      <c r="L66">
        <v>109</v>
      </c>
      <c r="M66">
        <v>84</v>
      </c>
      <c r="N66">
        <v>81</v>
      </c>
      <c r="O66">
        <v>56</v>
      </c>
      <c r="P66">
        <v>80</v>
      </c>
      <c r="Q66" t="s">
        <v>27</v>
      </c>
      <c r="R66">
        <f t="shared" si="0"/>
        <v>1365</v>
      </c>
      <c r="S66">
        <f t="shared" si="1"/>
        <v>4706</v>
      </c>
      <c r="T66">
        <f t="shared" si="2"/>
        <v>-3341</v>
      </c>
      <c r="U66">
        <f t="shared" si="3"/>
        <v>-2.4476190476190478</v>
      </c>
      <c r="V66" t="str">
        <f t="shared" si="4"/>
        <v>Yes</v>
      </c>
    </row>
    <row r="67" spans="1:22">
      <c r="A67">
        <v>19</v>
      </c>
      <c r="B67" t="s">
        <v>30</v>
      </c>
      <c r="C67" t="s">
        <v>18</v>
      </c>
      <c r="D67" t="s">
        <v>31</v>
      </c>
      <c r="E67">
        <v>1092</v>
      </c>
      <c r="F67">
        <v>550</v>
      </c>
      <c r="G67">
        <v>5841</v>
      </c>
      <c r="H67">
        <v>916</v>
      </c>
      <c r="I67">
        <v>150</v>
      </c>
      <c r="J67">
        <v>143</v>
      </c>
      <c r="K67">
        <v>257</v>
      </c>
      <c r="L67">
        <v>90</v>
      </c>
      <c r="M67">
        <v>29</v>
      </c>
      <c r="N67">
        <v>262</v>
      </c>
      <c r="O67">
        <v>192</v>
      </c>
      <c r="P67">
        <v>177</v>
      </c>
      <c r="Q67" t="s">
        <v>27</v>
      </c>
      <c r="R67">
        <f t="shared" ref="R67:R130" si="5">E67 + F67</f>
        <v>1642</v>
      </c>
      <c r="S67">
        <f t="shared" ref="S67:S130" si="6">SUM(G67:P67)</f>
        <v>8057</v>
      </c>
      <c r="T67">
        <f t="shared" ref="T67:T130" si="7">R67 - S67</f>
        <v>-6415</v>
      </c>
      <c r="U67">
        <f t="shared" ref="U67:U130" si="8">IF(R67=0, 0, T67/R67)</f>
        <v>-3.9068209500609012</v>
      </c>
      <c r="V67" t="str">
        <f t="shared" ref="V67:V130" si="9">IF(T67&lt;0, "Yes", "No")</f>
        <v>Yes</v>
      </c>
    </row>
    <row r="68" spans="1:22">
      <c r="A68">
        <v>24</v>
      </c>
      <c r="B68" t="s">
        <v>30</v>
      </c>
      <c r="C68" t="s">
        <v>18</v>
      </c>
      <c r="D68" t="s">
        <v>23</v>
      </c>
      <c r="E68">
        <v>963</v>
      </c>
      <c r="F68">
        <v>367</v>
      </c>
      <c r="G68">
        <v>3830</v>
      </c>
      <c r="H68">
        <v>883</v>
      </c>
      <c r="I68">
        <v>260</v>
      </c>
      <c r="J68">
        <v>79</v>
      </c>
      <c r="K68">
        <v>139</v>
      </c>
      <c r="L68">
        <v>135</v>
      </c>
      <c r="M68">
        <v>64</v>
      </c>
      <c r="N68">
        <v>54</v>
      </c>
      <c r="O68">
        <v>81</v>
      </c>
      <c r="P68">
        <v>74</v>
      </c>
      <c r="Q68" t="s">
        <v>27</v>
      </c>
      <c r="R68">
        <f t="shared" si="5"/>
        <v>1330</v>
      </c>
      <c r="S68">
        <f t="shared" si="6"/>
        <v>5599</v>
      </c>
      <c r="T68">
        <f t="shared" si="7"/>
        <v>-4269</v>
      </c>
      <c r="U68">
        <f t="shared" si="8"/>
        <v>-3.2097744360902256</v>
      </c>
      <c r="V68" t="str">
        <f t="shared" si="9"/>
        <v>Yes</v>
      </c>
    </row>
    <row r="69" spans="1:22">
      <c r="A69">
        <v>21</v>
      </c>
      <c r="B69" t="s">
        <v>21</v>
      </c>
      <c r="C69" t="s">
        <v>22</v>
      </c>
      <c r="D69" t="s">
        <v>29</v>
      </c>
      <c r="E69">
        <v>1204</v>
      </c>
      <c r="F69">
        <v>121</v>
      </c>
      <c r="G69">
        <v>4261</v>
      </c>
      <c r="H69">
        <v>488</v>
      </c>
      <c r="I69">
        <v>283</v>
      </c>
      <c r="J69">
        <v>111</v>
      </c>
      <c r="K69">
        <v>287</v>
      </c>
      <c r="L69">
        <v>115</v>
      </c>
      <c r="M69">
        <v>56</v>
      </c>
      <c r="N69">
        <v>230</v>
      </c>
      <c r="O69">
        <v>85</v>
      </c>
      <c r="P69">
        <v>24</v>
      </c>
      <c r="Q69" t="s">
        <v>20</v>
      </c>
      <c r="R69">
        <f t="shared" si="5"/>
        <v>1325</v>
      </c>
      <c r="S69">
        <f t="shared" si="6"/>
        <v>5940</v>
      </c>
      <c r="T69">
        <f t="shared" si="7"/>
        <v>-4615</v>
      </c>
      <c r="U69">
        <f t="shared" si="8"/>
        <v>-3.4830188679245282</v>
      </c>
      <c r="V69" t="str">
        <f t="shared" si="9"/>
        <v>Yes</v>
      </c>
    </row>
    <row r="70" spans="1:22">
      <c r="A70">
        <v>23</v>
      </c>
      <c r="B70" t="s">
        <v>30</v>
      </c>
      <c r="C70" t="s">
        <v>25</v>
      </c>
      <c r="D70" t="s">
        <v>29</v>
      </c>
      <c r="E70">
        <v>1184</v>
      </c>
      <c r="F70">
        <v>104</v>
      </c>
      <c r="G70">
        <v>5380</v>
      </c>
      <c r="H70">
        <v>940</v>
      </c>
      <c r="I70">
        <v>115</v>
      </c>
      <c r="J70">
        <v>185</v>
      </c>
      <c r="K70">
        <v>171</v>
      </c>
      <c r="L70">
        <v>58</v>
      </c>
      <c r="M70">
        <v>45</v>
      </c>
      <c r="N70">
        <v>111</v>
      </c>
      <c r="O70">
        <v>30</v>
      </c>
      <c r="P70">
        <v>169</v>
      </c>
      <c r="Q70" t="s">
        <v>27</v>
      </c>
      <c r="R70">
        <f t="shared" si="5"/>
        <v>1288</v>
      </c>
      <c r="S70">
        <f t="shared" si="6"/>
        <v>7204</v>
      </c>
      <c r="T70">
        <f t="shared" si="7"/>
        <v>-5916</v>
      </c>
      <c r="U70">
        <f t="shared" si="8"/>
        <v>-4.5931677018633543</v>
      </c>
      <c r="V70" t="str">
        <f t="shared" si="9"/>
        <v>Yes</v>
      </c>
    </row>
    <row r="71" spans="1:22">
      <c r="A71">
        <v>22</v>
      </c>
      <c r="B71" t="s">
        <v>30</v>
      </c>
      <c r="C71" t="s">
        <v>22</v>
      </c>
      <c r="D71" t="s">
        <v>23</v>
      </c>
      <c r="E71">
        <v>562</v>
      </c>
      <c r="F71">
        <v>728</v>
      </c>
      <c r="G71">
        <v>4560</v>
      </c>
      <c r="H71">
        <v>986</v>
      </c>
      <c r="I71">
        <v>306</v>
      </c>
      <c r="J71">
        <v>105</v>
      </c>
      <c r="K71">
        <v>109</v>
      </c>
      <c r="L71">
        <v>90</v>
      </c>
      <c r="M71">
        <v>99</v>
      </c>
      <c r="N71">
        <v>187</v>
      </c>
      <c r="O71">
        <v>195</v>
      </c>
      <c r="P71">
        <v>34</v>
      </c>
      <c r="Q71" t="s">
        <v>27</v>
      </c>
      <c r="R71">
        <f t="shared" si="5"/>
        <v>1290</v>
      </c>
      <c r="S71">
        <f t="shared" si="6"/>
        <v>6671</v>
      </c>
      <c r="T71">
        <f t="shared" si="7"/>
        <v>-5381</v>
      </c>
      <c r="U71">
        <f t="shared" si="8"/>
        <v>-4.1713178294573643</v>
      </c>
      <c r="V71" t="str">
        <f t="shared" si="9"/>
        <v>Yes</v>
      </c>
    </row>
    <row r="72" spans="1:22">
      <c r="A72">
        <v>19</v>
      </c>
      <c r="B72" t="s">
        <v>30</v>
      </c>
      <c r="C72" t="s">
        <v>18</v>
      </c>
      <c r="D72" t="s">
        <v>23</v>
      </c>
      <c r="E72">
        <v>1218</v>
      </c>
      <c r="F72">
        <v>878</v>
      </c>
      <c r="G72">
        <v>4643</v>
      </c>
      <c r="H72">
        <v>451</v>
      </c>
      <c r="I72">
        <v>234</v>
      </c>
      <c r="J72">
        <v>169</v>
      </c>
      <c r="K72">
        <v>240</v>
      </c>
      <c r="L72">
        <v>105</v>
      </c>
      <c r="M72">
        <v>21</v>
      </c>
      <c r="N72">
        <v>238</v>
      </c>
      <c r="O72">
        <v>101</v>
      </c>
      <c r="P72">
        <v>38</v>
      </c>
      <c r="Q72" t="s">
        <v>27</v>
      </c>
      <c r="R72">
        <f t="shared" si="5"/>
        <v>2096</v>
      </c>
      <c r="S72">
        <f t="shared" si="6"/>
        <v>6240</v>
      </c>
      <c r="T72">
        <f t="shared" si="7"/>
        <v>-4144</v>
      </c>
      <c r="U72">
        <f t="shared" si="8"/>
        <v>-1.9770992366412214</v>
      </c>
      <c r="V72" t="str">
        <f t="shared" si="9"/>
        <v>Yes</v>
      </c>
    </row>
    <row r="73" spans="1:22">
      <c r="A73">
        <v>21</v>
      </c>
      <c r="B73" t="s">
        <v>17</v>
      </c>
      <c r="C73" t="s">
        <v>28</v>
      </c>
      <c r="D73" t="s">
        <v>26</v>
      </c>
      <c r="E73">
        <v>1235</v>
      </c>
      <c r="F73">
        <v>805</v>
      </c>
      <c r="G73">
        <v>5442</v>
      </c>
      <c r="H73">
        <v>745</v>
      </c>
      <c r="I73">
        <v>390</v>
      </c>
      <c r="J73">
        <v>150</v>
      </c>
      <c r="K73">
        <v>228</v>
      </c>
      <c r="L73">
        <v>96</v>
      </c>
      <c r="M73">
        <v>80</v>
      </c>
      <c r="N73">
        <v>104</v>
      </c>
      <c r="O73">
        <v>35</v>
      </c>
      <c r="P73">
        <v>131</v>
      </c>
      <c r="Q73" t="s">
        <v>24</v>
      </c>
      <c r="R73">
        <f t="shared" si="5"/>
        <v>2040</v>
      </c>
      <c r="S73">
        <f t="shared" si="6"/>
        <v>7401</v>
      </c>
      <c r="T73">
        <f t="shared" si="7"/>
        <v>-5361</v>
      </c>
      <c r="U73">
        <f t="shared" si="8"/>
        <v>-2.6279411764705882</v>
      </c>
      <c r="V73" t="str">
        <f t="shared" si="9"/>
        <v>Yes</v>
      </c>
    </row>
    <row r="74" spans="1:22">
      <c r="A74">
        <v>23</v>
      </c>
      <c r="B74" t="s">
        <v>17</v>
      </c>
      <c r="C74" t="s">
        <v>28</v>
      </c>
      <c r="D74" t="s">
        <v>23</v>
      </c>
      <c r="E74">
        <v>1424</v>
      </c>
      <c r="F74">
        <v>367</v>
      </c>
      <c r="G74">
        <v>3220</v>
      </c>
      <c r="H74">
        <v>684</v>
      </c>
      <c r="I74">
        <v>328</v>
      </c>
      <c r="J74">
        <v>118</v>
      </c>
      <c r="K74">
        <v>91</v>
      </c>
      <c r="L74">
        <v>143</v>
      </c>
      <c r="M74">
        <v>88</v>
      </c>
      <c r="N74">
        <v>98</v>
      </c>
      <c r="O74">
        <v>159</v>
      </c>
      <c r="P74">
        <v>54</v>
      </c>
      <c r="Q74" t="s">
        <v>24</v>
      </c>
      <c r="R74">
        <f t="shared" si="5"/>
        <v>1791</v>
      </c>
      <c r="S74">
        <f t="shared" si="6"/>
        <v>4983</v>
      </c>
      <c r="T74">
        <f t="shared" si="7"/>
        <v>-3192</v>
      </c>
      <c r="U74">
        <f t="shared" si="8"/>
        <v>-1.7822445561139029</v>
      </c>
      <c r="V74" t="str">
        <f t="shared" si="9"/>
        <v>Yes</v>
      </c>
    </row>
    <row r="75" spans="1:22">
      <c r="A75">
        <v>22</v>
      </c>
      <c r="B75" t="s">
        <v>21</v>
      </c>
      <c r="C75" t="s">
        <v>18</v>
      </c>
      <c r="D75" t="s">
        <v>31</v>
      </c>
      <c r="E75">
        <v>1176</v>
      </c>
      <c r="F75">
        <v>804</v>
      </c>
      <c r="G75">
        <v>4272</v>
      </c>
      <c r="H75">
        <v>861</v>
      </c>
      <c r="I75">
        <v>305</v>
      </c>
      <c r="J75">
        <v>97</v>
      </c>
      <c r="K75">
        <v>106</v>
      </c>
      <c r="L75">
        <v>103</v>
      </c>
      <c r="M75">
        <v>43</v>
      </c>
      <c r="N75">
        <v>185</v>
      </c>
      <c r="O75">
        <v>104</v>
      </c>
      <c r="P75">
        <v>67</v>
      </c>
      <c r="Q75" t="s">
        <v>27</v>
      </c>
      <c r="R75">
        <f t="shared" si="5"/>
        <v>1980</v>
      </c>
      <c r="S75">
        <f t="shared" si="6"/>
        <v>6143</v>
      </c>
      <c r="T75">
        <f t="shared" si="7"/>
        <v>-4163</v>
      </c>
      <c r="U75">
        <f t="shared" si="8"/>
        <v>-2.1025252525252527</v>
      </c>
      <c r="V75" t="str">
        <f t="shared" si="9"/>
        <v>Yes</v>
      </c>
    </row>
    <row r="76" spans="1:22">
      <c r="A76">
        <v>25</v>
      </c>
      <c r="B76" t="s">
        <v>21</v>
      </c>
      <c r="C76" t="s">
        <v>28</v>
      </c>
      <c r="D76" t="s">
        <v>29</v>
      </c>
      <c r="E76">
        <v>1334</v>
      </c>
      <c r="F76">
        <v>81</v>
      </c>
      <c r="G76">
        <v>3986</v>
      </c>
      <c r="H76">
        <v>873</v>
      </c>
      <c r="I76">
        <v>180</v>
      </c>
      <c r="J76">
        <v>186</v>
      </c>
      <c r="K76">
        <v>236</v>
      </c>
      <c r="L76">
        <v>23</v>
      </c>
      <c r="M76">
        <v>61</v>
      </c>
      <c r="N76">
        <v>88</v>
      </c>
      <c r="O76">
        <v>87</v>
      </c>
      <c r="P76">
        <v>33</v>
      </c>
      <c r="Q76" t="s">
        <v>20</v>
      </c>
      <c r="R76">
        <f t="shared" si="5"/>
        <v>1415</v>
      </c>
      <c r="S76">
        <f t="shared" si="6"/>
        <v>5753</v>
      </c>
      <c r="T76">
        <f t="shared" si="7"/>
        <v>-4338</v>
      </c>
      <c r="U76">
        <f t="shared" si="8"/>
        <v>-3.0657243816254418</v>
      </c>
      <c r="V76" t="str">
        <f t="shared" si="9"/>
        <v>Yes</v>
      </c>
    </row>
    <row r="77" spans="1:22">
      <c r="A77">
        <v>19</v>
      </c>
      <c r="B77" t="s">
        <v>21</v>
      </c>
      <c r="C77" t="s">
        <v>25</v>
      </c>
      <c r="D77" t="s">
        <v>26</v>
      </c>
      <c r="E77">
        <v>1442</v>
      </c>
      <c r="F77">
        <v>354</v>
      </c>
      <c r="G77">
        <v>5371</v>
      </c>
      <c r="H77">
        <v>733</v>
      </c>
      <c r="I77">
        <v>153</v>
      </c>
      <c r="J77">
        <v>166</v>
      </c>
      <c r="K77">
        <v>105</v>
      </c>
      <c r="L77">
        <v>29</v>
      </c>
      <c r="M77">
        <v>80</v>
      </c>
      <c r="N77">
        <v>86</v>
      </c>
      <c r="O77">
        <v>137</v>
      </c>
      <c r="P77">
        <v>109</v>
      </c>
      <c r="Q77" t="s">
        <v>24</v>
      </c>
      <c r="R77">
        <f t="shared" si="5"/>
        <v>1796</v>
      </c>
      <c r="S77">
        <f t="shared" si="6"/>
        <v>6969</v>
      </c>
      <c r="T77">
        <f t="shared" si="7"/>
        <v>-5173</v>
      </c>
      <c r="U77">
        <f t="shared" si="8"/>
        <v>-2.8802895322939865</v>
      </c>
      <c r="V77" t="str">
        <f t="shared" si="9"/>
        <v>Yes</v>
      </c>
    </row>
    <row r="78" spans="1:22">
      <c r="A78">
        <v>22</v>
      </c>
      <c r="B78" t="s">
        <v>30</v>
      </c>
      <c r="C78" t="s">
        <v>28</v>
      </c>
      <c r="D78" t="s">
        <v>26</v>
      </c>
      <c r="E78">
        <v>983</v>
      </c>
      <c r="F78">
        <v>862</v>
      </c>
      <c r="G78">
        <v>5650</v>
      </c>
      <c r="H78">
        <v>648</v>
      </c>
      <c r="I78">
        <v>159</v>
      </c>
      <c r="J78">
        <v>128</v>
      </c>
      <c r="K78">
        <v>259</v>
      </c>
      <c r="L78">
        <v>124</v>
      </c>
      <c r="M78">
        <v>97</v>
      </c>
      <c r="N78">
        <v>96</v>
      </c>
      <c r="O78">
        <v>150</v>
      </c>
      <c r="P78">
        <v>134</v>
      </c>
      <c r="Q78" t="s">
        <v>24</v>
      </c>
      <c r="R78">
        <f t="shared" si="5"/>
        <v>1845</v>
      </c>
      <c r="S78">
        <f t="shared" si="6"/>
        <v>7445</v>
      </c>
      <c r="T78">
        <f t="shared" si="7"/>
        <v>-5600</v>
      </c>
      <c r="U78">
        <f t="shared" si="8"/>
        <v>-3.0352303523035231</v>
      </c>
      <c r="V78" t="str">
        <f t="shared" si="9"/>
        <v>Yes</v>
      </c>
    </row>
    <row r="79" spans="1:22">
      <c r="A79">
        <v>24</v>
      </c>
      <c r="B79" t="s">
        <v>21</v>
      </c>
      <c r="C79" t="s">
        <v>28</v>
      </c>
      <c r="D79" t="s">
        <v>26</v>
      </c>
      <c r="E79">
        <v>914</v>
      </c>
      <c r="F79">
        <v>24</v>
      </c>
      <c r="G79">
        <v>4881</v>
      </c>
      <c r="H79">
        <v>564</v>
      </c>
      <c r="I79">
        <v>149</v>
      </c>
      <c r="J79">
        <v>55</v>
      </c>
      <c r="K79">
        <v>61</v>
      </c>
      <c r="L79">
        <v>129</v>
      </c>
      <c r="M79">
        <v>79</v>
      </c>
      <c r="N79">
        <v>180</v>
      </c>
      <c r="O79">
        <v>94</v>
      </c>
      <c r="P79">
        <v>33</v>
      </c>
      <c r="Q79" t="s">
        <v>20</v>
      </c>
      <c r="R79">
        <f t="shared" si="5"/>
        <v>938</v>
      </c>
      <c r="S79">
        <f t="shared" si="6"/>
        <v>6225</v>
      </c>
      <c r="T79">
        <f t="shared" si="7"/>
        <v>-5287</v>
      </c>
      <c r="U79">
        <f t="shared" si="8"/>
        <v>-5.636460554371002</v>
      </c>
      <c r="V79" t="str">
        <f t="shared" si="9"/>
        <v>Yes</v>
      </c>
    </row>
    <row r="80" spans="1:22">
      <c r="A80">
        <v>22</v>
      </c>
      <c r="B80" t="s">
        <v>17</v>
      </c>
      <c r="C80" t="s">
        <v>25</v>
      </c>
      <c r="D80" t="s">
        <v>23</v>
      </c>
      <c r="E80">
        <v>898</v>
      </c>
      <c r="F80">
        <v>155</v>
      </c>
      <c r="G80">
        <v>5428</v>
      </c>
      <c r="H80">
        <v>868</v>
      </c>
      <c r="I80">
        <v>175</v>
      </c>
      <c r="J80">
        <v>129</v>
      </c>
      <c r="K80">
        <v>148</v>
      </c>
      <c r="L80">
        <v>114</v>
      </c>
      <c r="M80">
        <v>74</v>
      </c>
      <c r="N80">
        <v>196</v>
      </c>
      <c r="O80">
        <v>104</v>
      </c>
      <c r="P80">
        <v>77</v>
      </c>
      <c r="Q80" t="s">
        <v>24</v>
      </c>
      <c r="R80">
        <f t="shared" si="5"/>
        <v>1053</v>
      </c>
      <c r="S80">
        <f t="shared" si="6"/>
        <v>7313</v>
      </c>
      <c r="T80">
        <f t="shared" si="7"/>
        <v>-6260</v>
      </c>
      <c r="U80">
        <f t="shared" si="8"/>
        <v>-5.9449192782526117</v>
      </c>
      <c r="V80" t="str">
        <f t="shared" si="9"/>
        <v>Yes</v>
      </c>
    </row>
    <row r="81" spans="1:22">
      <c r="A81">
        <v>23</v>
      </c>
      <c r="B81" t="s">
        <v>17</v>
      </c>
      <c r="C81" t="s">
        <v>22</v>
      </c>
      <c r="D81" t="s">
        <v>23</v>
      </c>
      <c r="E81">
        <v>1164</v>
      </c>
      <c r="F81">
        <v>357</v>
      </c>
      <c r="G81">
        <v>5212</v>
      </c>
      <c r="H81">
        <v>631</v>
      </c>
      <c r="I81">
        <v>331</v>
      </c>
      <c r="J81">
        <v>125</v>
      </c>
      <c r="K81">
        <v>199</v>
      </c>
      <c r="L81">
        <v>115</v>
      </c>
      <c r="M81">
        <v>48</v>
      </c>
      <c r="N81">
        <v>130</v>
      </c>
      <c r="O81">
        <v>107</v>
      </c>
      <c r="P81">
        <v>196</v>
      </c>
      <c r="Q81" t="s">
        <v>24</v>
      </c>
      <c r="R81">
        <f t="shared" si="5"/>
        <v>1521</v>
      </c>
      <c r="S81">
        <f t="shared" si="6"/>
        <v>7094</v>
      </c>
      <c r="T81">
        <f t="shared" si="7"/>
        <v>-5573</v>
      </c>
      <c r="U81">
        <f t="shared" si="8"/>
        <v>-3.6640368178829719</v>
      </c>
      <c r="V81" t="str">
        <f t="shared" si="9"/>
        <v>Yes</v>
      </c>
    </row>
    <row r="82" spans="1:22">
      <c r="A82">
        <v>18</v>
      </c>
      <c r="B82" t="s">
        <v>21</v>
      </c>
      <c r="C82" t="s">
        <v>18</v>
      </c>
      <c r="D82" t="s">
        <v>31</v>
      </c>
      <c r="E82">
        <v>1484</v>
      </c>
      <c r="F82">
        <v>594</v>
      </c>
      <c r="G82">
        <v>4636</v>
      </c>
      <c r="H82">
        <v>518</v>
      </c>
      <c r="I82">
        <v>299</v>
      </c>
      <c r="J82">
        <v>74</v>
      </c>
      <c r="K82">
        <v>55</v>
      </c>
      <c r="L82">
        <v>104</v>
      </c>
      <c r="M82">
        <v>87</v>
      </c>
      <c r="N82">
        <v>122</v>
      </c>
      <c r="O82">
        <v>171</v>
      </c>
      <c r="P82">
        <v>193</v>
      </c>
      <c r="Q82" t="s">
        <v>27</v>
      </c>
      <c r="R82">
        <f t="shared" si="5"/>
        <v>2078</v>
      </c>
      <c r="S82">
        <f t="shared" si="6"/>
        <v>6259</v>
      </c>
      <c r="T82">
        <f t="shared" si="7"/>
        <v>-4181</v>
      </c>
      <c r="U82">
        <f t="shared" si="8"/>
        <v>-2.0120307988450432</v>
      </c>
      <c r="V82" t="str">
        <f t="shared" si="9"/>
        <v>Yes</v>
      </c>
    </row>
    <row r="83" spans="1:22">
      <c r="A83">
        <v>19</v>
      </c>
      <c r="B83" t="s">
        <v>21</v>
      </c>
      <c r="C83" t="s">
        <v>22</v>
      </c>
      <c r="D83" t="s">
        <v>31</v>
      </c>
      <c r="E83">
        <v>1127</v>
      </c>
      <c r="F83">
        <v>850</v>
      </c>
      <c r="G83">
        <v>5104</v>
      </c>
      <c r="H83">
        <v>623</v>
      </c>
      <c r="I83">
        <v>385</v>
      </c>
      <c r="J83">
        <v>94</v>
      </c>
      <c r="K83">
        <v>193</v>
      </c>
      <c r="L83">
        <v>29</v>
      </c>
      <c r="M83">
        <v>57</v>
      </c>
      <c r="N83">
        <v>259</v>
      </c>
      <c r="O83">
        <v>113</v>
      </c>
      <c r="P83">
        <v>31</v>
      </c>
      <c r="Q83" t="s">
        <v>27</v>
      </c>
      <c r="R83">
        <f t="shared" si="5"/>
        <v>1977</v>
      </c>
      <c r="S83">
        <f t="shared" si="6"/>
        <v>6888</v>
      </c>
      <c r="T83">
        <f t="shared" si="7"/>
        <v>-4911</v>
      </c>
      <c r="U83">
        <f t="shared" si="8"/>
        <v>-2.4840667678300457</v>
      </c>
      <c r="V83" t="str">
        <f t="shared" si="9"/>
        <v>Yes</v>
      </c>
    </row>
    <row r="84" spans="1:22">
      <c r="A84">
        <v>24</v>
      </c>
      <c r="B84" t="s">
        <v>17</v>
      </c>
      <c r="C84" t="s">
        <v>25</v>
      </c>
      <c r="D84" t="s">
        <v>31</v>
      </c>
      <c r="E84">
        <v>1105</v>
      </c>
      <c r="F84">
        <v>671</v>
      </c>
      <c r="G84">
        <v>5501</v>
      </c>
      <c r="H84">
        <v>841</v>
      </c>
      <c r="I84">
        <v>235</v>
      </c>
      <c r="J84">
        <v>164</v>
      </c>
      <c r="K84">
        <v>109</v>
      </c>
      <c r="L84">
        <v>144</v>
      </c>
      <c r="M84">
        <v>100</v>
      </c>
      <c r="N84">
        <v>252</v>
      </c>
      <c r="O84">
        <v>198</v>
      </c>
      <c r="P84">
        <v>36</v>
      </c>
      <c r="Q84" t="s">
        <v>24</v>
      </c>
      <c r="R84">
        <f t="shared" si="5"/>
        <v>1776</v>
      </c>
      <c r="S84">
        <f t="shared" si="6"/>
        <v>7580</v>
      </c>
      <c r="T84">
        <f t="shared" si="7"/>
        <v>-5804</v>
      </c>
      <c r="U84">
        <f t="shared" si="8"/>
        <v>-3.2680180180180178</v>
      </c>
      <c r="V84" t="str">
        <f t="shared" si="9"/>
        <v>Yes</v>
      </c>
    </row>
    <row r="85" spans="1:22">
      <c r="A85">
        <v>19</v>
      </c>
      <c r="B85" t="s">
        <v>30</v>
      </c>
      <c r="C85" t="s">
        <v>18</v>
      </c>
      <c r="D85" t="s">
        <v>26</v>
      </c>
      <c r="E85">
        <v>1351</v>
      </c>
      <c r="F85">
        <v>156</v>
      </c>
      <c r="G85">
        <v>4529</v>
      </c>
      <c r="H85">
        <v>678</v>
      </c>
      <c r="I85">
        <v>186</v>
      </c>
      <c r="J85">
        <v>178</v>
      </c>
      <c r="K85">
        <v>75</v>
      </c>
      <c r="L85">
        <v>34</v>
      </c>
      <c r="M85">
        <v>95</v>
      </c>
      <c r="N85">
        <v>97</v>
      </c>
      <c r="O85">
        <v>140</v>
      </c>
      <c r="P85">
        <v>75</v>
      </c>
      <c r="Q85" t="s">
        <v>27</v>
      </c>
      <c r="R85">
        <f t="shared" si="5"/>
        <v>1507</v>
      </c>
      <c r="S85">
        <f t="shared" si="6"/>
        <v>6087</v>
      </c>
      <c r="T85">
        <f t="shared" si="7"/>
        <v>-4580</v>
      </c>
      <c r="U85">
        <f t="shared" si="8"/>
        <v>-3.0391506303915063</v>
      </c>
      <c r="V85" t="str">
        <f t="shared" si="9"/>
        <v>Yes</v>
      </c>
    </row>
    <row r="86" spans="1:22">
      <c r="A86">
        <v>22</v>
      </c>
      <c r="B86" t="s">
        <v>21</v>
      </c>
      <c r="C86" t="s">
        <v>18</v>
      </c>
      <c r="D86" t="s">
        <v>31</v>
      </c>
      <c r="E86">
        <v>930</v>
      </c>
      <c r="F86">
        <v>768</v>
      </c>
      <c r="G86">
        <v>3050</v>
      </c>
      <c r="H86">
        <v>490</v>
      </c>
      <c r="I86">
        <v>349</v>
      </c>
      <c r="J86">
        <v>54</v>
      </c>
      <c r="K86">
        <v>174</v>
      </c>
      <c r="L86">
        <v>80</v>
      </c>
      <c r="M86">
        <v>51</v>
      </c>
      <c r="N86">
        <v>278</v>
      </c>
      <c r="O86">
        <v>143</v>
      </c>
      <c r="P86">
        <v>41</v>
      </c>
      <c r="Q86" t="s">
        <v>27</v>
      </c>
      <c r="R86">
        <f t="shared" si="5"/>
        <v>1698</v>
      </c>
      <c r="S86">
        <f t="shared" si="6"/>
        <v>4710</v>
      </c>
      <c r="T86">
        <f t="shared" si="7"/>
        <v>-3012</v>
      </c>
      <c r="U86">
        <f t="shared" si="8"/>
        <v>-1.773851590106007</v>
      </c>
      <c r="V86" t="str">
        <f t="shared" si="9"/>
        <v>Yes</v>
      </c>
    </row>
    <row r="87" spans="1:22">
      <c r="A87">
        <v>25</v>
      </c>
      <c r="B87" t="s">
        <v>17</v>
      </c>
      <c r="C87" t="s">
        <v>25</v>
      </c>
      <c r="D87" t="s">
        <v>26</v>
      </c>
      <c r="E87">
        <v>1346</v>
      </c>
      <c r="F87">
        <v>932</v>
      </c>
      <c r="G87">
        <v>5683</v>
      </c>
      <c r="H87">
        <v>718</v>
      </c>
      <c r="I87">
        <v>376</v>
      </c>
      <c r="J87">
        <v>152</v>
      </c>
      <c r="K87">
        <v>156</v>
      </c>
      <c r="L87">
        <v>94</v>
      </c>
      <c r="M87">
        <v>81</v>
      </c>
      <c r="N87">
        <v>220</v>
      </c>
      <c r="O87">
        <v>145</v>
      </c>
      <c r="P87">
        <v>83</v>
      </c>
      <c r="Q87" t="s">
        <v>20</v>
      </c>
      <c r="R87">
        <f t="shared" si="5"/>
        <v>2278</v>
      </c>
      <c r="S87">
        <f t="shared" si="6"/>
        <v>7708</v>
      </c>
      <c r="T87">
        <f t="shared" si="7"/>
        <v>-5430</v>
      </c>
      <c r="U87">
        <f t="shared" si="8"/>
        <v>-2.3836698858647938</v>
      </c>
      <c r="V87" t="str">
        <f t="shared" si="9"/>
        <v>Yes</v>
      </c>
    </row>
    <row r="88" spans="1:22">
      <c r="A88">
        <v>25</v>
      </c>
      <c r="B88" t="s">
        <v>17</v>
      </c>
      <c r="C88" t="s">
        <v>28</v>
      </c>
      <c r="D88" t="s">
        <v>26</v>
      </c>
      <c r="E88">
        <v>1240</v>
      </c>
      <c r="F88">
        <v>44</v>
      </c>
      <c r="G88">
        <v>3901</v>
      </c>
      <c r="H88">
        <v>618</v>
      </c>
      <c r="I88">
        <v>315</v>
      </c>
      <c r="J88">
        <v>177</v>
      </c>
      <c r="K88">
        <v>180</v>
      </c>
      <c r="L88">
        <v>41</v>
      </c>
      <c r="M88">
        <v>63</v>
      </c>
      <c r="N88">
        <v>247</v>
      </c>
      <c r="O88">
        <v>112</v>
      </c>
      <c r="P88">
        <v>138</v>
      </c>
      <c r="Q88" t="s">
        <v>20</v>
      </c>
      <c r="R88">
        <f t="shared" si="5"/>
        <v>1284</v>
      </c>
      <c r="S88">
        <f t="shared" si="6"/>
        <v>5792</v>
      </c>
      <c r="T88">
        <f t="shared" si="7"/>
        <v>-4508</v>
      </c>
      <c r="U88">
        <f t="shared" si="8"/>
        <v>-3.5109034267912773</v>
      </c>
      <c r="V88" t="str">
        <f t="shared" si="9"/>
        <v>Yes</v>
      </c>
    </row>
    <row r="89" spans="1:22">
      <c r="A89">
        <v>25</v>
      </c>
      <c r="B89" t="s">
        <v>21</v>
      </c>
      <c r="C89" t="s">
        <v>22</v>
      </c>
      <c r="D89" t="s">
        <v>26</v>
      </c>
      <c r="E89">
        <v>727</v>
      </c>
      <c r="F89">
        <v>143</v>
      </c>
      <c r="G89">
        <v>4051</v>
      </c>
      <c r="H89">
        <v>840</v>
      </c>
      <c r="I89">
        <v>269</v>
      </c>
      <c r="J89">
        <v>119</v>
      </c>
      <c r="K89">
        <v>121</v>
      </c>
      <c r="L89">
        <v>132</v>
      </c>
      <c r="M89">
        <v>40</v>
      </c>
      <c r="N89">
        <v>173</v>
      </c>
      <c r="O89">
        <v>198</v>
      </c>
      <c r="P89">
        <v>125</v>
      </c>
      <c r="Q89" t="s">
        <v>20</v>
      </c>
      <c r="R89">
        <f t="shared" si="5"/>
        <v>870</v>
      </c>
      <c r="S89">
        <f t="shared" si="6"/>
        <v>6068</v>
      </c>
      <c r="T89">
        <f t="shared" si="7"/>
        <v>-5198</v>
      </c>
      <c r="U89">
        <f t="shared" si="8"/>
        <v>-5.9747126436781608</v>
      </c>
      <c r="V89" t="str">
        <f t="shared" si="9"/>
        <v>Yes</v>
      </c>
    </row>
    <row r="90" spans="1:22">
      <c r="A90">
        <v>20</v>
      </c>
      <c r="B90" t="s">
        <v>21</v>
      </c>
      <c r="C90" t="s">
        <v>22</v>
      </c>
      <c r="D90" t="s">
        <v>23</v>
      </c>
      <c r="E90">
        <v>622</v>
      </c>
      <c r="F90">
        <v>959</v>
      </c>
      <c r="G90">
        <v>4707</v>
      </c>
      <c r="H90">
        <v>431</v>
      </c>
      <c r="I90">
        <v>234</v>
      </c>
      <c r="J90">
        <v>184</v>
      </c>
      <c r="K90">
        <v>264</v>
      </c>
      <c r="L90">
        <v>54</v>
      </c>
      <c r="M90">
        <v>84</v>
      </c>
      <c r="N90">
        <v>295</v>
      </c>
      <c r="O90">
        <v>162</v>
      </c>
      <c r="P90">
        <v>177</v>
      </c>
      <c r="Q90" t="s">
        <v>27</v>
      </c>
      <c r="R90">
        <f t="shared" si="5"/>
        <v>1581</v>
      </c>
      <c r="S90">
        <f t="shared" si="6"/>
        <v>6592</v>
      </c>
      <c r="T90">
        <f t="shared" si="7"/>
        <v>-5011</v>
      </c>
      <c r="U90">
        <f t="shared" si="8"/>
        <v>-3.1695129664769133</v>
      </c>
      <c r="V90" t="str">
        <f t="shared" si="9"/>
        <v>Yes</v>
      </c>
    </row>
    <row r="91" spans="1:22">
      <c r="A91">
        <v>23</v>
      </c>
      <c r="B91" t="s">
        <v>30</v>
      </c>
      <c r="C91" t="s">
        <v>28</v>
      </c>
      <c r="D91" t="s">
        <v>23</v>
      </c>
      <c r="E91">
        <v>800</v>
      </c>
      <c r="F91">
        <v>933</v>
      </c>
      <c r="G91">
        <v>5304</v>
      </c>
      <c r="H91">
        <v>421</v>
      </c>
      <c r="I91">
        <v>144</v>
      </c>
      <c r="J91">
        <v>97</v>
      </c>
      <c r="K91">
        <v>51</v>
      </c>
      <c r="L91">
        <v>103</v>
      </c>
      <c r="M91">
        <v>66</v>
      </c>
      <c r="N91">
        <v>247</v>
      </c>
      <c r="O91">
        <v>183</v>
      </c>
      <c r="P91">
        <v>92</v>
      </c>
      <c r="Q91" t="s">
        <v>20</v>
      </c>
      <c r="R91">
        <f t="shared" si="5"/>
        <v>1733</v>
      </c>
      <c r="S91">
        <f t="shared" si="6"/>
        <v>6708</v>
      </c>
      <c r="T91">
        <f t="shared" si="7"/>
        <v>-4975</v>
      </c>
      <c r="U91">
        <f t="shared" si="8"/>
        <v>-2.8707443739180611</v>
      </c>
      <c r="V91" t="str">
        <f t="shared" si="9"/>
        <v>Yes</v>
      </c>
    </row>
    <row r="92" spans="1:22">
      <c r="A92">
        <v>18</v>
      </c>
      <c r="B92" t="s">
        <v>17</v>
      </c>
      <c r="C92" t="s">
        <v>22</v>
      </c>
      <c r="D92" t="s">
        <v>19</v>
      </c>
      <c r="E92">
        <v>1199</v>
      </c>
      <c r="F92">
        <v>516</v>
      </c>
      <c r="G92">
        <v>5959</v>
      </c>
      <c r="H92">
        <v>778</v>
      </c>
      <c r="I92">
        <v>260</v>
      </c>
      <c r="J92">
        <v>82</v>
      </c>
      <c r="K92">
        <v>238</v>
      </c>
      <c r="L92">
        <v>74</v>
      </c>
      <c r="M92">
        <v>82</v>
      </c>
      <c r="N92">
        <v>149</v>
      </c>
      <c r="O92">
        <v>126</v>
      </c>
      <c r="P92">
        <v>62</v>
      </c>
      <c r="Q92" t="s">
        <v>20</v>
      </c>
      <c r="R92">
        <f t="shared" si="5"/>
        <v>1715</v>
      </c>
      <c r="S92">
        <f t="shared" si="6"/>
        <v>7810</v>
      </c>
      <c r="T92">
        <f t="shared" si="7"/>
        <v>-6095</v>
      </c>
      <c r="U92">
        <f t="shared" si="8"/>
        <v>-3.5539358600583091</v>
      </c>
      <c r="V92" t="str">
        <f t="shared" si="9"/>
        <v>Yes</v>
      </c>
    </row>
    <row r="93" spans="1:22">
      <c r="A93">
        <v>19</v>
      </c>
      <c r="B93" t="s">
        <v>30</v>
      </c>
      <c r="C93" t="s">
        <v>25</v>
      </c>
      <c r="D93" t="s">
        <v>23</v>
      </c>
      <c r="E93">
        <v>1006</v>
      </c>
      <c r="F93">
        <v>392</v>
      </c>
      <c r="G93">
        <v>3526</v>
      </c>
      <c r="H93">
        <v>411</v>
      </c>
      <c r="I93">
        <v>357</v>
      </c>
      <c r="J93">
        <v>109</v>
      </c>
      <c r="K93">
        <v>268</v>
      </c>
      <c r="L93">
        <v>107</v>
      </c>
      <c r="M93">
        <v>94</v>
      </c>
      <c r="N93">
        <v>65</v>
      </c>
      <c r="O93">
        <v>138</v>
      </c>
      <c r="P93">
        <v>145</v>
      </c>
      <c r="Q93" t="s">
        <v>24</v>
      </c>
      <c r="R93">
        <f t="shared" si="5"/>
        <v>1398</v>
      </c>
      <c r="S93">
        <f t="shared" si="6"/>
        <v>5220</v>
      </c>
      <c r="T93">
        <f t="shared" si="7"/>
        <v>-3822</v>
      </c>
      <c r="U93">
        <f t="shared" si="8"/>
        <v>-2.7339055793991416</v>
      </c>
      <c r="V93" t="str">
        <f t="shared" si="9"/>
        <v>Yes</v>
      </c>
    </row>
    <row r="94" spans="1:22">
      <c r="A94">
        <v>23</v>
      </c>
      <c r="B94" t="s">
        <v>17</v>
      </c>
      <c r="C94" t="s">
        <v>28</v>
      </c>
      <c r="D94" t="s">
        <v>23</v>
      </c>
      <c r="E94">
        <v>1295</v>
      </c>
      <c r="F94">
        <v>903</v>
      </c>
      <c r="G94">
        <v>4423</v>
      </c>
      <c r="H94">
        <v>791</v>
      </c>
      <c r="I94">
        <v>397</v>
      </c>
      <c r="J94">
        <v>144</v>
      </c>
      <c r="K94">
        <v>64</v>
      </c>
      <c r="L94">
        <v>59</v>
      </c>
      <c r="M94">
        <v>79</v>
      </c>
      <c r="N94">
        <v>187</v>
      </c>
      <c r="O94">
        <v>189</v>
      </c>
      <c r="P94">
        <v>113</v>
      </c>
      <c r="Q94" t="s">
        <v>27</v>
      </c>
      <c r="R94">
        <f t="shared" si="5"/>
        <v>2198</v>
      </c>
      <c r="S94">
        <f t="shared" si="6"/>
        <v>6446</v>
      </c>
      <c r="T94">
        <f t="shared" si="7"/>
        <v>-4248</v>
      </c>
      <c r="U94">
        <f t="shared" si="8"/>
        <v>-1.9326660600545951</v>
      </c>
      <c r="V94" t="str">
        <f t="shared" si="9"/>
        <v>Yes</v>
      </c>
    </row>
    <row r="95" spans="1:22">
      <c r="A95">
        <v>18</v>
      </c>
      <c r="B95" t="s">
        <v>30</v>
      </c>
      <c r="C95" t="s">
        <v>28</v>
      </c>
      <c r="D95" t="s">
        <v>23</v>
      </c>
      <c r="E95">
        <v>1222</v>
      </c>
      <c r="F95">
        <v>625</v>
      </c>
      <c r="G95">
        <v>4236</v>
      </c>
      <c r="H95">
        <v>862</v>
      </c>
      <c r="I95">
        <v>127</v>
      </c>
      <c r="J95">
        <v>180</v>
      </c>
      <c r="K95">
        <v>63</v>
      </c>
      <c r="L95">
        <v>91</v>
      </c>
      <c r="M95">
        <v>90</v>
      </c>
      <c r="N95">
        <v>191</v>
      </c>
      <c r="O95">
        <v>87</v>
      </c>
      <c r="P95">
        <v>122</v>
      </c>
      <c r="Q95" t="s">
        <v>27</v>
      </c>
      <c r="R95">
        <f t="shared" si="5"/>
        <v>1847</v>
      </c>
      <c r="S95">
        <f t="shared" si="6"/>
        <v>6049</v>
      </c>
      <c r="T95">
        <f t="shared" si="7"/>
        <v>-4202</v>
      </c>
      <c r="U95">
        <f t="shared" si="8"/>
        <v>-2.2750406063887385</v>
      </c>
      <c r="V95" t="str">
        <f t="shared" si="9"/>
        <v>Yes</v>
      </c>
    </row>
    <row r="96" spans="1:22">
      <c r="A96">
        <v>18</v>
      </c>
      <c r="B96" t="s">
        <v>21</v>
      </c>
      <c r="C96" t="s">
        <v>25</v>
      </c>
      <c r="D96" t="s">
        <v>26</v>
      </c>
      <c r="E96">
        <v>1384</v>
      </c>
      <c r="F96">
        <v>800</v>
      </c>
      <c r="G96">
        <v>4822</v>
      </c>
      <c r="H96">
        <v>809</v>
      </c>
      <c r="I96">
        <v>237</v>
      </c>
      <c r="J96">
        <v>174</v>
      </c>
      <c r="K96">
        <v>85</v>
      </c>
      <c r="L96">
        <v>21</v>
      </c>
      <c r="M96">
        <v>72</v>
      </c>
      <c r="N96">
        <v>130</v>
      </c>
      <c r="O96">
        <v>185</v>
      </c>
      <c r="P96">
        <v>104</v>
      </c>
      <c r="Q96" t="s">
        <v>20</v>
      </c>
      <c r="R96">
        <f t="shared" si="5"/>
        <v>2184</v>
      </c>
      <c r="S96">
        <f t="shared" si="6"/>
        <v>6639</v>
      </c>
      <c r="T96">
        <f t="shared" si="7"/>
        <v>-4455</v>
      </c>
      <c r="U96">
        <f t="shared" si="8"/>
        <v>-2.0398351648351647</v>
      </c>
      <c r="V96" t="str">
        <f t="shared" si="9"/>
        <v>Yes</v>
      </c>
    </row>
    <row r="97" spans="1:22">
      <c r="A97">
        <v>18</v>
      </c>
      <c r="B97" t="s">
        <v>21</v>
      </c>
      <c r="C97" t="s">
        <v>22</v>
      </c>
      <c r="D97" t="s">
        <v>29</v>
      </c>
      <c r="E97">
        <v>1035</v>
      </c>
      <c r="F97">
        <v>513</v>
      </c>
      <c r="G97">
        <v>3367</v>
      </c>
      <c r="H97">
        <v>760</v>
      </c>
      <c r="I97">
        <v>182</v>
      </c>
      <c r="J97">
        <v>57</v>
      </c>
      <c r="K97">
        <v>95</v>
      </c>
      <c r="L97">
        <v>119</v>
      </c>
      <c r="M97">
        <v>21</v>
      </c>
      <c r="N97">
        <v>166</v>
      </c>
      <c r="O97">
        <v>149</v>
      </c>
      <c r="P97">
        <v>119</v>
      </c>
      <c r="Q97" t="s">
        <v>20</v>
      </c>
      <c r="R97">
        <f t="shared" si="5"/>
        <v>1548</v>
      </c>
      <c r="S97">
        <f t="shared" si="6"/>
        <v>5035</v>
      </c>
      <c r="T97">
        <f t="shared" si="7"/>
        <v>-3487</v>
      </c>
      <c r="U97">
        <f t="shared" si="8"/>
        <v>-2.2525839793281652</v>
      </c>
      <c r="V97" t="str">
        <f t="shared" si="9"/>
        <v>Yes</v>
      </c>
    </row>
    <row r="98" spans="1:22">
      <c r="A98">
        <v>20</v>
      </c>
      <c r="B98" t="s">
        <v>30</v>
      </c>
      <c r="C98" t="s">
        <v>18</v>
      </c>
      <c r="D98" t="s">
        <v>23</v>
      </c>
      <c r="E98">
        <v>1395</v>
      </c>
      <c r="F98">
        <v>723</v>
      </c>
      <c r="G98">
        <v>5126</v>
      </c>
      <c r="H98">
        <v>551</v>
      </c>
      <c r="I98">
        <v>258</v>
      </c>
      <c r="J98">
        <v>130</v>
      </c>
      <c r="K98">
        <v>81</v>
      </c>
      <c r="L98">
        <v>102</v>
      </c>
      <c r="M98">
        <v>84</v>
      </c>
      <c r="N98">
        <v>234</v>
      </c>
      <c r="O98">
        <v>172</v>
      </c>
      <c r="P98">
        <v>78</v>
      </c>
      <c r="Q98" t="s">
        <v>20</v>
      </c>
      <c r="R98">
        <f t="shared" si="5"/>
        <v>2118</v>
      </c>
      <c r="S98">
        <f t="shared" si="6"/>
        <v>6816</v>
      </c>
      <c r="T98">
        <f t="shared" si="7"/>
        <v>-4698</v>
      </c>
      <c r="U98">
        <f t="shared" si="8"/>
        <v>-2.2181303116147308</v>
      </c>
      <c r="V98" t="str">
        <f t="shared" si="9"/>
        <v>Yes</v>
      </c>
    </row>
    <row r="99" spans="1:22">
      <c r="A99">
        <v>18</v>
      </c>
      <c r="B99" t="s">
        <v>17</v>
      </c>
      <c r="C99" t="s">
        <v>28</v>
      </c>
      <c r="D99" t="s">
        <v>31</v>
      </c>
      <c r="E99">
        <v>767</v>
      </c>
      <c r="F99">
        <v>457</v>
      </c>
      <c r="G99">
        <v>5096</v>
      </c>
      <c r="H99">
        <v>780</v>
      </c>
      <c r="I99">
        <v>331</v>
      </c>
      <c r="J99">
        <v>200</v>
      </c>
      <c r="K99">
        <v>115</v>
      </c>
      <c r="L99">
        <v>89</v>
      </c>
      <c r="M99">
        <v>27</v>
      </c>
      <c r="N99">
        <v>265</v>
      </c>
      <c r="O99">
        <v>175</v>
      </c>
      <c r="P99">
        <v>158</v>
      </c>
      <c r="Q99" t="s">
        <v>20</v>
      </c>
      <c r="R99">
        <f t="shared" si="5"/>
        <v>1224</v>
      </c>
      <c r="S99">
        <f t="shared" si="6"/>
        <v>7236</v>
      </c>
      <c r="T99">
        <f t="shared" si="7"/>
        <v>-6012</v>
      </c>
      <c r="U99">
        <f t="shared" si="8"/>
        <v>-4.9117647058823533</v>
      </c>
      <c r="V99" t="str">
        <f t="shared" si="9"/>
        <v>Yes</v>
      </c>
    </row>
    <row r="100" spans="1:22">
      <c r="A100">
        <v>24</v>
      </c>
      <c r="B100" t="s">
        <v>21</v>
      </c>
      <c r="C100" t="s">
        <v>25</v>
      </c>
      <c r="D100" t="s">
        <v>31</v>
      </c>
      <c r="E100">
        <v>933</v>
      </c>
      <c r="F100">
        <v>452</v>
      </c>
      <c r="G100">
        <v>4706</v>
      </c>
      <c r="H100">
        <v>787</v>
      </c>
      <c r="I100">
        <v>166</v>
      </c>
      <c r="J100">
        <v>136</v>
      </c>
      <c r="K100">
        <v>106</v>
      </c>
      <c r="L100">
        <v>112</v>
      </c>
      <c r="M100">
        <v>63</v>
      </c>
      <c r="N100">
        <v>270</v>
      </c>
      <c r="O100">
        <v>86</v>
      </c>
      <c r="P100">
        <v>29</v>
      </c>
      <c r="Q100" t="s">
        <v>24</v>
      </c>
      <c r="R100">
        <f t="shared" si="5"/>
        <v>1385</v>
      </c>
      <c r="S100">
        <f t="shared" si="6"/>
        <v>6461</v>
      </c>
      <c r="T100">
        <f t="shared" si="7"/>
        <v>-5076</v>
      </c>
      <c r="U100">
        <f t="shared" si="8"/>
        <v>-3.6649819494584839</v>
      </c>
      <c r="V100" t="str">
        <f t="shared" si="9"/>
        <v>Yes</v>
      </c>
    </row>
    <row r="101" spans="1:22">
      <c r="A101">
        <v>23</v>
      </c>
      <c r="B101" t="s">
        <v>30</v>
      </c>
      <c r="C101" t="s">
        <v>22</v>
      </c>
      <c r="D101" t="s">
        <v>19</v>
      </c>
      <c r="E101">
        <v>803</v>
      </c>
      <c r="F101">
        <v>796</v>
      </c>
      <c r="G101">
        <v>3471</v>
      </c>
      <c r="H101">
        <v>931</v>
      </c>
      <c r="I101">
        <v>293</v>
      </c>
      <c r="J101">
        <v>54</v>
      </c>
      <c r="K101">
        <v>146</v>
      </c>
      <c r="L101">
        <v>142</v>
      </c>
      <c r="M101">
        <v>58</v>
      </c>
      <c r="N101">
        <v>84</v>
      </c>
      <c r="O101">
        <v>104</v>
      </c>
      <c r="P101">
        <v>41</v>
      </c>
      <c r="Q101" t="s">
        <v>27</v>
      </c>
      <c r="R101">
        <f t="shared" si="5"/>
        <v>1599</v>
      </c>
      <c r="S101">
        <f t="shared" si="6"/>
        <v>5324</v>
      </c>
      <c r="T101">
        <f t="shared" si="7"/>
        <v>-3725</v>
      </c>
      <c r="U101">
        <f t="shared" si="8"/>
        <v>-2.3295809881175735</v>
      </c>
      <c r="V101" t="str">
        <f t="shared" si="9"/>
        <v>Yes</v>
      </c>
    </row>
    <row r="102" spans="1:22">
      <c r="A102">
        <v>22</v>
      </c>
      <c r="B102" t="s">
        <v>30</v>
      </c>
      <c r="C102" t="s">
        <v>28</v>
      </c>
      <c r="D102" t="s">
        <v>19</v>
      </c>
      <c r="E102">
        <v>1333</v>
      </c>
      <c r="F102">
        <v>231</v>
      </c>
      <c r="G102">
        <v>3300</v>
      </c>
      <c r="H102">
        <v>971</v>
      </c>
      <c r="I102">
        <v>295</v>
      </c>
      <c r="J102">
        <v>51</v>
      </c>
      <c r="K102">
        <v>219</v>
      </c>
      <c r="L102">
        <v>91</v>
      </c>
      <c r="M102">
        <v>94</v>
      </c>
      <c r="N102">
        <v>259</v>
      </c>
      <c r="O102">
        <v>161</v>
      </c>
      <c r="P102">
        <v>50</v>
      </c>
      <c r="Q102" t="s">
        <v>24</v>
      </c>
      <c r="R102">
        <f t="shared" si="5"/>
        <v>1564</v>
      </c>
      <c r="S102">
        <f t="shared" si="6"/>
        <v>5491</v>
      </c>
      <c r="T102">
        <f t="shared" si="7"/>
        <v>-3927</v>
      </c>
      <c r="U102">
        <f t="shared" si="8"/>
        <v>-2.5108695652173911</v>
      </c>
      <c r="V102" t="str">
        <f t="shared" si="9"/>
        <v>Yes</v>
      </c>
    </row>
    <row r="103" spans="1:22">
      <c r="A103">
        <v>23</v>
      </c>
      <c r="B103" t="s">
        <v>21</v>
      </c>
      <c r="C103" t="s">
        <v>25</v>
      </c>
      <c r="D103" t="s">
        <v>19</v>
      </c>
      <c r="E103">
        <v>1115</v>
      </c>
      <c r="F103">
        <v>437</v>
      </c>
      <c r="G103">
        <v>5317</v>
      </c>
      <c r="H103">
        <v>818</v>
      </c>
      <c r="I103">
        <v>341</v>
      </c>
      <c r="J103">
        <v>136</v>
      </c>
      <c r="K103">
        <v>116</v>
      </c>
      <c r="L103">
        <v>115</v>
      </c>
      <c r="M103">
        <v>22</v>
      </c>
      <c r="N103">
        <v>56</v>
      </c>
      <c r="O103">
        <v>38</v>
      </c>
      <c r="P103">
        <v>106</v>
      </c>
      <c r="Q103" t="s">
        <v>27</v>
      </c>
      <c r="R103">
        <f t="shared" si="5"/>
        <v>1552</v>
      </c>
      <c r="S103">
        <f t="shared" si="6"/>
        <v>7065</v>
      </c>
      <c r="T103">
        <f t="shared" si="7"/>
        <v>-5513</v>
      </c>
      <c r="U103">
        <f t="shared" si="8"/>
        <v>-3.5521907216494846</v>
      </c>
      <c r="V103" t="str">
        <f t="shared" si="9"/>
        <v>Yes</v>
      </c>
    </row>
    <row r="104" spans="1:22">
      <c r="A104">
        <v>20</v>
      </c>
      <c r="B104" t="s">
        <v>21</v>
      </c>
      <c r="C104" t="s">
        <v>28</v>
      </c>
      <c r="D104" t="s">
        <v>19</v>
      </c>
      <c r="E104">
        <v>920</v>
      </c>
      <c r="F104">
        <v>149</v>
      </c>
      <c r="G104">
        <v>3366</v>
      </c>
      <c r="H104">
        <v>636</v>
      </c>
      <c r="I104">
        <v>295</v>
      </c>
      <c r="J104">
        <v>143</v>
      </c>
      <c r="K104">
        <v>77</v>
      </c>
      <c r="L104">
        <v>120</v>
      </c>
      <c r="M104">
        <v>96</v>
      </c>
      <c r="N104">
        <v>137</v>
      </c>
      <c r="O104">
        <v>162</v>
      </c>
      <c r="P104">
        <v>178</v>
      </c>
      <c r="Q104" t="s">
        <v>24</v>
      </c>
      <c r="R104">
        <f t="shared" si="5"/>
        <v>1069</v>
      </c>
      <c r="S104">
        <f t="shared" si="6"/>
        <v>5210</v>
      </c>
      <c r="T104">
        <f t="shared" si="7"/>
        <v>-4141</v>
      </c>
      <c r="U104">
        <f t="shared" si="8"/>
        <v>-3.8737137511693169</v>
      </c>
      <c r="V104" t="str">
        <f t="shared" si="9"/>
        <v>Yes</v>
      </c>
    </row>
    <row r="105" spans="1:22">
      <c r="A105">
        <v>25</v>
      </c>
      <c r="B105" t="s">
        <v>30</v>
      </c>
      <c r="C105" t="s">
        <v>22</v>
      </c>
      <c r="D105" t="s">
        <v>19</v>
      </c>
      <c r="E105">
        <v>780</v>
      </c>
      <c r="F105">
        <v>95</v>
      </c>
      <c r="G105">
        <v>5931</v>
      </c>
      <c r="H105">
        <v>759</v>
      </c>
      <c r="I105">
        <v>216</v>
      </c>
      <c r="J105">
        <v>99</v>
      </c>
      <c r="K105">
        <v>251</v>
      </c>
      <c r="L105">
        <v>20</v>
      </c>
      <c r="M105">
        <v>38</v>
      </c>
      <c r="N105">
        <v>192</v>
      </c>
      <c r="O105">
        <v>105</v>
      </c>
      <c r="P105">
        <v>97</v>
      </c>
      <c r="Q105" t="s">
        <v>24</v>
      </c>
      <c r="R105">
        <f t="shared" si="5"/>
        <v>875</v>
      </c>
      <c r="S105">
        <f t="shared" si="6"/>
        <v>7708</v>
      </c>
      <c r="T105">
        <f t="shared" si="7"/>
        <v>-6833</v>
      </c>
      <c r="U105">
        <f t="shared" si="8"/>
        <v>-7.8091428571428567</v>
      </c>
      <c r="V105" t="str">
        <f t="shared" si="9"/>
        <v>Yes</v>
      </c>
    </row>
    <row r="106" spans="1:22">
      <c r="A106">
        <v>21</v>
      </c>
      <c r="B106" t="s">
        <v>21</v>
      </c>
      <c r="C106" t="s">
        <v>22</v>
      </c>
      <c r="D106" t="s">
        <v>19</v>
      </c>
      <c r="E106">
        <v>882</v>
      </c>
      <c r="F106">
        <v>912</v>
      </c>
      <c r="G106">
        <v>5570</v>
      </c>
      <c r="H106">
        <v>555</v>
      </c>
      <c r="I106">
        <v>305</v>
      </c>
      <c r="J106">
        <v>103</v>
      </c>
      <c r="K106">
        <v>81</v>
      </c>
      <c r="L106">
        <v>112</v>
      </c>
      <c r="M106">
        <v>28</v>
      </c>
      <c r="N106">
        <v>112</v>
      </c>
      <c r="O106">
        <v>162</v>
      </c>
      <c r="P106">
        <v>197</v>
      </c>
      <c r="Q106" t="s">
        <v>27</v>
      </c>
      <c r="R106">
        <f t="shared" si="5"/>
        <v>1794</v>
      </c>
      <c r="S106">
        <f t="shared" si="6"/>
        <v>7225</v>
      </c>
      <c r="T106">
        <f t="shared" si="7"/>
        <v>-5431</v>
      </c>
      <c r="U106">
        <f t="shared" si="8"/>
        <v>-3.0273132664437012</v>
      </c>
      <c r="V106" t="str">
        <f t="shared" si="9"/>
        <v>Yes</v>
      </c>
    </row>
    <row r="107" spans="1:22">
      <c r="A107">
        <v>21</v>
      </c>
      <c r="B107" t="s">
        <v>21</v>
      </c>
      <c r="C107" t="s">
        <v>25</v>
      </c>
      <c r="D107" t="s">
        <v>26</v>
      </c>
      <c r="E107">
        <v>959</v>
      </c>
      <c r="F107">
        <v>258</v>
      </c>
      <c r="G107">
        <v>3200</v>
      </c>
      <c r="H107">
        <v>464</v>
      </c>
      <c r="I107">
        <v>360</v>
      </c>
      <c r="J107">
        <v>153</v>
      </c>
      <c r="K107">
        <v>220</v>
      </c>
      <c r="L107">
        <v>26</v>
      </c>
      <c r="M107">
        <v>88</v>
      </c>
      <c r="N107">
        <v>144</v>
      </c>
      <c r="O107">
        <v>161</v>
      </c>
      <c r="P107">
        <v>134</v>
      </c>
      <c r="Q107" t="s">
        <v>24</v>
      </c>
      <c r="R107">
        <f t="shared" si="5"/>
        <v>1217</v>
      </c>
      <c r="S107">
        <f t="shared" si="6"/>
        <v>4950</v>
      </c>
      <c r="T107">
        <f t="shared" si="7"/>
        <v>-3733</v>
      </c>
      <c r="U107">
        <f t="shared" si="8"/>
        <v>-3.0673788003286773</v>
      </c>
      <c r="V107" t="str">
        <f t="shared" si="9"/>
        <v>Yes</v>
      </c>
    </row>
    <row r="108" spans="1:22">
      <c r="A108">
        <v>25</v>
      </c>
      <c r="B108" t="s">
        <v>21</v>
      </c>
      <c r="C108" t="s">
        <v>25</v>
      </c>
      <c r="D108" t="s">
        <v>19</v>
      </c>
      <c r="E108">
        <v>748</v>
      </c>
      <c r="F108">
        <v>494</v>
      </c>
      <c r="G108">
        <v>4789</v>
      </c>
      <c r="H108">
        <v>447</v>
      </c>
      <c r="I108">
        <v>353</v>
      </c>
      <c r="J108">
        <v>164</v>
      </c>
      <c r="K108">
        <v>201</v>
      </c>
      <c r="L108">
        <v>60</v>
      </c>
      <c r="M108">
        <v>43</v>
      </c>
      <c r="N108">
        <v>99</v>
      </c>
      <c r="O108">
        <v>93</v>
      </c>
      <c r="P108">
        <v>172</v>
      </c>
      <c r="Q108" t="s">
        <v>27</v>
      </c>
      <c r="R108">
        <f t="shared" si="5"/>
        <v>1242</v>
      </c>
      <c r="S108">
        <f t="shared" si="6"/>
        <v>6421</v>
      </c>
      <c r="T108">
        <f t="shared" si="7"/>
        <v>-5179</v>
      </c>
      <c r="U108">
        <f t="shared" si="8"/>
        <v>-4.1698872785829311</v>
      </c>
      <c r="V108" t="str">
        <f t="shared" si="9"/>
        <v>Yes</v>
      </c>
    </row>
    <row r="109" spans="1:22">
      <c r="A109">
        <v>21</v>
      </c>
      <c r="B109" t="s">
        <v>30</v>
      </c>
      <c r="C109" t="s">
        <v>22</v>
      </c>
      <c r="D109" t="s">
        <v>31</v>
      </c>
      <c r="E109">
        <v>810</v>
      </c>
      <c r="F109">
        <v>73</v>
      </c>
      <c r="G109">
        <v>4884</v>
      </c>
      <c r="H109">
        <v>742</v>
      </c>
      <c r="I109">
        <v>112</v>
      </c>
      <c r="J109">
        <v>173</v>
      </c>
      <c r="K109">
        <v>276</v>
      </c>
      <c r="L109">
        <v>136</v>
      </c>
      <c r="M109">
        <v>63</v>
      </c>
      <c r="N109">
        <v>294</v>
      </c>
      <c r="O109">
        <v>161</v>
      </c>
      <c r="P109">
        <v>136</v>
      </c>
      <c r="Q109" t="s">
        <v>27</v>
      </c>
      <c r="R109">
        <f t="shared" si="5"/>
        <v>883</v>
      </c>
      <c r="S109">
        <f t="shared" si="6"/>
        <v>6977</v>
      </c>
      <c r="T109">
        <f t="shared" si="7"/>
        <v>-6094</v>
      </c>
      <c r="U109">
        <f t="shared" si="8"/>
        <v>-6.9014722536806339</v>
      </c>
      <c r="V109" t="str">
        <f t="shared" si="9"/>
        <v>Yes</v>
      </c>
    </row>
    <row r="110" spans="1:22">
      <c r="A110">
        <v>20</v>
      </c>
      <c r="B110" t="s">
        <v>30</v>
      </c>
      <c r="C110" t="s">
        <v>28</v>
      </c>
      <c r="D110" t="s">
        <v>26</v>
      </c>
      <c r="E110">
        <v>965</v>
      </c>
      <c r="F110">
        <v>322</v>
      </c>
      <c r="G110">
        <v>4992</v>
      </c>
      <c r="H110">
        <v>433</v>
      </c>
      <c r="I110">
        <v>175</v>
      </c>
      <c r="J110">
        <v>56</v>
      </c>
      <c r="K110">
        <v>71</v>
      </c>
      <c r="L110">
        <v>89</v>
      </c>
      <c r="M110">
        <v>74</v>
      </c>
      <c r="N110">
        <v>66</v>
      </c>
      <c r="O110">
        <v>59</v>
      </c>
      <c r="P110">
        <v>130</v>
      </c>
      <c r="Q110" t="s">
        <v>27</v>
      </c>
      <c r="R110">
        <f t="shared" si="5"/>
        <v>1287</v>
      </c>
      <c r="S110">
        <f t="shared" si="6"/>
        <v>6145</v>
      </c>
      <c r="T110">
        <f t="shared" si="7"/>
        <v>-4858</v>
      </c>
      <c r="U110">
        <f t="shared" si="8"/>
        <v>-3.7746697746697748</v>
      </c>
      <c r="V110" t="str">
        <f t="shared" si="9"/>
        <v>Yes</v>
      </c>
    </row>
    <row r="111" spans="1:22">
      <c r="A111">
        <v>24</v>
      </c>
      <c r="B111" t="s">
        <v>30</v>
      </c>
      <c r="C111" t="s">
        <v>25</v>
      </c>
      <c r="D111" t="s">
        <v>19</v>
      </c>
      <c r="E111">
        <v>784</v>
      </c>
      <c r="F111">
        <v>513</v>
      </c>
      <c r="G111">
        <v>4906</v>
      </c>
      <c r="H111">
        <v>863</v>
      </c>
      <c r="I111">
        <v>116</v>
      </c>
      <c r="J111">
        <v>110</v>
      </c>
      <c r="K111">
        <v>140</v>
      </c>
      <c r="L111">
        <v>116</v>
      </c>
      <c r="M111">
        <v>56</v>
      </c>
      <c r="N111">
        <v>264</v>
      </c>
      <c r="O111">
        <v>179</v>
      </c>
      <c r="P111">
        <v>160</v>
      </c>
      <c r="Q111" t="s">
        <v>20</v>
      </c>
      <c r="R111">
        <f t="shared" si="5"/>
        <v>1297</v>
      </c>
      <c r="S111">
        <f t="shared" si="6"/>
        <v>6910</v>
      </c>
      <c r="T111">
        <f t="shared" si="7"/>
        <v>-5613</v>
      </c>
      <c r="U111">
        <f t="shared" si="8"/>
        <v>-4.3276792598303775</v>
      </c>
      <c r="V111" t="str">
        <f t="shared" si="9"/>
        <v>Yes</v>
      </c>
    </row>
    <row r="112" spans="1:22">
      <c r="A112">
        <v>22</v>
      </c>
      <c r="B112" t="s">
        <v>30</v>
      </c>
      <c r="C112" t="s">
        <v>28</v>
      </c>
      <c r="D112" t="s">
        <v>23</v>
      </c>
      <c r="E112">
        <v>970</v>
      </c>
      <c r="F112">
        <v>553</v>
      </c>
      <c r="G112">
        <v>5894</v>
      </c>
      <c r="H112">
        <v>680</v>
      </c>
      <c r="I112">
        <v>344</v>
      </c>
      <c r="J112">
        <v>156</v>
      </c>
      <c r="K112">
        <v>114</v>
      </c>
      <c r="L112">
        <v>120</v>
      </c>
      <c r="M112">
        <v>79</v>
      </c>
      <c r="N112">
        <v>53</v>
      </c>
      <c r="O112">
        <v>40</v>
      </c>
      <c r="P112">
        <v>156</v>
      </c>
      <c r="Q112" t="s">
        <v>27</v>
      </c>
      <c r="R112">
        <f t="shared" si="5"/>
        <v>1523</v>
      </c>
      <c r="S112">
        <f t="shared" si="6"/>
        <v>7636</v>
      </c>
      <c r="T112">
        <f t="shared" si="7"/>
        <v>-6113</v>
      </c>
      <c r="U112">
        <f t="shared" si="8"/>
        <v>-4.0137885751805644</v>
      </c>
      <c r="V112" t="str">
        <f t="shared" si="9"/>
        <v>Yes</v>
      </c>
    </row>
    <row r="113" spans="1:22">
      <c r="A113">
        <v>23</v>
      </c>
      <c r="B113" t="s">
        <v>17</v>
      </c>
      <c r="C113" t="s">
        <v>25</v>
      </c>
      <c r="D113" t="s">
        <v>23</v>
      </c>
      <c r="E113">
        <v>1349</v>
      </c>
      <c r="F113">
        <v>873</v>
      </c>
      <c r="G113">
        <v>5866</v>
      </c>
      <c r="H113">
        <v>661</v>
      </c>
      <c r="I113">
        <v>205</v>
      </c>
      <c r="J113">
        <v>129</v>
      </c>
      <c r="K113">
        <v>88</v>
      </c>
      <c r="L113">
        <v>72</v>
      </c>
      <c r="M113">
        <v>28</v>
      </c>
      <c r="N113">
        <v>192</v>
      </c>
      <c r="O113">
        <v>72</v>
      </c>
      <c r="P113">
        <v>101</v>
      </c>
      <c r="Q113" t="s">
        <v>20</v>
      </c>
      <c r="R113">
        <f t="shared" si="5"/>
        <v>2222</v>
      </c>
      <c r="S113">
        <f t="shared" si="6"/>
        <v>7414</v>
      </c>
      <c r="T113">
        <f t="shared" si="7"/>
        <v>-5192</v>
      </c>
      <c r="U113">
        <f t="shared" si="8"/>
        <v>-2.3366336633663365</v>
      </c>
      <c r="V113" t="str">
        <f t="shared" si="9"/>
        <v>Yes</v>
      </c>
    </row>
    <row r="114" spans="1:22">
      <c r="A114">
        <v>19</v>
      </c>
      <c r="B114" t="s">
        <v>21</v>
      </c>
      <c r="C114" t="s">
        <v>25</v>
      </c>
      <c r="D114" t="s">
        <v>19</v>
      </c>
      <c r="E114">
        <v>760</v>
      </c>
      <c r="F114">
        <v>61</v>
      </c>
      <c r="G114">
        <v>5429</v>
      </c>
      <c r="H114">
        <v>831</v>
      </c>
      <c r="I114">
        <v>268</v>
      </c>
      <c r="J114">
        <v>84</v>
      </c>
      <c r="K114">
        <v>63</v>
      </c>
      <c r="L114">
        <v>26</v>
      </c>
      <c r="M114">
        <v>92</v>
      </c>
      <c r="N114">
        <v>278</v>
      </c>
      <c r="O114">
        <v>185</v>
      </c>
      <c r="P114">
        <v>60</v>
      </c>
      <c r="Q114" t="s">
        <v>20</v>
      </c>
      <c r="R114">
        <f t="shared" si="5"/>
        <v>821</v>
      </c>
      <c r="S114">
        <f t="shared" si="6"/>
        <v>7316</v>
      </c>
      <c r="T114">
        <f t="shared" si="7"/>
        <v>-6495</v>
      </c>
      <c r="U114">
        <f t="shared" si="8"/>
        <v>-7.9110840438489642</v>
      </c>
      <c r="V114" t="str">
        <f t="shared" si="9"/>
        <v>Yes</v>
      </c>
    </row>
    <row r="115" spans="1:22">
      <c r="A115">
        <v>21</v>
      </c>
      <c r="B115" t="s">
        <v>21</v>
      </c>
      <c r="C115" t="s">
        <v>18</v>
      </c>
      <c r="D115" t="s">
        <v>26</v>
      </c>
      <c r="E115">
        <v>702</v>
      </c>
      <c r="F115">
        <v>273</v>
      </c>
      <c r="G115">
        <v>4977</v>
      </c>
      <c r="H115">
        <v>906</v>
      </c>
      <c r="I115">
        <v>385</v>
      </c>
      <c r="J115">
        <v>106</v>
      </c>
      <c r="K115">
        <v>277</v>
      </c>
      <c r="L115">
        <v>148</v>
      </c>
      <c r="M115">
        <v>41</v>
      </c>
      <c r="N115">
        <v>205</v>
      </c>
      <c r="O115">
        <v>149</v>
      </c>
      <c r="P115">
        <v>116</v>
      </c>
      <c r="Q115" t="s">
        <v>24</v>
      </c>
      <c r="R115">
        <f t="shared" si="5"/>
        <v>975</v>
      </c>
      <c r="S115">
        <f t="shared" si="6"/>
        <v>7310</v>
      </c>
      <c r="T115">
        <f t="shared" si="7"/>
        <v>-6335</v>
      </c>
      <c r="U115">
        <f t="shared" si="8"/>
        <v>-6.4974358974358974</v>
      </c>
      <c r="V115" t="str">
        <f t="shared" si="9"/>
        <v>Yes</v>
      </c>
    </row>
    <row r="116" spans="1:22">
      <c r="A116">
        <v>21</v>
      </c>
      <c r="B116" t="s">
        <v>30</v>
      </c>
      <c r="C116" t="s">
        <v>22</v>
      </c>
      <c r="D116" t="s">
        <v>29</v>
      </c>
      <c r="E116">
        <v>720</v>
      </c>
      <c r="F116">
        <v>675</v>
      </c>
      <c r="G116">
        <v>5309</v>
      </c>
      <c r="H116">
        <v>661</v>
      </c>
      <c r="I116">
        <v>284</v>
      </c>
      <c r="J116">
        <v>95</v>
      </c>
      <c r="K116">
        <v>153</v>
      </c>
      <c r="L116">
        <v>93</v>
      </c>
      <c r="M116">
        <v>21</v>
      </c>
      <c r="N116">
        <v>108</v>
      </c>
      <c r="O116">
        <v>81</v>
      </c>
      <c r="P116">
        <v>64</v>
      </c>
      <c r="Q116" t="s">
        <v>27</v>
      </c>
      <c r="R116">
        <f t="shared" si="5"/>
        <v>1395</v>
      </c>
      <c r="S116">
        <f t="shared" si="6"/>
        <v>6869</v>
      </c>
      <c r="T116">
        <f t="shared" si="7"/>
        <v>-5474</v>
      </c>
      <c r="U116">
        <f t="shared" si="8"/>
        <v>-3.9240143369175629</v>
      </c>
      <c r="V116" t="str">
        <f t="shared" si="9"/>
        <v>Yes</v>
      </c>
    </row>
    <row r="117" spans="1:22">
      <c r="A117">
        <v>22</v>
      </c>
      <c r="B117" t="s">
        <v>30</v>
      </c>
      <c r="C117" t="s">
        <v>18</v>
      </c>
      <c r="D117" t="s">
        <v>31</v>
      </c>
      <c r="E117">
        <v>1286</v>
      </c>
      <c r="F117">
        <v>789</v>
      </c>
      <c r="G117">
        <v>3618</v>
      </c>
      <c r="H117">
        <v>902</v>
      </c>
      <c r="I117">
        <v>343</v>
      </c>
      <c r="J117">
        <v>194</v>
      </c>
      <c r="K117">
        <v>182</v>
      </c>
      <c r="L117">
        <v>74</v>
      </c>
      <c r="M117">
        <v>62</v>
      </c>
      <c r="N117">
        <v>171</v>
      </c>
      <c r="O117">
        <v>126</v>
      </c>
      <c r="P117">
        <v>112</v>
      </c>
      <c r="Q117" t="s">
        <v>27</v>
      </c>
      <c r="R117">
        <f t="shared" si="5"/>
        <v>2075</v>
      </c>
      <c r="S117">
        <f t="shared" si="6"/>
        <v>5784</v>
      </c>
      <c r="T117">
        <f t="shared" si="7"/>
        <v>-3709</v>
      </c>
      <c r="U117">
        <f t="shared" si="8"/>
        <v>-1.7874698795180723</v>
      </c>
      <c r="V117" t="str">
        <f t="shared" si="9"/>
        <v>Yes</v>
      </c>
    </row>
    <row r="118" spans="1:22">
      <c r="A118">
        <v>22</v>
      </c>
      <c r="B118" t="s">
        <v>21</v>
      </c>
      <c r="C118" t="s">
        <v>28</v>
      </c>
      <c r="D118" t="s">
        <v>29</v>
      </c>
      <c r="E118">
        <v>1135</v>
      </c>
      <c r="F118">
        <v>261</v>
      </c>
      <c r="G118">
        <v>4753</v>
      </c>
      <c r="H118">
        <v>629</v>
      </c>
      <c r="I118">
        <v>335</v>
      </c>
      <c r="J118">
        <v>168</v>
      </c>
      <c r="K118">
        <v>97</v>
      </c>
      <c r="L118">
        <v>113</v>
      </c>
      <c r="M118">
        <v>60</v>
      </c>
      <c r="N118">
        <v>223</v>
      </c>
      <c r="O118">
        <v>44</v>
      </c>
      <c r="P118">
        <v>62</v>
      </c>
      <c r="Q118" t="s">
        <v>24</v>
      </c>
      <c r="R118">
        <f t="shared" si="5"/>
        <v>1396</v>
      </c>
      <c r="S118">
        <f t="shared" si="6"/>
        <v>6484</v>
      </c>
      <c r="T118">
        <f t="shared" si="7"/>
        <v>-5088</v>
      </c>
      <c r="U118">
        <f t="shared" si="8"/>
        <v>-3.644699140401146</v>
      </c>
      <c r="V118" t="str">
        <f t="shared" si="9"/>
        <v>Yes</v>
      </c>
    </row>
    <row r="119" spans="1:22">
      <c r="A119">
        <v>18</v>
      </c>
      <c r="B119" t="s">
        <v>17</v>
      </c>
      <c r="C119" t="s">
        <v>25</v>
      </c>
      <c r="D119" t="s">
        <v>29</v>
      </c>
      <c r="E119">
        <v>1030</v>
      </c>
      <c r="F119">
        <v>240</v>
      </c>
      <c r="G119">
        <v>3108</v>
      </c>
      <c r="H119">
        <v>859</v>
      </c>
      <c r="I119">
        <v>386</v>
      </c>
      <c r="J119">
        <v>147</v>
      </c>
      <c r="K119">
        <v>208</v>
      </c>
      <c r="L119">
        <v>27</v>
      </c>
      <c r="M119">
        <v>60</v>
      </c>
      <c r="N119">
        <v>265</v>
      </c>
      <c r="O119">
        <v>36</v>
      </c>
      <c r="P119">
        <v>23</v>
      </c>
      <c r="Q119" t="s">
        <v>20</v>
      </c>
      <c r="R119">
        <f t="shared" si="5"/>
        <v>1270</v>
      </c>
      <c r="S119">
        <f t="shared" si="6"/>
        <v>5119</v>
      </c>
      <c r="T119">
        <f t="shared" si="7"/>
        <v>-3849</v>
      </c>
      <c r="U119">
        <f t="shared" si="8"/>
        <v>-3.0307086614173229</v>
      </c>
      <c r="V119" t="str">
        <f t="shared" si="9"/>
        <v>Yes</v>
      </c>
    </row>
    <row r="120" spans="1:22">
      <c r="A120">
        <v>21</v>
      </c>
      <c r="B120" t="s">
        <v>21</v>
      </c>
      <c r="C120" t="s">
        <v>25</v>
      </c>
      <c r="D120" t="s">
        <v>29</v>
      </c>
      <c r="E120">
        <v>1265</v>
      </c>
      <c r="F120">
        <v>722</v>
      </c>
      <c r="G120">
        <v>4579</v>
      </c>
      <c r="H120">
        <v>760</v>
      </c>
      <c r="I120">
        <v>122</v>
      </c>
      <c r="J120">
        <v>122</v>
      </c>
      <c r="K120">
        <v>63</v>
      </c>
      <c r="L120">
        <v>34</v>
      </c>
      <c r="M120">
        <v>48</v>
      </c>
      <c r="N120">
        <v>250</v>
      </c>
      <c r="O120">
        <v>153</v>
      </c>
      <c r="P120">
        <v>184</v>
      </c>
      <c r="Q120" t="s">
        <v>20</v>
      </c>
      <c r="R120">
        <f t="shared" si="5"/>
        <v>1987</v>
      </c>
      <c r="S120">
        <f t="shared" si="6"/>
        <v>6315</v>
      </c>
      <c r="T120">
        <f t="shared" si="7"/>
        <v>-4328</v>
      </c>
      <c r="U120">
        <f t="shared" si="8"/>
        <v>-2.1781580271766483</v>
      </c>
      <c r="V120" t="str">
        <f t="shared" si="9"/>
        <v>Yes</v>
      </c>
    </row>
    <row r="121" spans="1:22">
      <c r="A121">
        <v>24</v>
      </c>
      <c r="B121" t="s">
        <v>21</v>
      </c>
      <c r="C121" t="s">
        <v>18</v>
      </c>
      <c r="D121" t="s">
        <v>19</v>
      </c>
      <c r="E121">
        <v>1175</v>
      </c>
      <c r="F121">
        <v>803</v>
      </c>
      <c r="G121">
        <v>5634</v>
      </c>
      <c r="H121">
        <v>444</v>
      </c>
      <c r="I121">
        <v>290</v>
      </c>
      <c r="J121">
        <v>170</v>
      </c>
      <c r="K121">
        <v>63</v>
      </c>
      <c r="L121">
        <v>25</v>
      </c>
      <c r="M121">
        <v>37</v>
      </c>
      <c r="N121">
        <v>275</v>
      </c>
      <c r="O121">
        <v>111</v>
      </c>
      <c r="P121">
        <v>101</v>
      </c>
      <c r="Q121" t="s">
        <v>27</v>
      </c>
      <c r="R121">
        <f t="shared" si="5"/>
        <v>1978</v>
      </c>
      <c r="S121">
        <f t="shared" si="6"/>
        <v>7150</v>
      </c>
      <c r="T121">
        <f t="shared" si="7"/>
        <v>-5172</v>
      </c>
      <c r="U121">
        <f t="shared" si="8"/>
        <v>-2.6147623862487359</v>
      </c>
      <c r="V121" t="str">
        <f t="shared" si="9"/>
        <v>Yes</v>
      </c>
    </row>
    <row r="122" spans="1:22">
      <c r="A122">
        <v>23</v>
      </c>
      <c r="B122" t="s">
        <v>21</v>
      </c>
      <c r="C122" t="s">
        <v>18</v>
      </c>
      <c r="D122" t="s">
        <v>19</v>
      </c>
      <c r="E122">
        <v>1083</v>
      </c>
      <c r="F122">
        <v>10</v>
      </c>
      <c r="G122">
        <v>5275</v>
      </c>
      <c r="H122">
        <v>640</v>
      </c>
      <c r="I122">
        <v>236</v>
      </c>
      <c r="J122">
        <v>153</v>
      </c>
      <c r="K122">
        <v>257</v>
      </c>
      <c r="L122">
        <v>62</v>
      </c>
      <c r="M122">
        <v>87</v>
      </c>
      <c r="N122">
        <v>188</v>
      </c>
      <c r="O122">
        <v>55</v>
      </c>
      <c r="P122">
        <v>59</v>
      </c>
      <c r="Q122" t="s">
        <v>27</v>
      </c>
      <c r="R122">
        <f t="shared" si="5"/>
        <v>1093</v>
      </c>
      <c r="S122">
        <f t="shared" si="6"/>
        <v>7012</v>
      </c>
      <c r="T122">
        <f t="shared" si="7"/>
        <v>-5919</v>
      </c>
      <c r="U122">
        <f t="shared" si="8"/>
        <v>-5.4153705397987189</v>
      </c>
      <c r="V122" t="str">
        <f t="shared" si="9"/>
        <v>Yes</v>
      </c>
    </row>
    <row r="123" spans="1:22">
      <c r="A123">
        <v>24</v>
      </c>
      <c r="B123" t="s">
        <v>17</v>
      </c>
      <c r="C123" t="s">
        <v>18</v>
      </c>
      <c r="D123" t="s">
        <v>31</v>
      </c>
      <c r="E123">
        <v>1487</v>
      </c>
      <c r="F123">
        <v>940</v>
      </c>
      <c r="G123">
        <v>3167</v>
      </c>
      <c r="H123">
        <v>765</v>
      </c>
      <c r="I123">
        <v>202</v>
      </c>
      <c r="J123">
        <v>146</v>
      </c>
      <c r="K123">
        <v>183</v>
      </c>
      <c r="L123">
        <v>145</v>
      </c>
      <c r="M123">
        <v>23</v>
      </c>
      <c r="N123">
        <v>233</v>
      </c>
      <c r="O123">
        <v>120</v>
      </c>
      <c r="P123">
        <v>44</v>
      </c>
      <c r="Q123" t="s">
        <v>27</v>
      </c>
      <c r="R123">
        <f t="shared" si="5"/>
        <v>2427</v>
      </c>
      <c r="S123">
        <f t="shared" si="6"/>
        <v>5028</v>
      </c>
      <c r="T123">
        <f t="shared" si="7"/>
        <v>-2601</v>
      </c>
      <c r="U123">
        <f t="shared" si="8"/>
        <v>-1.0716934487021013</v>
      </c>
      <c r="V123" t="str">
        <f t="shared" si="9"/>
        <v>Yes</v>
      </c>
    </row>
    <row r="124" spans="1:22">
      <c r="A124">
        <v>25</v>
      </c>
      <c r="B124" t="s">
        <v>17</v>
      </c>
      <c r="C124" t="s">
        <v>22</v>
      </c>
      <c r="D124" t="s">
        <v>26</v>
      </c>
      <c r="E124">
        <v>1327</v>
      </c>
      <c r="F124">
        <v>196</v>
      </c>
      <c r="G124">
        <v>5067</v>
      </c>
      <c r="H124">
        <v>613</v>
      </c>
      <c r="I124">
        <v>278</v>
      </c>
      <c r="J124">
        <v>179</v>
      </c>
      <c r="K124">
        <v>187</v>
      </c>
      <c r="L124">
        <v>149</v>
      </c>
      <c r="M124">
        <v>38</v>
      </c>
      <c r="N124">
        <v>227</v>
      </c>
      <c r="O124">
        <v>162</v>
      </c>
      <c r="P124">
        <v>104</v>
      </c>
      <c r="Q124" t="s">
        <v>24</v>
      </c>
      <c r="R124">
        <f t="shared" si="5"/>
        <v>1523</v>
      </c>
      <c r="S124">
        <f t="shared" si="6"/>
        <v>7004</v>
      </c>
      <c r="T124">
        <f t="shared" si="7"/>
        <v>-5481</v>
      </c>
      <c r="U124">
        <f t="shared" si="8"/>
        <v>-3.5988181221273803</v>
      </c>
      <c r="V124" t="str">
        <f t="shared" si="9"/>
        <v>Yes</v>
      </c>
    </row>
    <row r="125" spans="1:22">
      <c r="A125">
        <v>22</v>
      </c>
      <c r="B125" t="s">
        <v>17</v>
      </c>
      <c r="C125" t="s">
        <v>25</v>
      </c>
      <c r="D125" t="s">
        <v>23</v>
      </c>
      <c r="E125">
        <v>1095</v>
      </c>
      <c r="F125">
        <v>165</v>
      </c>
      <c r="G125">
        <v>4532</v>
      </c>
      <c r="H125">
        <v>801</v>
      </c>
      <c r="I125">
        <v>253</v>
      </c>
      <c r="J125">
        <v>167</v>
      </c>
      <c r="K125">
        <v>243</v>
      </c>
      <c r="L125">
        <v>73</v>
      </c>
      <c r="M125">
        <v>33</v>
      </c>
      <c r="N125">
        <v>110</v>
      </c>
      <c r="O125">
        <v>66</v>
      </c>
      <c r="P125">
        <v>98</v>
      </c>
      <c r="Q125" t="s">
        <v>20</v>
      </c>
      <c r="R125">
        <f t="shared" si="5"/>
        <v>1260</v>
      </c>
      <c r="S125">
        <f t="shared" si="6"/>
        <v>6376</v>
      </c>
      <c r="T125">
        <f t="shared" si="7"/>
        <v>-5116</v>
      </c>
      <c r="U125">
        <f t="shared" si="8"/>
        <v>-4.0603174603174601</v>
      </c>
      <c r="V125" t="str">
        <f t="shared" si="9"/>
        <v>Yes</v>
      </c>
    </row>
    <row r="126" spans="1:22">
      <c r="A126">
        <v>23</v>
      </c>
      <c r="B126" t="s">
        <v>30</v>
      </c>
      <c r="C126" t="s">
        <v>25</v>
      </c>
      <c r="D126" t="s">
        <v>31</v>
      </c>
      <c r="E126">
        <v>1460</v>
      </c>
      <c r="F126">
        <v>436</v>
      </c>
      <c r="G126">
        <v>3230</v>
      </c>
      <c r="H126">
        <v>787</v>
      </c>
      <c r="I126">
        <v>377</v>
      </c>
      <c r="J126">
        <v>176</v>
      </c>
      <c r="K126">
        <v>158</v>
      </c>
      <c r="L126">
        <v>117</v>
      </c>
      <c r="M126">
        <v>78</v>
      </c>
      <c r="N126">
        <v>299</v>
      </c>
      <c r="O126">
        <v>84</v>
      </c>
      <c r="P126">
        <v>43</v>
      </c>
      <c r="Q126" t="s">
        <v>27</v>
      </c>
      <c r="R126">
        <f t="shared" si="5"/>
        <v>1896</v>
      </c>
      <c r="S126">
        <f t="shared" si="6"/>
        <v>5349</v>
      </c>
      <c r="T126">
        <f t="shared" si="7"/>
        <v>-3453</v>
      </c>
      <c r="U126">
        <f t="shared" si="8"/>
        <v>-1.8212025316455696</v>
      </c>
      <c r="V126" t="str">
        <f t="shared" si="9"/>
        <v>Yes</v>
      </c>
    </row>
    <row r="127" spans="1:22">
      <c r="A127">
        <v>20</v>
      </c>
      <c r="B127" t="s">
        <v>21</v>
      </c>
      <c r="C127" t="s">
        <v>18</v>
      </c>
      <c r="D127" t="s">
        <v>29</v>
      </c>
      <c r="E127">
        <v>1354</v>
      </c>
      <c r="F127">
        <v>427</v>
      </c>
      <c r="G127">
        <v>3691</v>
      </c>
      <c r="H127">
        <v>515</v>
      </c>
      <c r="I127">
        <v>224</v>
      </c>
      <c r="J127">
        <v>120</v>
      </c>
      <c r="K127">
        <v>125</v>
      </c>
      <c r="L127">
        <v>71</v>
      </c>
      <c r="M127">
        <v>46</v>
      </c>
      <c r="N127">
        <v>140</v>
      </c>
      <c r="O127">
        <v>184</v>
      </c>
      <c r="P127">
        <v>177</v>
      </c>
      <c r="Q127" t="s">
        <v>20</v>
      </c>
      <c r="R127">
        <f t="shared" si="5"/>
        <v>1781</v>
      </c>
      <c r="S127">
        <f t="shared" si="6"/>
        <v>5293</v>
      </c>
      <c r="T127">
        <f t="shared" si="7"/>
        <v>-3512</v>
      </c>
      <c r="U127">
        <f t="shared" si="8"/>
        <v>-1.9719258843346434</v>
      </c>
      <c r="V127" t="str">
        <f t="shared" si="9"/>
        <v>Yes</v>
      </c>
    </row>
    <row r="128" spans="1:22">
      <c r="A128">
        <v>20</v>
      </c>
      <c r="B128" t="s">
        <v>30</v>
      </c>
      <c r="C128" t="s">
        <v>28</v>
      </c>
      <c r="D128" t="s">
        <v>31</v>
      </c>
      <c r="E128">
        <v>836</v>
      </c>
      <c r="F128">
        <v>620</v>
      </c>
      <c r="G128">
        <v>4311</v>
      </c>
      <c r="H128">
        <v>584</v>
      </c>
      <c r="I128">
        <v>301</v>
      </c>
      <c r="J128">
        <v>160</v>
      </c>
      <c r="K128">
        <v>193</v>
      </c>
      <c r="L128">
        <v>91</v>
      </c>
      <c r="M128">
        <v>46</v>
      </c>
      <c r="N128">
        <v>143</v>
      </c>
      <c r="O128">
        <v>120</v>
      </c>
      <c r="P128">
        <v>53</v>
      </c>
      <c r="Q128" t="s">
        <v>24</v>
      </c>
      <c r="R128">
        <f t="shared" si="5"/>
        <v>1456</v>
      </c>
      <c r="S128">
        <f t="shared" si="6"/>
        <v>6002</v>
      </c>
      <c r="T128">
        <f t="shared" si="7"/>
        <v>-4546</v>
      </c>
      <c r="U128">
        <f t="shared" si="8"/>
        <v>-3.1222527472527473</v>
      </c>
      <c r="V128" t="str">
        <f t="shared" si="9"/>
        <v>Yes</v>
      </c>
    </row>
    <row r="129" spans="1:22">
      <c r="A129">
        <v>22</v>
      </c>
      <c r="B129" t="s">
        <v>30</v>
      </c>
      <c r="C129" t="s">
        <v>22</v>
      </c>
      <c r="D129" t="s">
        <v>29</v>
      </c>
      <c r="E129">
        <v>1212</v>
      </c>
      <c r="F129">
        <v>529</v>
      </c>
      <c r="G129">
        <v>4012</v>
      </c>
      <c r="H129">
        <v>897</v>
      </c>
      <c r="I129">
        <v>400</v>
      </c>
      <c r="J129">
        <v>53</v>
      </c>
      <c r="K129">
        <v>120</v>
      </c>
      <c r="L129">
        <v>117</v>
      </c>
      <c r="M129">
        <v>88</v>
      </c>
      <c r="N129">
        <v>284</v>
      </c>
      <c r="O129">
        <v>119</v>
      </c>
      <c r="P129">
        <v>105</v>
      </c>
      <c r="Q129" t="s">
        <v>20</v>
      </c>
      <c r="R129">
        <f t="shared" si="5"/>
        <v>1741</v>
      </c>
      <c r="S129">
        <f t="shared" si="6"/>
        <v>6195</v>
      </c>
      <c r="T129">
        <f t="shared" si="7"/>
        <v>-4454</v>
      </c>
      <c r="U129">
        <f t="shared" si="8"/>
        <v>-2.5582998276852384</v>
      </c>
      <c r="V129" t="str">
        <f t="shared" si="9"/>
        <v>Yes</v>
      </c>
    </row>
    <row r="130" spans="1:22">
      <c r="A130">
        <v>20</v>
      </c>
      <c r="B130" t="s">
        <v>17</v>
      </c>
      <c r="C130" t="s">
        <v>25</v>
      </c>
      <c r="D130" t="s">
        <v>29</v>
      </c>
      <c r="E130">
        <v>1483</v>
      </c>
      <c r="F130">
        <v>277</v>
      </c>
      <c r="G130">
        <v>3413</v>
      </c>
      <c r="H130">
        <v>554</v>
      </c>
      <c r="I130">
        <v>182</v>
      </c>
      <c r="J130">
        <v>138</v>
      </c>
      <c r="K130">
        <v>275</v>
      </c>
      <c r="L130">
        <v>72</v>
      </c>
      <c r="M130">
        <v>35</v>
      </c>
      <c r="N130">
        <v>160</v>
      </c>
      <c r="O130">
        <v>74</v>
      </c>
      <c r="P130">
        <v>190</v>
      </c>
      <c r="Q130" t="s">
        <v>20</v>
      </c>
      <c r="R130">
        <f t="shared" si="5"/>
        <v>1760</v>
      </c>
      <c r="S130">
        <f t="shared" si="6"/>
        <v>5093</v>
      </c>
      <c r="T130">
        <f t="shared" si="7"/>
        <v>-3333</v>
      </c>
      <c r="U130">
        <f t="shared" si="8"/>
        <v>-1.89375</v>
      </c>
      <c r="V130" t="str">
        <f t="shared" si="9"/>
        <v>Yes</v>
      </c>
    </row>
    <row r="131" spans="1:22">
      <c r="A131">
        <v>22</v>
      </c>
      <c r="B131" t="s">
        <v>17</v>
      </c>
      <c r="C131" t="s">
        <v>28</v>
      </c>
      <c r="D131" t="s">
        <v>26</v>
      </c>
      <c r="E131">
        <v>998</v>
      </c>
      <c r="F131">
        <v>935</v>
      </c>
      <c r="G131">
        <v>5420</v>
      </c>
      <c r="H131">
        <v>516</v>
      </c>
      <c r="I131">
        <v>297</v>
      </c>
      <c r="J131">
        <v>96</v>
      </c>
      <c r="K131">
        <v>103</v>
      </c>
      <c r="L131">
        <v>129</v>
      </c>
      <c r="M131">
        <v>78</v>
      </c>
      <c r="N131">
        <v>251</v>
      </c>
      <c r="O131">
        <v>109</v>
      </c>
      <c r="P131">
        <v>63</v>
      </c>
      <c r="Q131" t="s">
        <v>20</v>
      </c>
      <c r="R131">
        <f t="shared" ref="R131:R194" si="10">E131 + F131</f>
        <v>1933</v>
      </c>
      <c r="S131">
        <f t="shared" ref="S131:S194" si="11">SUM(G131:P131)</f>
        <v>7062</v>
      </c>
      <c r="T131">
        <f t="shared" ref="T131:T194" si="12">R131 - S131</f>
        <v>-5129</v>
      </c>
      <c r="U131">
        <f t="shared" ref="U131:U194" si="13">IF(R131=0, 0, T131/R131)</f>
        <v>-2.653388515261252</v>
      </c>
      <c r="V131" t="str">
        <f t="shared" ref="V131:V194" si="14">IF(T131&lt;0, "Yes", "No")</f>
        <v>Yes</v>
      </c>
    </row>
    <row r="132" spans="1:22">
      <c r="A132">
        <v>22</v>
      </c>
      <c r="B132" t="s">
        <v>17</v>
      </c>
      <c r="C132" t="s">
        <v>25</v>
      </c>
      <c r="D132" t="s">
        <v>31</v>
      </c>
      <c r="E132">
        <v>885</v>
      </c>
      <c r="F132">
        <v>325</v>
      </c>
      <c r="G132">
        <v>4389</v>
      </c>
      <c r="H132">
        <v>907</v>
      </c>
      <c r="I132">
        <v>317</v>
      </c>
      <c r="J132">
        <v>144</v>
      </c>
      <c r="K132">
        <v>126</v>
      </c>
      <c r="L132">
        <v>149</v>
      </c>
      <c r="M132">
        <v>89</v>
      </c>
      <c r="N132">
        <v>243</v>
      </c>
      <c r="O132">
        <v>156</v>
      </c>
      <c r="P132">
        <v>81</v>
      </c>
      <c r="Q132" t="s">
        <v>20</v>
      </c>
      <c r="R132">
        <f t="shared" si="10"/>
        <v>1210</v>
      </c>
      <c r="S132">
        <f t="shared" si="11"/>
        <v>6601</v>
      </c>
      <c r="T132">
        <f t="shared" si="12"/>
        <v>-5391</v>
      </c>
      <c r="U132">
        <f t="shared" si="13"/>
        <v>-4.4553719008264459</v>
      </c>
      <c r="V132" t="str">
        <f t="shared" si="14"/>
        <v>Yes</v>
      </c>
    </row>
    <row r="133" spans="1:22">
      <c r="A133">
        <v>25</v>
      </c>
      <c r="B133" t="s">
        <v>30</v>
      </c>
      <c r="C133" t="s">
        <v>25</v>
      </c>
      <c r="D133" t="s">
        <v>29</v>
      </c>
      <c r="E133">
        <v>726</v>
      </c>
      <c r="F133">
        <v>333</v>
      </c>
      <c r="G133">
        <v>3854</v>
      </c>
      <c r="H133">
        <v>738</v>
      </c>
      <c r="I133">
        <v>177</v>
      </c>
      <c r="J133">
        <v>195</v>
      </c>
      <c r="K133">
        <v>110</v>
      </c>
      <c r="L133">
        <v>92</v>
      </c>
      <c r="M133">
        <v>77</v>
      </c>
      <c r="N133">
        <v>117</v>
      </c>
      <c r="O133">
        <v>30</v>
      </c>
      <c r="P133">
        <v>50</v>
      </c>
      <c r="Q133" t="s">
        <v>20</v>
      </c>
      <c r="R133">
        <f t="shared" si="10"/>
        <v>1059</v>
      </c>
      <c r="S133">
        <f t="shared" si="11"/>
        <v>5440</v>
      </c>
      <c r="T133">
        <f t="shared" si="12"/>
        <v>-4381</v>
      </c>
      <c r="U133">
        <f t="shared" si="13"/>
        <v>-4.1369216241737492</v>
      </c>
      <c r="V133" t="str">
        <f t="shared" si="14"/>
        <v>Yes</v>
      </c>
    </row>
    <row r="134" spans="1:22">
      <c r="A134">
        <v>25</v>
      </c>
      <c r="B134" t="s">
        <v>21</v>
      </c>
      <c r="C134" t="s">
        <v>22</v>
      </c>
      <c r="D134" t="s">
        <v>19</v>
      </c>
      <c r="E134">
        <v>1037</v>
      </c>
      <c r="F134">
        <v>990</v>
      </c>
      <c r="G134">
        <v>4885</v>
      </c>
      <c r="H134">
        <v>481</v>
      </c>
      <c r="I134">
        <v>367</v>
      </c>
      <c r="J134">
        <v>130</v>
      </c>
      <c r="K134">
        <v>272</v>
      </c>
      <c r="L134">
        <v>56</v>
      </c>
      <c r="M134">
        <v>57</v>
      </c>
      <c r="N134">
        <v>150</v>
      </c>
      <c r="O134">
        <v>92</v>
      </c>
      <c r="P134">
        <v>22</v>
      </c>
      <c r="Q134" t="s">
        <v>27</v>
      </c>
      <c r="R134">
        <f t="shared" si="10"/>
        <v>2027</v>
      </c>
      <c r="S134">
        <f t="shared" si="11"/>
        <v>6512</v>
      </c>
      <c r="T134">
        <f t="shared" si="12"/>
        <v>-4485</v>
      </c>
      <c r="U134">
        <f t="shared" si="13"/>
        <v>-2.2126295017266897</v>
      </c>
      <c r="V134" t="str">
        <f t="shared" si="14"/>
        <v>Yes</v>
      </c>
    </row>
    <row r="135" spans="1:22">
      <c r="A135">
        <v>22</v>
      </c>
      <c r="B135" t="s">
        <v>21</v>
      </c>
      <c r="C135" t="s">
        <v>18</v>
      </c>
      <c r="D135" t="s">
        <v>29</v>
      </c>
      <c r="E135">
        <v>1456</v>
      </c>
      <c r="F135">
        <v>993</v>
      </c>
      <c r="G135">
        <v>3377</v>
      </c>
      <c r="H135">
        <v>733</v>
      </c>
      <c r="I135">
        <v>201</v>
      </c>
      <c r="J135">
        <v>94</v>
      </c>
      <c r="K135">
        <v>284</v>
      </c>
      <c r="L135">
        <v>123</v>
      </c>
      <c r="M135">
        <v>34</v>
      </c>
      <c r="N135">
        <v>59</v>
      </c>
      <c r="O135">
        <v>77</v>
      </c>
      <c r="P135">
        <v>97</v>
      </c>
      <c r="Q135" t="s">
        <v>27</v>
      </c>
      <c r="R135">
        <f t="shared" si="10"/>
        <v>2449</v>
      </c>
      <c r="S135">
        <f t="shared" si="11"/>
        <v>5079</v>
      </c>
      <c r="T135">
        <f t="shared" si="12"/>
        <v>-2630</v>
      </c>
      <c r="U135">
        <f t="shared" si="13"/>
        <v>-1.0739077174356881</v>
      </c>
      <c r="V135" t="str">
        <f t="shared" si="14"/>
        <v>Yes</v>
      </c>
    </row>
    <row r="136" spans="1:22">
      <c r="A136">
        <v>24</v>
      </c>
      <c r="B136" t="s">
        <v>30</v>
      </c>
      <c r="C136" t="s">
        <v>22</v>
      </c>
      <c r="D136" t="s">
        <v>23</v>
      </c>
      <c r="E136">
        <v>676</v>
      </c>
      <c r="F136">
        <v>183</v>
      </c>
      <c r="G136">
        <v>4129</v>
      </c>
      <c r="H136">
        <v>600</v>
      </c>
      <c r="I136">
        <v>135</v>
      </c>
      <c r="J136">
        <v>75</v>
      </c>
      <c r="K136">
        <v>227</v>
      </c>
      <c r="L136">
        <v>25</v>
      </c>
      <c r="M136">
        <v>22</v>
      </c>
      <c r="N136">
        <v>200</v>
      </c>
      <c r="O136">
        <v>164</v>
      </c>
      <c r="P136">
        <v>133</v>
      </c>
      <c r="Q136" t="s">
        <v>27</v>
      </c>
      <c r="R136">
        <f t="shared" si="10"/>
        <v>859</v>
      </c>
      <c r="S136">
        <f t="shared" si="11"/>
        <v>5710</v>
      </c>
      <c r="T136">
        <f t="shared" si="12"/>
        <v>-4851</v>
      </c>
      <c r="U136">
        <f t="shared" si="13"/>
        <v>-5.6472642607683357</v>
      </c>
      <c r="V136" t="str">
        <f t="shared" si="14"/>
        <v>Yes</v>
      </c>
    </row>
    <row r="137" spans="1:22">
      <c r="A137">
        <v>24</v>
      </c>
      <c r="B137" t="s">
        <v>21</v>
      </c>
      <c r="C137" t="s">
        <v>25</v>
      </c>
      <c r="D137" t="s">
        <v>19</v>
      </c>
      <c r="E137">
        <v>571</v>
      </c>
      <c r="F137">
        <v>215</v>
      </c>
      <c r="G137">
        <v>5579</v>
      </c>
      <c r="H137">
        <v>424</v>
      </c>
      <c r="I137">
        <v>133</v>
      </c>
      <c r="J137">
        <v>149</v>
      </c>
      <c r="K137">
        <v>139</v>
      </c>
      <c r="L137">
        <v>29</v>
      </c>
      <c r="M137">
        <v>58</v>
      </c>
      <c r="N137">
        <v>275</v>
      </c>
      <c r="O137">
        <v>173</v>
      </c>
      <c r="P137">
        <v>109</v>
      </c>
      <c r="Q137" t="s">
        <v>27</v>
      </c>
      <c r="R137">
        <f t="shared" si="10"/>
        <v>786</v>
      </c>
      <c r="S137">
        <f t="shared" si="11"/>
        <v>7068</v>
      </c>
      <c r="T137">
        <f t="shared" si="12"/>
        <v>-6282</v>
      </c>
      <c r="U137">
        <f t="shared" si="13"/>
        <v>-7.9923664122137401</v>
      </c>
      <c r="V137" t="str">
        <f t="shared" si="14"/>
        <v>Yes</v>
      </c>
    </row>
    <row r="138" spans="1:22">
      <c r="A138">
        <v>23</v>
      </c>
      <c r="B138" t="s">
        <v>30</v>
      </c>
      <c r="C138" t="s">
        <v>22</v>
      </c>
      <c r="D138" t="s">
        <v>26</v>
      </c>
      <c r="E138">
        <v>1213</v>
      </c>
      <c r="F138">
        <v>761</v>
      </c>
      <c r="G138">
        <v>5944</v>
      </c>
      <c r="H138">
        <v>768</v>
      </c>
      <c r="I138">
        <v>246</v>
      </c>
      <c r="J138">
        <v>196</v>
      </c>
      <c r="K138">
        <v>165</v>
      </c>
      <c r="L138">
        <v>52</v>
      </c>
      <c r="M138">
        <v>68</v>
      </c>
      <c r="N138">
        <v>198</v>
      </c>
      <c r="O138">
        <v>180</v>
      </c>
      <c r="P138">
        <v>40</v>
      </c>
      <c r="Q138" t="s">
        <v>27</v>
      </c>
      <c r="R138">
        <f t="shared" si="10"/>
        <v>1974</v>
      </c>
      <c r="S138">
        <f t="shared" si="11"/>
        <v>7857</v>
      </c>
      <c r="T138">
        <f t="shared" si="12"/>
        <v>-5883</v>
      </c>
      <c r="U138">
        <f t="shared" si="13"/>
        <v>-2.9802431610942248</v>
      </c>
      <c r="V138" t="str">
        <f t="shared" si="14"/>
        <v>Yes</v>
      </c>
    </row>
    <row r="139" spans="1:22">
      <c r="A139">
        <v>24</v>
      </c>
      <c r="B139" t="s">
        <v>21</v>
      </c>
      <c r="C139" t="s">
        <v>28</v>
      </c>
      <c r="D139" t="s">
        <v>19</v>
      </c>
      <c r="E139">
        <v>1112</v>
      </c>
      <c r="F139">
        <v>547</v>
      </c>
      <c r="G139">
        <v>5305</v>
      </c>
      <c r="H139">
        <v>498</v>
      </c>
      <c r="I139">
        <v>357</v>
      </c>
      <c r="J139">
        <v>170</v>
      </c>
      <c r="K139">
        <v>183</v>
      </c>
      <c r="L139">
        <v>92</v>
      </c>
      <c r="M139">
        <v>84</v>
      </c>
      <c r="N139">
        <v>138</v>
      </c>
      <c r="O139">
        <v>92</v>
      </c>
      <c r="P139">
        <v>197</v>
      </c>
      <c r="Q139" t="s">
        <v>24</v>
      </c>
      <c r="R139">
        <f t="shared" si="10"/>
        <v>1659</v>
      </c>
      <c r="S139">
        <f t="shared" si="11"/>
        <v>7116</v>
      </c>
      <c r="T139">
        <f t="shared" si="12"/>
        <v>-5457</v>
      </c>
      <c r="U139">
        <f t="shared" si="13"/>
        <v>-3.2893309222423146</v>
      </c>
      <c r="V139" t="str">
        <f t="shared" si="14"/>
        <v>Yes</v>
      </c>
    </row>
    <row r="140" spans="1:22">
      <c r="A140">
        <v>18</v>
      </c>
      <c r="B140" t="s">
        <v>21</v>
      </c>
      <c r="C140" t="s">
        <v>28</v>
      </c>
      <c r="D140" t="s">
        <v>23</v>
      </c>
      <c r="E140">
        <v>1100</v>
      </c>
      <c r="F140">
        <v>535</v>
      </c>
      <c r="G140">
        <v>4834</v>
      </c>
      <c r="H140">
        <v>593</v>
      </c>
      <c r="I140">
        <v>201</v>
      </c>
      <c r="J140">
        <v>197</v>
      </c>
      <c r="K140">
        <v>78</v>
      </c>
      <c r="L140">
        <v>92</v>
      </c>
      <c r="M140">
        <v>44</v>
      </c>
      <c r="N140">
        <v>178</v>
      </c>
      <c r="O140">
        <v>198</v>
      </c>
      <c r="P140">
        <v>45</v>
      </c>
      <c r="Q140" t="s">
        <v>20</v>
      </c>
      <c r="R140">
        <f t="shared" si="10"/>
        <v>1635</v>
      </c>
      <c r="S140">
        <f t="shared" si="11"/>
        <v>6460</v>
      </c>
      <c r="T140">
        <f t="shared" si="12"/>
        <v>-4825</v>
      </c>
      <c r="U140">
        <f t="shared" si="13"/>
        <v>-2.9510703363914375</v>
      </c>
      <c r="V140" t="str">
        <f t="shared" si="14"/>
        <v>Yes</v>
      </c>
    </row>
    <row r="141" spans="1:22">
      <c r="A141">
        <v>21</v>
      </c>
      <c r="B141" t="s">
        <v>30</v>
      </c>
      <c r="C141" t="s">
        <v>28</v>
      </c>
      <c r="D141" t="s">
        <v>19</v>
      </c>
      <c r="E141">
        <v>526</v>
      </c>
      <c r="F141">
        <v>375</v>
      </c>
      <c r="G141">
        <v>4279</v>
      </c>
      <c r="H141">
        <v>747</v>
      </c>
      <c r="I141">
        <v>159</v>
      </c>
      <c r="J141">
        <v>183</v>
      </c>
      <c r="K141">
        <v>197</v>
      </c>
      <c r="L141">
        <v>67</v>
      </c>
      <c r="M141">
        <v>21</v>
      </c>
      <c r="N141">
        <v>88</v>
      </c>
      <c r="O141">
        <v>58</v>
      </c>
      <c r="P141">
        <v>108</v>
      </c>
      <c r="Q141" t="s">
        <v>24</v>
      </c>
      <c r="R141">
        <f t="shared" si="10"/>
        <v>901</v>
      </c>
      <c r="S141">
        <f t="shared" si="11"/>
        <v>5907</v>
      </c>
      <c r="T141">
        <f t="shared" si="12"/>
        <v>-5006</v>
      </c>
      <c r="U141">
        <f t="shared" si="13"/>
        <v>-5.5560488346281911</v>
      </c>
      <c r="V141" t="str">
        <f t="shared" si="14"/>
        <v>Yes</v>
      </c>
    </row>
    <row r="142" spans="1:22">
      <c r="A142">
        <v>22</v>
      </c>
      <c r="B142" t="s">
        <v>30</v>
      </c>
      <c r="C142" t="s">
        <v>22</v>
      </c>
      <c r="D142" t="s">
        <v>26</v>
      </c>
      <c r="E142">
        <v>951</v>
      </c>
      <c r="F142">
        <v>202</v>
      </c>
      <c r="G142">
        <v>3172</v>
      </c>
      <c r="H142">
        <v>818</v>
      </c>
      <c r="I142">
        <v>158</v>
      </c>
      <c r="J142">
        <v>68</v>
      </c>
      <c r="K142">
        <v>95</v>
      </c>
      <c r="L142">
        <v>76</v>
      </c>
      <c r="M142">
        <v>63</v>
      </c>
      <c r="N142">
        <v>122</v>
      </c>
      <c r="O142">
        <v>47</v>
      </c>
      <c r="P142">
        <v>96</v>
      </c>
      <c r="Q142" t="s">
        <v>27</v>
      </c>
      <c r="R142">
        <f t="shared" si="10"/>
        <v>1153</v>
      </c>
      <c r="S142">
        <f t="shared" si="11"/>
        <v>4715</v>
      </c>
      <c r="T142">
        <f t="shared" si="12"/>
        <v>-3562</v>
      </c>
      <c r="U142">
        <f t="shared" si="13"/>
        <v>-3.0893321769297484</v>
      </c>
      <c r="V142" t="str">
        <f t="shared" si="14"/>
        <v>Yes</v>
      </c>
    </row>
    <row r="143" spans="1:22">
      <c r="A143">
        <v>23</v>
      </c>
      <c r="B143" t="s">
        <v>30</v>
      </c>
      <c r="C143" t="s">
        <v>28</v>
      </c>
      <c r="D143" t="s">
        <v>26</v>
      </c>
      <c r="E143">
        <v>1301</v>
      </c>
      <c r="F143">
        <v>163</v>
      </c>
      <c r="G143">
        <v>5696</v>
      </c>
      <c r="H143">
        <v>899</v>
      </c>
      <c r="I143">
        <v>117</v>
      </c>
      <c r="J143">
        <v>51</v>
      </c>
      <c r="K143">
        <v>278</v>
      </c>
      <c r="L143">
        <v>22</v>
      </c>
      <c r="M143">
        <v>22</v>
      </c>
      <c r="N143">
        <v>153</v>
      </c>
      <c r="O143">
        <v>70</v>
      </c>
      <c r="P143">
        <v>150</v>
      </c>
      <c r="Q143" t="s">
        <v>24</v>
      </c>
      <c r="R143">
        <f t="shared" si="10"/>
        <v>1464</v>
      </c>
      <c r="S143">
        <f t="shared" si="11"/>
        <v>7458</v>
      </c>
      <c r="T143">
        <f t="shared" si="12"/>
        <v>-5994</v>
      </c>
      <c r="U143">
        <f t="shared" si="13"/>
        <v>-4.0942622950819674</v>
      </c>
      <c r="V143" t="str">
        <f t="shared" si="14"/>
        <v>Yes</v>
      </c>
    </row>
    <row r="144" spans="1:22">
      <c r="A144">
        <v>25</v>
      </c>
      <c r="B144" t="s">
        <v>30</v>
      </c>
      <c r="C144" t="s">
        <v>22</v>
      </c>
      <c r="D144" t="s">
        <v>19</v>
      </c>
      <c r="E144">
        <v>1103</v>
      </c>
      <c r="F144">
        <v>5</v>
      </c>
      <c r="G144">
        <v>5960</v>
      </c>
      <c r="H144">
        <v>676</v>
      </c>
      <c r="I144">
        <v>375</v>
      </c>
      <c r="J144">
        <v>149</v>
      </c>
      <c r="K144">
        <v>133</v>
      </c>
      <c r="L144">
        <v>76</v>
      </c>
      <c r="M144">
        <v>33</v>
      </c>
      <c r="N144">
        <v>212</v>
      </c>
      <c r="O144">
        <v>165</v>
      </c>
      <c r="P144">
        <v>169</v>
      </c>
      <c r="Q144" t="s">
        <v>27</v>
      </c>
      <c r="R144">
        <f t="shared" si="10"/>
        <v>1108</v>
      </c>
      <c r="S144">
        <f t="shared" si="11"/>
        <v>7948</v>
      </c>
      <c r="T144">
        <f t="shared" si="12"/>
        <v>-6840</v>
      </c>
      <c r="U144">
        <f t="shared" si="13"/>
        <v>-6.1732851985559565</v>
      </c>
      <c r="V144" t="str">
        <f t="shared" si="14"/>
        <v>Yes</v>
      </c>
    </row>
    <row r="145" spans="1:22">
      <c r="A145">
        <v>24</v>
      </c>
      <c r="B145" t="s">
        <v>30</v>
      </c>
      <c r="C145" t="s">
        <v>25</v>
      </c>
      <c r="D145" t="s">
        <v>26</v>
      </c>
      <c r="E145">
        <v>1083</v>
      </c>
      <c r="F145">
        <v>466</v>
      </c>
      <c r="G145">
        <v>5692</v>
      </c>
      <c r="H145">
        <v>644</v>
      </c>
      <c r="I145">
        <v>111</v>
      </c>
      <c r="J145">
        <v>80</v>
      </c>
      <c r="K145">
        <v>235</v>
      </c>
      <c r="L145">
        <v>76</v>
      </c>
      <c r="M145">
        <v>42</v>
      </c>
      <c r="N145">
        <v>108</v>
      </c>
      <c r="O145">
        <v>65</v>
      </c>
      <c r="P145">
        <v>73</v>
      </c>
      <c r="Q145" t="s">
        <v>24</v>
      </c>
      <c r="R145">
        <f t="shared" si="10"/>
        <v>1549</v>
      </c>
      <c r="S145">
        <f t="shared" si="11"/>
        <v>7126</v>
      </c>
      <c r="T145">
        <f t="shared" si="12"/>
        <v>-5577</v>
      </c>
      <c r="U145">
        <f t="shared" si="13"/>
        <v>-3.6003873466752743</v>
      </c>
      <c r="V145" t="str">
        <f t="shared" si="14"/>
        <v>Yes</v>
      </c>
    </row>
    <row r="146" spans="1:22">
      <c r="A146">
        <v>23</v>
      </c>
      <c r="B146" t="s">
        <v>21</v>
      </c>
      <c r="C146" t="s">
        <v>25</v>
      </c>
      <c r="D146" t="s">
        <v>29</v>
      </c>
      <c r="E146">
        <v>860</v>
      </c>
      <c r="F146">
        <v>47</v>
      </c>
      <c r="G146">
        <v>3057</v>
      </c>
      <c r="H146">
        <v>614</v>
      </c>
      <c r="I146">
        <v>235</v>
      </c>
      <c r="J146">
        <v>115</v>
      </c>
      <c r="K146">
        <v>117</v>
      </c>
      <c r="L146">
        <v>71</v>
      </c>
      <c r="M146">
        <v>72</v>
      </c>
      <c r="N146">
        <v>226</v>
      </c>
      <c r="O146">
        <v>94</v>
      </c>
      <c r="P146">
        <v>126</v>
      </c>
      <c r="Q146" t="s">
        <v>24</v>
      </c>
      <c r="R146">
        <f t="shared" si="10"/>
        <v>907</v>
      </c>
      <c r="S146">
        <f t="shared" si="11"/>
        <v>4727</v>
      </c>
      <c r="T146">
        <f t="shared" si="12"/>
        <v>-3820</v>
      </c>
      <c r="U146">
        <f t="shared" si="13"/>
        <v>-4.2116868798235947</v>
      </c>
      <c r="V146" t="str">
        <f t="shared" si="14"/>
        <v>Yes</v>
      </c>
    </row>
    <row r="147" spans="1:22">
      <c r="A147">
        <v>18</v>
      </c>
      <c r="B147" t="s">
        <v>30</v>
      </c>
      <c r="C147" t="s">
        <v>25</v>
      </c>
      <c r="D147" t="s">
        <v>31</v>
      </c>
      <c r="E147">
        <v>1354</v>
      </c>
      <c r="F147">
        <v>882</v>
      </c>
      <c r="G147">
        <v>3341</v>
      </c>
      <c r="H147">
        <v>969</v>
      </c>
      <c r="I147">
        <v>348</v>
      </c>
      <c r="J147">
        <v>75</v>
      </c>
      <c r="K147">
        <v>126</v>
      </c>
      <c r="L147">
        <v>49</v>
      </c>
      <c r="M147">
        <v>93</v>
      </c>
      <c r="N147">
        <v>201</v>
      </c>
      <c r="O147">
        <v>116</v>
      </c>
      <c r="P147">
        <v>178</v>
      </c>
      <c r="Q147" t="s">
        <v>24</v>
      </c>
      <c r="R147">
        <f t="shared" si="10"/>
        <v>2236</v>
      </c>
      <c r="S147">
        <f t="shared" si="11"/>
        <v>5496</v>
      </c>
      <c r="T147">
        <f t="shared" si="12"/>
        <v>-3260</v>
      </c>
      <c r="U147">
        <f t="shared" si="13"/>
        <v>-1.4579606440071555</v>
      </c>
      <c r="V147" t="str">
        <f t="shared" si="14"/>
        <v>Yes</v>
      </c>
    </row>
    <row r="148" spans="1:22">
      <c r="A148">
        <v>23</v>
      </c>
      <c r="B148" t="s">
        <v>30</v>
      </c>
      <c r="C148" t="s">
        <v>25</v>
      </c>
      <c r="D148" t="s">
        <v>31</v>
      </c>
      <c r="E148">
        <v>877</v>
      </c>
      <c r="F148">
        <v>847</v>
      </c>
      <c r="G148">
        <v>4768</v>
      </c>
      <c r="H148">
        <v>465</v>
      </c>
      <c r="I148">
        <v>221</v>
      </c>
      <c r="J148">
        <v>96</v>
      </c>
      <c r="K148">
        <v>52</v>
      </c>
      <c r="L148">
        <v>39</v>
      </c>
      <c r="M148">
        <v>73</v>
      </c>
      <c r="N148">
        <v>94</v>
      </c>
      <c r="O148">
        <v>141</v>
      </c>
      <c r="P148">
        <v>64</v>
      </c>
      <c r="Q148" t="s">
        <v>20</v>
      </c>
      <c r="R148">
        <f t="shared" si="10"/>
        <v>1724</v>
      </c>
      <c r="S148">
        <f t="shared" si="11"/>
        <v>6013</v>
      </c>
      <c r="T148">
        <f t="shared" si="12"/>
        <v>-4289</v>
      </c>
      <c r="U148">
        <f t="shared" si="13"/>
        <v>-2.4878190255220418</v>
      </c>
      <c r="V148" t="str">
        <f t="shared" si="14"/>
        <v>Yes</v>
      </c>
    </row>
    <row r="149" spans="1:22">
      <c r="A149">
        <v>21</v>
      </c>
      <c r="B149" t="s">
        <v>30</v>
      </c>
      <c r="C149" t="s">
        <v>18</v>
      </c>
      <c r="D149" t="s">
        <v>29</v>
      </c>
      <c r="E149">
        <v>649</v>
      </c>
      <c r="F149">
        <v>577</v>
      </c>
      <c r="G149">
        <v>3046</v>
      </c>
      <c r="H149">
        <v>931</v>
      </c>
      <c r="I149">
        <v>224</v>
      </c>
      <c r="J149">
        <v>161</v>
      </c>
      <c r="K149">
        <v>200</v>
      </c>
      <c r="L149">
        <v>24</v>
      </c>
      <c r="M149">
        <v>80</v>
      </c>
      <c r="N149">
        <v>213</v>
      </c>
      <c r="O149">
        <v>135</v>
      </c>
      <c r="P149">
        <v>180</v>
      </c>
      <c r="Q149" t="s">
        <v>20</v>
      </c>
      <c r="R149">
        <f t="shared" si="10"/>
        <v>1226</v>
      </c>
      <c r="S149">
        <f t="shared" si="11"/>
        <v>5194</v>
      </c>
      <c r="T149">
        <f t="shared" si="12"/>
        <v>-3968</v>
      </c>
      <c r="U149">
        <f t="shared" si="13"/>
        <v>-3.2365415986949428</v>
      </c>
      <c r="V149" t="str">
        <f t="shared" si="14"/>
        <v>Yes</v>
      </c>
    </row>
    <row r="150" spans="1:22">
      <c r="A150">
        <v>24</v>
      </c>
      <c r="B150" t="s">
        <v>30</v>
      </c>
      <c r="C150" t="s">
        <v>28</v>
      </c>
      <c r="D150" t="s">
        <v>26</v>
      </c>
      <c r="E150">
        <v>897</v>
      </c>
      <c r="F150">
        <v>220</v>
      </c>
      <c r="G150">
        <v>4655</v>
      </c>
      <c r="H150">
        <v>799</v>
      </c>
      <c r="I150">
        <v>358</v>
      </c>
      <c r="J150">
        <v>125</v>
      </c>
      <c r="K150">
        <v>290</v>
      </c>
      <c r="L150">
        <v>80</v>
      </c>
      <c r="M150">
        <v>23</v>
      </c>
      <c r="N150">
        <v>156</v>
      </c>
      <c r="O150">
        <v>177</v>
      </c>
      <c r="P150">
        <v>46</v>
      </c>
      <c r="Q150" t="s">
        <v>20</v>
      </c>
      <c r="R150">
        <f t="shared" si="10"/>
        <v>1117</v>
      </c>
      <c r="S150">
        <f t="shared" si="11"/>
        <v>6709</v>
      </c>
      <c r="T150">
        <f t="shared" si="12"/>
        <v>-5592</v>
      </c>
      <c r="U150">
        <f t="shared" si="13"/>
        <v>-5.0062667860340193</v>
      </c>
      <c r="V150" t="str">
        <f t="shared" si="14"/>
        <v>Yes</v>
      </c>
    </row>
    <row r="151" spans="1:22">
      <c r="A151">
        <v>21</v>
      </c>
      <c r="B151" t="s">
        <v>17</v>
      </c>
      <c r="C151" t="s">
        <v>18</v>
      </c>
      <c r="D151" t="s">
        <v>19</v>
      </c>
      <c r="E151">
        <v>1147</v>
      </c>
      <c r="F151">
        <v>872</v>
      </c>
      <c r="G151">
        <v>3709</v>
      </c>
      <c r="H151">
        <v>581</v>
      </c>
      <c r="I151">
        <v>102</v>
      </c>
      <c r="J151">
        <v>188</v>
      </c>
      <c r="K151">
        <v>225</v>
      </c>
      <c r="L151">
        <v>98</v>
      </c>
      <c r="M151">
        <v>72</v>
      </c>
      <c r="N151">
        <v>273</v>
      </c>
      <c r="O151">
        <v>126</v>
      </c>
      <c r="P151">
        <v>166</v>
      </c>
      <c r="Q151" t="s">
        <v>27</v>
      </c>
      <c r="R151">
        <f t="shared" si="10"/>
        <v>2019</v>
      </c>
      <c r="S151">
        <f t="shared" si="11"/>
        <v>5540</v>
      </c>
      <c r="T151">
        <f t="shared" si="12"/>
        <v>-3521</v>
      </c>
      <c r="U151">
        <f t="shared" si="13"/>
        <v>-1.7439326399207529</v>
      </c>
      <c r="V151" t="str">
        <f t="shared" si="14"/>
        <v>Yes</v>
      </c>
    </row>
    <row r="152" spans="1:22">
      <c r="A152">
        <v>23</v>
      </c>
      <c r="B152" t="s">
        <v>17</v>
      </c>
      <c r="C152" t="s">
        <v>25</v>
      </c>
      <c r="D152" t="s">
        <v>31</v>
      </c>
      <c r="E152">
        <v>1367</v>
      </c>
      <c r="F152">
        <v>606</v>
      </c>
      <c r="G152">
        <v>5577</v>
      </c>
      <c r="H152">
        <v>916</v>
      </c>
      <c r="I152">
        <v>260</v>
      </c>
      <c r="J152">
        <v>78</v>
      </c>
      <c r="K152">
        <v>213</v>
      </c>
      <c r="L152">
        <v>145</v>
      </c>
      <c r="M152">
        <v>71</v>
      </c>
      <c r="N152">
        <v>223</v>
      </c>
      <c r="O152">
        <v>123</v>
      </c>
      <c r="P152">
        <v>199</v>
      </c>
      <c r="Q152" t="s">
        <v>20</v>
      </c>
      <c r="R152">
        <f t="shared" si="10"/>
        <v>1973</v>
      </c>
      <c r="S152">
        <f t="shared" si="11"/>
        <v>7805</v>
      </c>
      <c r="T152">
        <f t="shared" si="12"/>
        <v>-5832</v>
      </c>
      <c r="U152">
        <f t="shared" si="13"/>
        <v>-2.9559047136340597</v>
      </c>
      <c r="V152" t="str">
        <f t="shared" si="14"/>
        <v>Yes</v>
      </c>
    </row>
    <row r="153" spans="1:22">
      <c r="A153">
        <v>21</v>
      </c>
      <c r="B153" t="s">
        <v>30</v>
      </c>
      <c r="C153" t="s">
        <v>18</v>
      </c>
      <c r="D153" t="s">
        <v>26</v>
      </c>
      <c r="E153">
        <v>647</v>
      </c>
      <c r="F153">
        <v>382</v>
      </c>
      <c r="G153">
        <v>4943</v>
      </c>
      <c r="H153">
        <v>807</v>
      </c>
      <c r="I153">
        <v>149</v>
      </c>
      <c r="J153">
        <v>61</v>
      </c>
      <c r="K153">
        <v>214</v>
      </c>
      <c r="L153">
        <v>136</v>
      </c>
      <c r="M153">
        <v>26</v>
      </c>
      <c r="N153">
        <v>191</v>
      </c>
      <c r="O153">
        <v>102</v>
      </c>
      <c r="P153">
        <v>107</v>
      </c>
      <c r="Q153" t="s">
        <v>24</v>
      </c>
      <c r="R153">
        <f t="shared" si="10"/>
        <v>1029</v>
      </c>
      <c r="S153">
        <f t="shared" si="11"/>
        <v>6736</v>
      </c>
      <c r="T153">
        <f t="shared" si="12"/>
        <v>-5707</v>
      </c>
      <c r="U153">
        <f t="shared" si="13"/>
        <v>-5.5461613216715255</v>
      </c>
      <c r="V153" t="str">
        <f t="shared" si="14"/>
        <v>Yes</v>
      </c>
    </row>
    <row r="154" spans="1:22">
      <c r="A154">
        <v>21</v>
      </c>
      <c r="B154" t="s">
        <v>21</v>
      </c>
      <c r="C154" t="s">
        <v>25</v>
      </c>
      <c r="D154" t="s">
        <v>29</v>
      </c>
      <c r="E154">
        <v>656</v>
      </c>
      <c r="F154">
        <v>725</v>
      </c>
      <c r="G154">
        <v>3360</v>
      </c>
      <c r="H154">
        <v>931</v>
      </c>
      <c r="I154">
        <v>329</v>
      </c>
      <c r="J154">
        <v>188</v>
      </c>
      <c r="K154">
        <v>95</v>
      </c>
      <c r="L154">
        <v>120</v>
      </c>
      <c r="M154">
        <v>92</v>
      </c>
      <c r="N154">
        <v>102</v>
      </c>
      <c r="O154">
        <v>59</v>
      </c>
      <c r="P154">
        <v>198</v>
      </c>
      <c r="Q154" t="s">
        <v>20</v>
      </c>
      <c r="R154">
        <f t="shared" si="10"/>
        <v>1381</v>
      </c>
      <c r="S154">
        <f t="shared" si="11"/>
        <v>5474</v>
      </c>
      <c r="T154">
        <f t="shared" si="12"/>
        <v>-4093</v>
      </c>
      <c r="U154">
        <f t="shared" si="13"/>
        <v>-2.9637943519188994</v>
      </c>
      <c r="V154" t="str">
        <f t="shared" si="14"/>
        <v>Yes</v>
      </c>
    </row>
    <row r="155" spans="1:22">
      <c r="A155">
        <v>19</v>
      </c>
      <c r="B155" t="s">
        <v>17</v>
      </c>
      <c r="C155" t="s">
        <v>22</v>
      </c>
      <c r="D155" t="s">
        <v>23</v>
      </c>
      <c r="E155">
        <v>1131</v>
      </c>
      <c r="F155">
        <v>315</v>
      </c>
      <c r="G155">
        <v>3194</v>
      </c>
      <c r="H155">
        <v>468</v>
      </c>
      <c r="I155">
        <v>328</v>
      </c>
      <c r="J155">
        <v>177</v>
      </c>
      <c r="K155">
        <v>118</v>
      </c>
      <c r="L155">
        <v>26</v>
      </c>
      <c r="M155">
        <v>69</v>
      </c>
      <c r="N155">
        <v>66</v>
      </c>
      <c r="O155">
        <v>161</v>
      </c>
      <c r="P155">
        <v>120</v>
      </c>
      <c r="Q155" t="s">
        <v>27</v>
      </c>
      <c r="R155">
        <f t="shared" si="10"/>
        <v>1446</v>
      </c>
      <c r="S155">
        <f t="shared" si="11"/>
        <v>4727</v>
      </c>
      <c r="T155">
        <f t="shared" si="12"/>
        <v>-3281</v>
      </c>
      <c r="U155">
        <f t="shared" si="13"/>
        <v>-2.2690179806362378</v>
      </c>
      <c r="V155" t="str">
        <f t="shared" si="14"/>
        <v>Yes</v>
      </c>
    </row>
    <row r="156" spans="1:22">
      <c r="A156">
        <v>19</v>
      </c>
      <c r="B156" t="s">
        <v>21</v>
      </c>
      <c r="C156" t="s">
        <v>18</v>
      </c>
      <c r="D156" t="s">
        <v>19</v>
      </c>
      <c r="E156">
        <v>1319</v>
      </c>
      <c r="F156">
        <v>803</v>
      </c>
      <c r="G156">
        <v>4160</v>
      </c>
      <c r="H156">
        <v>677</v>
      </c>
      <c r="I156">
        <v>159</v>
      </c>
      <c r="J156">
        <v>73</v>
      </c>
      <c r="K156">
        <v>229</v>
      </c>
      <c r="L156">
        <v>140</v>
      </c>
      <c r="M156">
        <v>38</v>
      </c>
      <c r="N156">
        <v>108</v>
      </c>
      <c r="O156">
        <v>175</v>
      </c>
      <c r="P156">
        <v>31</v>
      </c>
      <c r="Q156" t="s">
        <v>24</v>
      </c>
      <c r="R156">
        <f t="shared" si="10"/>
        <v>2122</v>
      </c>
      <c r="S156">
        <f t="shared" si="11"/>
        <v>5790</v>
      </c>
      <c r="T156">
        <f t="shared" si="12"/>
        <v>-3668</v>
      </c>
      <c r="U156">
        <f t="shared" si="13"/>
        <v>-1.7285579641847313</v>
      </c>
      <c r="V156" t="str">
        <f t="shared" si="14"/>
        <v>Yes</v>
      </c>
    </row>
    <row r="157" spans="1:22">
      <c r="A157">
        <v>22</v>
      </c>
      <c r="B157" t="s">
        <v>21</v>
      </c>
      <c r="C157" t="s">
        <v>18</v>
      </c>
      <c r="D157" t="s">
        <v>23</v>
      </c>
      <c r="E157">
        <v>917</v>
      </c>
      <c r="F157">
        <v>856</v>
      </c>
      <c r="G157">
        <v>5010</v>
      </c>
      <c r="H157">
        <v>434</v>
      </c>
      <c r="I157">
        <v>128</v>
      </c>
      <c r="J157">
        <v>184</v>
      </c>
      <c r="K157">
        <v>277</v>
      </c>
      <c r="L157">
        <v>98</v>
      </c>
      <c r="M157">
        <v>29</v>
      </c>
      <c r="N157">
        <v>115</v>
      </c>
      <c r="O157">
        <v>61</v>
      </c>
      <c r="P157">
        <v>66</v>
      </c>
      <c r="Q157" t="s">
        <v>20</v>
      </c>
      <c r="R157">
        <f t="shared" si="10"/>
        <v>1773</v>
      </c>
      <c r="S157">
        <f t="shared" si="11"/>
        <v>6402</v>
      </c>
      <c r="T157">
        <f t="shared" si="12"/>
        <v>-4629</v>
      </c>
      <c r="U157">
        <f t="shared" si="13"/>
        <v>-2.6108291032148898</v>
      </c>
      <c r="V157" t="str">
        <f t="shared" si="14"/>
        <v>Yes</v>
      </c>
    </row>
    <row r="158" spans="1:22">
      <c r="A158">
        <v>19</v>
      </c>
      <c r="B158" t="s">
        <v>21</v>
      </c>
      <c r="C158" t="s">
        <v>28</v>
      </c>
      <c r="D158" t="s">
        <v>31</v>
      </c>
      <c r="E158">
        <v>872</v>
      </c>
      <c r="F158">
        <v>206</v>
      </c>
      <c r="G158">
        <v>5309</v>
      </c>
      <c r="H158">
        <v>944</v>
      </c>
      <c r="I158">
        <v>232</v>
      </c>
      <c r="J158">
        <v>166</v>
      </c>
      <c r="K158">
        <v>153</v>
      </c>
      <c r="L158">
        <v>58</v>
      </c>
      <c r="M158">
        <v>64</v>
      </c>
      <c r="N158">
        <v>67</v>
      </c>
      <c r="O158">
        <v>167</v>
      </c>
      <c r="P158">
        <v>86</v>
      </c>
      <c r="Q158" t="s">
        <v>20</v>
      </c>
      <c r="R158">
        <f t="shared" si="10"/>
        <v>1078</v>
      </c>
      <c r="S158">
        <f t="shared" si="11"/>
        <v>7246</v>
      </c>
      <c r="T158">
        <f t="shared" si="12"/>
        <v>-6168</v>
      </c>
      <c r="U158">
        <f t="shared" si="13"/>
        <v>-5.7217068645640072</v>
      </c>
      <c r="V158" t="str">
        <f t="shared" si="14"/>
        <v>Yes</v>
      </c>
    </row>
    <row r="159" spans="1:22">
      <c r="A159">
        <v>20</v>
      </c>
      <c r="B159" t="s">
        <v>30</v>
      </c>
      <c r="C159" t="s">
        <v>28</v>
      </c>
      <c r="D159" t="s">
        <v>23</v>
      </c>
      <c r="E159">
        <v>901</v>
      </c>
      <c r="F159">
        <v>115</v>
      </c>
      <c r="G159">
        <v>3388</v>
      </c>
      <c r="H159">
        <v>737</v>
      </c>
      <c r="I159">
        <v>295</v>
      </c>
      <c r="J159">
        <v>84</v>
      </c>
      <c r="K159">
        <v>297</v>
      </c>
      <c r="L159">
        <v>66</v>
      </c>
      <c r="M159">
        <v>80</v>
      </c>
      <c r="N159">
        <v>146</v>
      </c>
      <c r="O159">
        <v>100</v>
      </c>
      <c r="P159">
        <v>93</v>
      </c>
      <c r="Q159" t="s">
        <v>27</v>
      </c>
      <c r="R159">
        <f t="shared" si="10"/>
        <v>1016</v>
      </c>
      <c r="S159">
        <f t="shared" si="11"/>
        <v>5286</v>
      </c>
      <c r="T159">
        <f t="shared" si="12"/>
        <v>-4270</v>
      </c>
      <c r="U159">
        <f t="shared" si="13"/>
        <v>-4.2027559055118111</v>
      </c>
      <c r="V159" t="str">
        <f t="shared" si="14"/>
        <v>Yes</v>
      </c>
    </row>
    <row r="160" spans="1:22">
      <c r="A160">
        <v>18</v>
      </c>
      <c r="B160" t="s">
        <v>30</v>
      </c>
      <c r="C160" t="s">
        <v>22</v>
      </c>
      <c r="D160" t="s">
        <v>29</v>
      </c>
      <c r="E160">
        <v>536</v>
      </c>
      <c r="F160">
        <v>535</v>
      </c>
      <c r="G160">
        <v>5547</v>
      </c>
      <c r="H160">
        <v>676</v>
      </c>
      <c r="I160">
        <v>255</v>
      </c>
      <c r="J160">
        <v>82</v>
      </c>
      <c r="K160">
        <v>111</v>
      </c>
      <c r="L160">
        <v>128</v>
      </c>
      <c r="M160">
        <v>35</v>
      </c>
      <c r="N160">
        <v>252</v>
      </c>
      <c r="O160">
        <v>160</v>
      </c>
      <c r="P160">
        <v>79</v>
      </c>
      <c r="Q160" t="s">
        <v>20</v>
      </c>
      <c r="R160">
        <f t="shared" si="10"/>
        <v>1071</v>
      </c>
      <c r="S160">
        <f t="shared" si="11"/>
        <v>7325</v>
      </c>
      <c r="T160">
        <f t="shared" si="12"/>
        <v>-6254</v>
      </c>
      <c r="U160">
        <f t="shared" si="13"/>
        <v>-5.8394024276377214</v>
      </c>
      <c r="V160" t="str">
        <f t="shared" si="14"/>
        <v>Yes</v>
      </c>
    </row>
    <row r="161" spans="1:22">
      <c r="A161">
        <v>25</v>
      </c>
      <c r="B161" t="s">
        <v>21</v>
      </c>
      <c r="C161" t="s">
        <v>25</v>
      </c>
      <c r="D161" t="s">
        <v>19</v>
      </c>
      <c r="E161">
        <v>506</v>
      </c>
      <c r="F161">
        <v>931</v>
      </c>
      <c r="G161">
        <v>4087</v>
      </c>
      <c r="H161">
        <v>998</v>
      </c>
      <c r="I161">
        <v>251</v>
      </c>
      <c r="J161">
        <v>175</v>
      </c>
      <c r="K161">
        <v>80</v>
      </c>
      <c r="L161">
        <v>82</v>
      </c>
      <c r="M161">
        <v>82</v>
      </c>
      <c r="N161">
        <v>76</v>
      </c>
      <c r="O161">
        <v>152</v>
      </c>
      <c r="P161">
        <v>56</v>
      </c>
      <c r="Q161" t="s">
        <v>27</v>
      </c>
      <c r="R161">
        <f t="shared" si="10"/>
        <v>1437</v>
      </c>
      <c r="S161">
        <f t="shared" si="11"/>
        <v>6039</v>
      </c>
      <c r="T161">
        <f t="shared" si="12"/>
        <v>-4602</v>
      </c>
      <c r="U161">
        <f t="shared" si="13"/>
        <v>-3.2025052192066807</v>
      </c>
      <c r="V161" t="str">
        <f t="shared" si="14"/>
        <v>Yes</v>
      </c>
    </row>
    <row r="162" spans="1:22">
      <c r="A162">
        <v>23</v>
      </c>
      <c r="B162" t="s">
        <v>21</v>
      </c>
      <c r="C162" t="s">
        <v>22</v>
      </c>
      <c r="D162" t="s">
        <v>23</v>
      </c>
      <c r="E162">
        <v>1201</v>
      </c>
      <c r="F162">
        <v>635</v>
      </c>
      <c r="G162">
        <v>3748</v>
      </c>
      <c r="H162">
        <v>459</v>
      </c>
      <c r="I162">
        <v>291</v>
      </c>
      <c r="J162">
        <v>56</v>
      </c>
      <c r="K162">
        <v>199</v>
      </c>
      <c r="L162">
        <v>100</v>
      </c>
      <c r="M162">
        <v>81</v>
      </c>
      <c r="N162">
        <v>290</v>
      </c>
      <c r="O162">
        <v>135</v>
      </c>
      <c r="P162">
        <v>131</v>
      </c>
      <c r="Q162" t="s">
        <v>20</v>
      </c>
      <c r="R162">
        <f t="shared" si="10"/>
        <v>1836</v>
      </c>
      <c r="S162">
        <f t="shared" si="11"/>
        <v>5490</v>
      </c>
      <c r="T162">
        <f t="shared" si="12"/>
        <v>-3654</v>
      </c>
      <c r="U162">
        <f t="shared" si="13"/>
        <v>-1.9901960784313726</v>
      </c>
      <c r="V162" t="str">
        <f t="shared" si="14"/>
        <v>Yes</v>
      </c>
    </row>
    <row r="163" spans="1:22">
      <c r="A163">
        <v>25</v>
      </c>
      <c r="B163" t="s">
        <v>17</v>
      </c>
      <c r="C163" t="s">
        <v>25</v>
      </c>
      <c r="D163" t="s">
        <v>26</v>
      </c>
      <c r="E163">
        <v>1189</v>
      </c>
      <c r="F163">
        <v>48</v>
      </c>
      <c r="G163">
        <v>5568</v>
      </c>
      <c r="H163">
        <v>815</v>
      </c>
      <c r="I163">
        <v>159</v>
      </c>
      <c r="J163">
        <v>79</v>
      </c>
      <c r="K163">
        <v>66</v>
      </c>
      <c r="L163">
        <v>113</v>
      </c>
      <c r="M163">
        <v>68</v>
      </c>
      <c r="N163">
        <v>91</v>
      </c>
      <c r="O163">
        <v>94</v>
      </c>
      <c r="P163">
        <v>37</v>
      </c>
      <c r="Q163" t="s">
        <v>24</v>
      </c>
      <c r="R163">
        <f t="shared" si="10"/>
        <v>1237</v>
      </c>
      <c r="S163">
        <f t="shared" si="11"/>
        <v>7090</v>
      </c>
      <c r="T163">
        <f t="shared" si="12"/>
        <v>-5853</v>
      </c>
      <c r="U163">
        <f t="shared" si="13"/>
        <v>-4.731608730800323</v>
      </c>
      <c r="V163" t="str">
        <f t="shared" si="14"/>
        <v>Yes</v>
      </c>
    </row>
    <row r="164" spans="1:22">
      <c r="A164">
        <v>23</v>
      </c>
      <c r="B164" t="s">
        <v>21</v>
      </c>
      <c r="C164" t="s">
        <v>22</v>
      </c>
      <c r="D164" t="s">
        <v>23</v>
      </c>
      <c r="E164">
        <v>546</v>
      </c>
      <c r="F164">
        <v>387</v>
      </c>
      <c r="G164">
        <v>3890</v>
      </c>
      <c r="H164">
        <v>747</v>
      </c>
      <c r="I164">
        <v>282</v>
      </c>
      <c r="J164">
        <v>140</v>
      </c>
      <c r="K164">
        <v>53</v>
      </c>
      <c r="L164">
        <v>35</v>
      </c>
      <c r="M164">
        <v>38</v>
      </c>
      <c r="N164">
        <v>67</v>
      </c>
      <c r="O164">
        <v>75</v>
      </c>
      <c r="P164">
        <v>181</v>
      </c>
      <c r="Q164" t="s">
        <v>20</v>
      </c>
      <c r="R164">
        <f t="shared" si="10"/>
        <v>933</v>
      </c>
      <c r="S164">
        <f t="shared" si="11"/>
        <v>5508</v>
      </c>
      <c r="T164">
        <f t="shared" si="12"/>
        <v>-4575</v>
      </c>
      <c r="U164">
        <f t="shared" si="13"/>
        <v>-4.903536977491961</v>
      </c>
      <c r="V164" t="str">
        <f t="shared" si="14"/>
        <v>Yes</v>
      </c>
    </row>
    <row r="165" spans="1:22">
      <c r="A165">
        <v>19</v>
      </c>
      <c r="B165" t="s">
        <v>17</v>
      </c>
      <c r="C165" t="s">
        <v>25</v>
      </c>
      <c r="D165" t="s">
        <v>31</v>
      </c>
      <c r="E165">
        <v>1181</v>
      </c>
      <c r="F165">
        <v>989</v>
      </c>
      <c r="G165">
        <v>3162</v>
      </c>
      <c r="H165">
        <v>559</v>
      </c>
      <c r="I165">
        <v>196</v>
      </c>
      <c r="J165">
        <v>137</v>
      </c>
      <c r="K165">
        <v>89</v>
      </c>
      <c r="L165">
        <v>46</v>
      </c>
      <c r="M165">
        <v>60</v>
      </c>
      <c r="N165">
        <v>249</v>
      </c>
      <c r="O165">
        <v>134</v>
      </c>
      <c r="P165">
        <v>200</v>
      </c>
      <c r="Q165" t="s">
        <v>24</v>
      </c>
      <c r="R165">
        <f t="shared" si="10"/>
        <v>2170</v>
      </c>
      <c r="S165">
        <f t="shared" si="11"/>
        <v>4832</v>
      </c>
      <c r="T165">
        <f t="shared" si="12"/>
        <v>-2662</v>
      </c>
      <c r="U165">
        <f t="shared" si="13"/>
        <v>-1.2267281105990784</v>
      </c>
      <c r="V165" t="str">
        <f t="shared" si="14"/>
        <v>Yes</v>
      </c>
    </row>
    <row r="166" spans="1:22">
      <c r="A166">
        <v>18</v>
      </c>
      <c r="B166" t="s">
        <v>21</v>
      </c>
      <c r="C166" t="s">
        <v>28</v>
      </c>
      <c r="D166" t="s">
        <v>23</v>
      </c>
      <c r="E166">
        <v>810</v>
      </c>
      <c r="F166">
        <v>292</v>
      </c>
      <c r="G166">
        <v>3953</v>
      </c>
      <c r="H166">
        <v>771</v>
      </c>
      <c r="I166">
        <v>340</v>
      </c>
      <c r="J166">
        <v>51</v>
      </c>
      <c r="K166">
        <v>98</v>
      </c>
      <c r="L166">
        <v>120</v>
      </c>
      <c r="M166">
        <v>88</v>
      </c>
      <c r="N166">
        <v>133</v>
      </c>
      <c r="O166">
        <v>58</v>
      </c>
      <c r="P166">
        <v>113</v>
      </c>
      <c r="Q166" t="s">
        <v>24</v>
      </c>
      <c r="R166">
        <f t="shared" si="10"/>
        <v>1102</v>
      </c>
      <c r="S166">
        <f t="shared" si="11"/>
        <v>5725</v>
      </c>
      <c r="T166">
        <f t="shared" si="12"/>
        <v>-4623</v>
      </c>
      <c r="U166">
        <f t="shared" si="13"/>
        <v>-4.1950998185117969</v>
      </c>
      <c r="V166" t="str">
        <f t="shared" si="14"/>
        <v>Yes</v>
      </c>
    </row>
    <row r="167" spans="1:22">
      <c r="A167">
        <v>19</v>
      </c>
      <c r="B167" t="s">
        <v>17</v>
      </c>
      <c r="C167" t="s">
        <v>18</v>
      </c>
      <c r="D167" t="s">
        <v>29</v>
      </c>
      <c r="E167">
        <v>855</v>
      </c>
      <c r="F167">
        <v>397</v>
      </c>
      <c r="G167">
        <v>4028</v>
      </c>
      <c r="H167">
        <v>633</v>
      </c>
      <c r="I167">
        <v>400</v>
      </c>
      <c r="J167">
        <v>146</v>
      </c>
      <c r="K167">
        <v>174</v>
      </c>
      <c r="L167">
        <v>148</v>
      </c>
      <c r="M167">
        <v>42</v>
      </c>
      <c r="N167">
        <v>77</v>
      </c>
      <c r="O167">
        <v>153</v>
      </c>
      <c r="P167">
        <v>122</v>
      </c>
      <c r="Q167" t="s">
        <v>24</v>
      </c>
      <c r="R167">
        <f t="shared" si="10"/>
        <v>1252</v>
      </c>
      <c r="S167">
        <f t="shared" si="11"/>
        <v>5923</v>
      </c>
      <c r="T167">
        <f t="shared" si="12"/>
        <v>-4671</v>
      </c>
      <c r="U167">
        <f t="shared" si="13"/>
        <v>-3.7308306709265175</v>
      </c>
      <c r="V167" t="str">
        <f t="shared" si="14"/>
        <v>Yes</v>
      </c>
    </row>
    <row r="168" spans="1:22">
      <c r="A168">
        <v>23</v>
      </c>
      <c r="B168" t="s">
        <v>30</v>
      </c>
      <c r="C168" t="s">
        <v>28</v>
      </c>
      <c r="D168" t="s">
        <v>31</v>
      </c>
      <c r="E168">
        <v>1354</v>
      </c>
      <c r="F168">
        <v>17</v>
      </c>
      <c r="G168">
        <v>5911</v>
      </c>
      <c r="H168">
        <v>631</v>
      </c>
      <c r="I168">
        <v>385</v>
      </c>
      <c r="J168">
        <v>160</v>
      </c>
      <c r="K168">
        <v>112</v>
      </c>
      <c r="L168">
        <v>34</v>
      </c>
      <c r="M168">
        <v>32</v>
      </c>
      <c r="N168">
        <v>225</v>
      </c>
      <c r="O168">
        <v>173</v>
      </c>
      <c r="P168">
        <v>60</v>
      </c>
      <c r="Q168" t="s">
        <v>24</v>
      </c>
      <c r="R168">
        <f t="shared" si="10"/>
        <v>1371</v>
      </c>
      <c r="S168">
        <f t="shared" si="11"/>
        <v>7723</v>
      </c>
      <c r="T168">
        <f t="shared" si="12"/>
        <v>-6352</v>
      </c>
      <c r="U168">
        <f t="shared" si="13"/>
        <v>-4.633114514952589</v>
      </c>
      <c r="V168" t="str">
        <f t="shared" si="14"/>
        <v>Yes</v>
      </c>
    </row>
    <row r="169" spans="1:22">
      <c r="A169">
        <v>20</v>
      </c>
      <c r="B169" t="s">
        <v>30</v>
      </c>
      <c r="C169" t="s">
        <v>18</v>
      </c>
      <c r="D169" t="s">
        <v>19</v>
      </c>
      <c r="E169">
        <v>1056</v>
      </c>
      <c r="F169">
        <v>861</v>
      </c>
      <c r="G169">
        <v>5433</v>
      </c>
      <c r="H169">
        <v>405</v>
      </c>
      <c r="I169">
        <v>183</v>
      </c>
      <c r="J169">
        <v>194</v>
      </c>
      <c r="K169">
        <v>187</v>
      </c>
      <c r="L169">
        <v>61</v>
      </c>
      <c r="M169">
        <v>66</v>
      </c>
      <c r="N169">
        <v>144</v>
      </c>
      <c r="O169">
        <v>107</v>
      </c>
      <c r="P169">
        <v>22</v>
      </c>
      <c r="Q169" t="s">
        <v>24</v>
      </c>
      <c r="R169">
        <f t="shared" si="10"/>
        <v>1917</v>
      </c>
      <c r="S169">
        <f t="shared" si="11"/>
        <v>6802</v>
      </c>
      <c r="T169">
        <f t="shared" si="12"/>
        <v>-4885</v>
      </c>
      <c r="U169">
        <f t="shared" si="13"/>
        <v>-2.5482524778299425</v>
      </c>
      <c r="V169" t="str">
        <f t="shared" si="14"/>
        <v>Yes</v>
      </c>
    </row>
    <row r="170" spans="1:22">
      <c r="A170">
        <v>19</v>
      </c>
      <c r="B170" t="s">
        <v>30</v>
      </c>
      <c r="C170" t="s">
        <v>18</v>
      </c>
      <c r="D170" t="s">
        <v>23</v>
      </c>
      <c r="E170">
        <v>620</v>
      </c>
      <c r="F170">
        <v>215</v>
      </c>
      <c r="G170">
        <v>4981</v>
      </c>
      <c r="H170">
        <v>704</v>
      </c>
      <c r="I170">
        <v>243</v>
      </c>
      <c r="J170">
        <v>197</v>
      </c>
      <c r="K170">
        <v>285</v>
      </c>
      <c r="L170">
        <v>135</v>
      </c>
      <c r="M170">
        <v>83</v>
      </c>
      <c r="N170">
        <v>192</v>
      </c>
      <c r="O170">
        <v>36</v>
      </c>
      <c r="P170">
        <v>197</v>
      </c>
      <c r="Q170" t="s">
        <v>20</v>
      </c>
      <c r="R170">
        <f t="shared" si="10"/>
        <v>835</v>
      </c>
      <c r="S170">
        <f t="shared" si="11"/>
        <v>7053</v>
      </c>
      <c r="T170">
        <f t="shared" si="12"/>
        <v>-6218</v>
      </c>
      <c r="U170">
        <f t="shared" si="13"/>
        <v>-7.4467065868263473</v>
      </c>
      <c r="V170" t="str">
        <f t="shared" si="14"/>
        <v>Yes</v>
      </c>
    </row>
    <row r="171" spans="1:22">
      <c r="A171">
        <v>24</v>
      </c>
      <c r="B171" t="s">
        <v>21</v>
      </c>
      <c r="C171" t="s">
        <v>18</v>
      </c>
      <c r="D171" t="s">
        <v>23</v>
      </c>
      <c r="E171">
        <v>1207</v>
      </c>
      <c r="F171">
        <v>339</v>
      </c>
      <c r="G171">
        <v>4361</v>
      </c>
      <c r="H171">
        <v>638</v>
      </c>
      <c r="I171">
        <v>201</v>
      </c>
      <c r="J171">
        <v>143</v>
      </c>
      <c r="K171">
        <v>241</v>
      </c>
      <c r="L171">
        <v>112</v>
      </c>
      <c r="M171">
        <v>29</v>
      </c>
      <c r="N171">
        <v>86</v>
      </c>
      <c r="O171">
        <v>139</v>
      </c>
      <c r="P171">
        <v>110</v>
      </c>
      <c r="Q171" t="s">
        <v>24</v>
      </c>
      <c r="R171">
        <f t="shared" si="10"/>
        <v>1546</v>
      </c>
      <c r="S171">
        <f t="shared" si="11"/>
        <v>6060</v>
      </c>
      <c r="T171">
        <f t="shared" si="12"/>
        <v>-4514</v>
      </c>
      <c r="U171">
        <f t="shared" si="13"/>
        <v>-2.9197930142302715</v>
      </c>
      <c r="V171" t="str">
        <f t="shared" si="14"/>
        <v>Yes</v>
      </c>
    </row>
    <row r="172" spans="1:22">
      <c r="A172">
        <v>21</v>
      </c>
      <c r="B172" t="s">
        <v>17</v>
      </c>
      <c r="C172" t="s">
        <v>28</v>
      </c>
      <c r="D172" t="s">
        <v>19</v>
      </c>
      <c r="E172">
        <v>621</v>
      </c>
      <c r="F172">
        <v>456</v>
      </c>
      <c r="G172">
        <v>5893</v>
      </c>
      <c r="H172">
        <v>960</v>
      </c>
      <c r="I172">
        <v>199</v>
      </c>
      <c r="J172">
        <v>124</v>
      </c>
      <c r="K172">
        <v>278</v>
      </c>
      <c r="L172">
        <v>115</v>
      </c>
      <c r="M172">
        <v>48</v>
      </c>
      <c r="N172">
        <v>193</v>
      </c>
      <c r="O172">
        <v>178</v>
      </c>
      <c r="P172">
        <v>68</v>
      </c>
      <c r="Q172" t="s">
        <v>24</v>
      </c>
      <c r="R172">
        <f t="shared" si="10"/>
        <v>1077</v>
      </c>
      <c r="S172">
        <f t="shared" si="11"/>
        <v>8056</v>
      </c>
      <c r="T172">
        <f t="shared" si="12"/>
        <v>-6979</v>
      </c>
      <c r="U172">
        <f t="shared" si="13"/>
        <v>-6.4800371402042707</v>
      </c>
      <c r="V172" t="str">
        <f t="shared" si="14"/>
        <v>Yes</v>
      </c>
    </row>
    <row r="173" spans="1:22">
      <c r="A173">
        <v>25</v>
      </c>
      <c r="B173" t="s">
        <v>21</v>
      </c>
      <c r="C173" t="s">
        <v>25</v>
      </c>
      <c r="D173" t="s">
        <v>29</v>
      </c>
      <c r="E173">
        <v>1033</v>
      </c>
      <c r="F173">
        <v>64</v>
      </c>
      <c r="G173">
        <v>4249</v>
      </c>
      <c r="H173">
        <v>517</v>
      </c>
      <c r="I173">
        <v>104</v>
      </c>
      <c r="J173">
        <v>64</v>
      </c>
      <c r="K173">
        <v>259</v>
      </c>
      <c r="L173">
        <v>131</v>
      </c>
      <c r="M173">
        <v>66</v>
      </c>
      <c r="N173">
        <v>234</v>
      </c>
      <c r="O173">
        <v>63</v>
      </c>
      <c r="P173">
        <v>104</v>
      </c>
      <c r="Q173" t="s">
        <v>27</v>
      </c>
      <c r="R173">
        <f t="shared" si="10"/>
        <v>1097</v>
      </c>
      <c r="S173">
        <f t="shared" si="11"/>
        <v>5791</v>
      </c>
      <c r="T173">
        <f t="shared" si="12"/>
        <v>-4694</v>
      </c>
      <c r="U173">
        <f t="shared" si="13"/>
        <v>-4.2789425706472199</v>
      </c>
      <c r="V173" t="str">
        <f t="shared" si="14"/>
        <v>Yes</v>
      </c>
    </row>
    <row r="174" spans="1:22">
      <c r="A174">
        <v>19</v>
      </c>
      <c r="B174" t="s">
        <v>17</v>
      </c>
      <c r="C174" t="s">
        <v>18</v>
      </c>
      <c r="D174" t="s">
        <v>19</v>
      </c>
      <c r="E174">
        <v>722</v>
      </c>
      <c r="F174">
        <v>2</v>
      </c>
      <c r="G174">
        <v>3701</v>
      </c>
      <c r="H174">
        <v>450</v>
      </c>
      <c r="I174">
        <v>102</v>
      </c>
      <c r="J174">
        <v>82</v>
      </c>
      <c r="K174">
        <v>267</v>
      </c>
      <c r="L174">
        <v>38</v>
      </c>
      <c r="M174">
        <v>65</v>
      </c>
      <c r="N174">
        <v>129</v>
      </c>
      <c r="O174">
        <v>186</v>
      </c>
      <c r="P174">
        <v>125</v>
      </c>
      <c r="Q174" t="s">
        <v>27</v>
      </c>
      <c r="R174">
        <f t="shared" si="10"/>
        <v>724</v>
      </c>
      <c r="S174">
        <f t="shared" si="11"/>
        <v>5145</v>
      </c>
      <c r="T174">
        <f t="shared" si="12"/>
        <v>-4421</v>
      </c>
      <c r="U174">
        <f t="shared" si="13"/>
        <v>-6.1063535911602207</v>
      </c>
      <c r="V174" t="str">
        <f t="shared" si="14"/>
        <v>Yes</v>
      </c>
    </row>
    <row r="175" spans="1:22">
      <c r="A175">
        <v>20</v>
      </c>
      <c r="B175" t="s">
        <v>30</v>
      </c>
      <c r="C175" t="s">
        <v>18</v>
      </c>
      <c r="D175" t="s">
        <v>19</v>
      </c>
      <c r="E175">
        <v>1304</v>
      </c>
      <c r="F175">
        <v>76</v>
      </c>
      <c r="G175">
        <v>3564</v>
      </c>
      <c r="H175">
        <v>847</v>
      </c>
      <c r="I175">
        <v>180</v>
      </c>
      <c r="J175">
        <v>92</v>
      </c>
      <c r="K175">
        <v>300</v>
      </c>
      <c r="L175">
        <v>90</v>
      </c>
      <c r="M175">
        <v>64</v>
      </c>
      <c r="N175">
        <v>113</v>
      </c>
      <c r="O175">
        <v>34</v>
      </c>
      <c r="P175">
        <v>113</v>
      </c>
      <c r="Q175" t="s">
        <v>27</v>
      </c>
      <c r="R175">
        <f t="shared" si="10"/>
        <v>1380</v>
      </c>
      <c r="S175">
        <f t="shared" si="11"/>
        <v>5397</v>
      </c>
      <c r="T175">
        <f t="shared" si="12"/>
        <v>-4017</v>
      </c>
      <c r="U175">
        <f t="shared" si="13"/>
        <v>-2.9108695652173915</v>
      </c>
      <c r="V175" t="str">
        <f t="shared" si="14"/>
        <v>Yes</v>
      </c>
    </row>
    <row r="176" spans="1:22">
      <c r="A176">
        <v>21</v>
      </c>
      <c r="B176" t="s">
        <v>17</v>
      </c>
      <c r="C176" t="s">
        <v>22</v>
      </c>
      <c r="D176" t="s">
        <v>31</v>
      </c>
      <c r="E176">
        <v>912</v>
      </c>
      <c r="F176">
        <v>970</v>
      </c>
      <c r="G176">
        <v>3424</v>
      </c>
      <c r="H176">
        <v>991</v>
      </c>
      <c r="I176">
        <v>348</v>
      </c>
      <c r="J176">
        <v>181</v>
      </c>
      <c r="K176">
        <v>86</v>
      </c>
      <c r="L176">
        <v>134</v>
      </c>
      <c r="M176">
        <v>70</v>
      </c>
      <c r="N176">
        <v>175</v>
      </c>
      <c r="O176">
        <v>40</v>
      </c>
      <c r="P176">
        <v>184</v>
      </c>
      <c r="Q176" t="s">
        <v>20</v>
      </c>
      <c r="R176">
        <f t="shared" si="10"/>
        <v>1882</v>
      </c>
      <c r="S176">
        <f t="shared" si="11"/>
        <v>5633</v>
      </c>
      <c r="T176">
        <f t="shared" si="12"/>
        <v>-3751</v>
      </c>
      <c r="U176">
        <f t="shared" si="13"/>
        <v>-1.9930924548352815</v>
      </c>
      <c r="V176" t="str">
        <f t="shared" si="14"/>
        <v>Yes</v>
      </c>
    </row>
    <row r="177" spans="1:22">
      <c r="A177">
        <v>23</v>
      </c>
      <c r="B177" t="s">
        <v>30</v>
      </c>
      <c r="C177" t="s">
        <v>28</v>
      </c>
      <c r="D177" t="s">
        <v>31</v>
      </c>
      <c r="E177">
        <v>963</v>
      </c>
      <c r="F177">
        <v>871</v>
      </c>
      <c r="G177">
        <v>4951</v>
      </c>
      <c r="H177">
        <v>778</v>
      </c>
      <c r="I177">
        <v>253</v>
      </c>
      <c r="J177">
        <v>105</v>
      </c>
      <c r="K177">
        <v>135</v>
      </c>
      <c r="L177">
        <v>124</v>
      </c>
      <c r="M177">
        <v>46</v>
      </c>
      <c r="N177">
        <v>185</v>
      </c>
      <c r="O177">
        <v>164</v>
      </c>
      <c r="P177">
        <v>160</v>
      </c>
      <c r="Q177" t="s">
        <v>24</v>
      </c>
      <c r="R177">
        <f t="shared" si="10"/>
        <v>1834</v>
      </c>
      <c r="S177">
        <f t="shared" si="11"/>
        <v>6901</v>
      </c>
      <c r="T177">
        <f t="shared" si="12"/>
        <v>-5067</v>
      </c>
      <c r="U177">
        <f t="shared" si="13"/>
        <v>-2.7628135223555073</v>
      </c>
      <c r="V177" t="str">
        <f t="shared" si="14"/>
        <v>Yes</v>
      </c>
    </row>
    <row r="178" spans="1:22">
      <c r="A178">
        <v>18</v>
      </c>
      <c r="B178" t="s">
        <v>21</v>
      </c>
      <c r="C178" t="s">
        <v>22</v>
      </c>
      <c r="D178" t="s">
        <v>29</v>
      </c>
      <c r="E178">
        <v>1286</v>
      </c>
      <c r="F178">
        <v>618</v>
      </c>
      <c r="G178">
        <v>3015</v>
      </c>
      <c r="H178">
        <v>925</v>
      </c>
      <c r="I178">
        <v>103</v>
      </c>
      <c r="J178">
        <v>129</v>
      </c>
      <c r="K178">
        <v>56</v>
      </c>
      <c r="L178">
        <v>50</v>
      </c>
      <c r="M178">
        <v>93</v>
      </c>
      <c r="N178">
        <v>215</v>
      </c>
      <c r="O178">
        <v>43</v>
      </c>
      <c r="P178">
        <v>105</v>
      </c>
      <c r="Q178" t="s">
        <v>27</v>
      </c>
      <c r="R178">
        <f t="shared" si="10"/>
        <v>1904</v>
      </c>
      <c r="S178">
        <f t="shared" si="11"/>
        <v>4734</v>
      </c>
      <c r="T178">
        <f t="shared" si="12"/>
        <v>-2830</v>
      </c>
      <c r="U178">
        <f t="shared" si="13"/>
        <v>-1.4863445378151261</v>
      </c>
      <c r="V178" t="str">
        <f t="shared" si="14"/>
        <v>Yes</v>
      </c>
    </row>
    <row r="179" spans="1:22">
      <c r="A179">
        <v>18</v>
      </c>
      <c r="B179" t="s">
        <v>30</v>
      </c>
      <c r="C179" t="s">
        <v>18</v>
      </c>
      <c r="D179" t="s">
        <v>23</v>
      </c>
      <c r="E179">
        <v>1104</v>
      </c>
      <c r="F179">
        <v>180</v>
      </c>
      <c r="G179">
        <v>4653</v>
      </c>
      <c r="H179">
        <v>683</v>
      </c>
      <c r="I179">
        <v>362</v>
      </c>
      <c r="J179">
        <v>185</v>
      </c>
      <c r="K179">
        <v>90</v>
      </c>
      <c r="L179">
        <v>79</v>
      </c>
      <c r="M179">
        <v>91</v>
      </c>
      <c r="N179">
        <v>91</v>
      </c>
      <c r="O179">
        <v>99</v>
      </c>
      <c r="P179">
        <v>64</v>
      </c>
      <c r="Q179" t="s">
        <v>20</v>
      </c>
      <c r="R179">
        <f t="shared" si="10"/>
        <v>1284</v>
      </c>
      <c r="S179">
        <f t="shared" si="11"/>
        <v>6397</v>
      </c>
      <c r="T179">
        <f t="shared" si="12"/>
        <v>-5113</v>
      </c>
      <c r="U179">
        <f t="shared" si="13"/>
        <v>-3.9820872274143304</v>
      </c>
      <c r="V179" t="str">
        <f t="shared" si="14"/>
        <v>Yes</v>
      </c>
    </row>
    <row r="180" spans="1:22">
      <c r="A180">
        <v>23</v>
      </c>
      <c r="B180" t="s">
        <v>17</v>
      </c>
      <c r="C180" t="s">
        <v>25</v>
      </c>
      <c r="D180" t="s">
        <v>23</v>
      </c>
      <c r="E180">
        <v>697</v>
      </c>
      <c r="F180">
        <v>927</v>
      </c>
      <c r="G180">
        <v>3756</v>
      </c>
      <c r="H180">
        <v>734</v>
      </c>
      <c r="I180">
        <v>394</v>
      </c>
      <c r="J180">
        <v>192</v>
      </c>
      <c r="K180">
        <v>109</v>
      </c>
      <c r="L180">
        <v>80</v>
      </c>
      <c r="M180">
        <v>73</v>
      </c>
      <c r="N180">
        <v>247</v>
      </c>
      <c r="O180">
        <v>69</v>
      </c>
      <c r="P180">
        <v>195</v>
      </c>
      <c r="Q180" t="s">
        <v>24</v>
      </c>
      <c r="R180">
        <f t="shared" si="10"/>
        <v>1624</v>
      </c>
      <c r="S180">
        <f t="shared" si="11"/>
        <v>5849</v>
      </c>
      <c r="T180">
        <f t="shared" si="12"/>
        <v>-4225</v>
      </c>
      <c r="U180">
        <f t="shared" si="13"/>
        <v>-2.6016009852216748</v>
      </c>
      <c r="V180" t="str">
        <f t="shared" si="14"/>
        <v>Yes</v>
      </c>
    </row>
    <row r="181" spans="1:22">
      <c r="A181">
        <v>21</v>
      </c>
      <c r="B181" t="s">
        <v>30</v>
      </c>
      <c r="C181" t="s">
        <v>18</v>
      </c>
      <c r="D181" t="s">
        <v>29</v>
      </c>
      <c r="E181">
        <v>1230</v>
      </c>
      <c r="F181">
        <v>968</v>
      </c>
      <c r="G181">
        <v>4254</v>
      </c>
      <c r="H181">
        <v>540</v>
      </c>
      <c r="I181">
        <v>285</v>
      </c>
      <c r="J181">
        <v>99</v>
      </c>
      <c r="K181">
        <v>169</v>
      </c>
      <c r="L181">
        <v>101</v>
      </c>
      <c r="M181">
        <v>57</v>
      </c>
      <c r="N181">
        <v>77</v>
      </c>
      <c r="O181">
        <v>87</v>
      </c>
      <c r="P181">
        <v>43</v>
      </c>
      <c r="Q181" t="s">
        <v>24</v>
      </c>
      <c r="R181">
        <f t="shared" si="10"/>
        <v>2198</v>
      </c>
      <c r="S181">
        <f t="shared" si="11"/>
        <v>5712</v>
      </c>
      <c r="T181">
        <f t="shared" si="12"/>
        <v>-3514</v>
      </c>
      <c r="U181">
        <f t="shared" si="13"/>
        <v>-1.5987261146496816</v>
      </c>
      <c r="V181" t="str">
        <f t="shared" si="14"/>
        <v>Yes</v>
      </c>
    </row>
    <row r="182" spans="1:22">
      <c r="A182">
        <v>25</v>
      </c>
      <c r="B182" t="s">
        <v>21</v>
      </c>
      <c r="C182" t="s">
        <v>22</v>
      </c>
      <c r="D182" t="s">
        <v>29</v>
      </c>
      <c r="E182">
        <v>1345</v>
      </c>
      <c r="F182">
        <v>649</v>
      </c>
      <c r="G182">
        <v>3889</v>
      </c>
      <c r="H182">
        <v>919</v>
      </c>
      <c r="I182">
        <v>311</v>
      </c>
      <c r="J182">
        <v>133</v>
      </c>
      <c r="K182">
        <v>68</v>
      </c>
      <c r="L182">
        <v>149</v>
      </c>
      <c r="M182">
        <v>66</v>
      </c>
      <c r="N182">
        <v>69</v>
      </c>
      <c r="O182">
        <v>159</v>
      </c>
      <c r="P182">
        <v>162</v>
      </c>
      <c r="Q182" t="s">
        <v>27</v>
      </c>
      <c r="R182">
        <f t="shared" si="10"/>
        <v>1994</v>
      </c>
      <c r="S182">
        <f t="shared" si="11"/>
        <v>5925</v>
      </c>
      <c r="T182">
        <f t="shared" si="12"/>
        <v>-3931</v>
      </c>
      <c r="U182">
        <f t="shared" si="13"/>
        <v>-1.9714142427281847</v>
      </c>
      <c r="V182" t="str">
        <f t="shared" si="14"/>
        <v>Yes</v>
      </c>
    </row>
    <row r="183" spans="1:22">
      <c r="A183">
        <v>20</v>
      </c>
      <c r="B183" t="s">
        <v>21</v>
      </c>
      <c r="C183" t="s">
        <v>22</v>
      </c>
      <c r="D183" t="s">
        <v>31</v>
      </c>
      <c r="E183">
        <v>1411</v>
      </c>
      <c r="F183">
        <v>517</v>
      </c>
      <c r="G183">
        <v>3074</v>
      </c>
      <c r="H183">
        <v>874</v>
      </c>
      <c r="I183">
        <v>151</v>
      </c>
      <c r="J183">
        <v>77</v>
      </c>
      <c r="K183">
        <v>219</v>
      </c>
      <c r="L183">
        <v>21</v>
      </c>
      <c r="M183">
        <v>44</v>
      </c>
      <c r="N183">
        <v>280</v>
      </c>
      <c r="O183">
        <v>57</v>
      </c>
      <c r="P183">
        <v>176</v>
      </c>
      <c r="Q183" t="s">
        <v>27</v>
      </c>
      <c r="R183">
        <f t="shared" si="10"/>
        <v>1928</v>
      </c>
      <c r="S183">
        <f t="shared" si="11"/>
        <v>4973</v>
      </c>
      <c r="T183">
        <f t="shared" si="12"/>
        <v>-3045</v>
      </c>
      <c r="U183">
        <f t="shared" si="13"/>
        <v>-1.579356846473029</v>
      </c>
      <c r="V183" t="str">
        <f t="shared" si="14"/>
        <v>Yes</v>
      </c>
    </row>
    <row r="184" spans="1:22">
      <c r="A184">
        <v>24</v>
      </c>
      <c r="B184" t="s">
        <v>21</v>
      </c>
      <c r="C184" t="s">
        <v>18</v>
      </c>
      <c r="D184" t="s">
        <v>23</v>
      </c>
      <c r="E184">
        <v>1355</v>
      </c>
      <c r="F184">
        <v>282</v>
      </c>
      <c r="G184">
        <v>5998</v>
      </c>
      <c r="H184">
        <v>617</v>
      </c>
      <c r="I184">
        <v>311</v>
      </c>
      <c r="J184">
        <v>79</v>
      </c>
      <c r="K184">
        <v>264</v>
      </c>
      <c r="L184">
        <v>35</v>
      </c>
      <c r="M184">
        <v>73</v>
      </c>
      <c r="N184">
        <v>254</v>
      </c>
      <c r="O184">
        <v>131</v>
      </c>
      <c r="P184">
        <v>164</v>
      </c>
      <c r="Q184" t="s">
        <v>20</v>
      </c>
      <c r="R184">
        <f t="shared" si="10"/>
        <v>1637</v>
      </c>
      <c r="S184">
        <f t="shared" si="11"/>
        <v>7926</v>
      </c>
      <c r="T184">
        <f t="shared" si="12"/>
        <v>-6289</v>
      </c>
      <c r="U184">
        <f t="shared" si="13"/>
        <v>-3.8417837507635921</v>
      </c>
      <c r="V184" t="str">
        <f t="shared" si="14"/>
        <v>Yes</v>
      </c>
    </row>
    <row r="185" spans="1:22">
      <c r="A185">
        <v>24</v>
      </c>
      <c r="B185" t="s">
        <v>17</v>
      </c>
      <c r="C185" t="s">
        <v>22</v>
      </c>
      <c r="D185" t="s">
        <v>23</v>
      </c>
      <c r="E185">
        <v>608</v>
      </c>
      <c r="F185">
        <v>918</v>
      </c>
      <c r="G185">
        <v>4056</v>
      </c>
      <c r="H185">
        <v>568</v>
      </c>
      <c r="I185">
        <v>336</v>
      </c>
      <c r="J185">
        <v>186</v>
      </c>
      <c r="K185">
        <v>159</v>
      </c>
      <c r="L185">
        <v>82</v>
      </c>
      <c r="M185">
        <v>89</v>
      </c>
      <c r="N185">
        <v>251</v>
      </c>
      <c r="O185">
        <v>166</v>
      </c>
      <c r="P185">
        <v>142</v>
      </c>
      <c r="Q185" t="s">
        <v>27</v>
      </c>
      <c r="R185">
        <f t="shared" si="10"/>
        <v>1526</v>
      </c>
      <c r="S185">
        <f t="shared" si="11"/>
        <v>6035</v>
      </c>
      <c r="T185">
        <f t="shared" si="12"/>
        <v>-4509</v>
      </c>
      <c r="U185">
        <f t="shared" si="13"/>
        <v>-2.9547837483617299</v>
      </c>
      <c r="V185" t="str">
        <f t="shared" si="14"/>
        <v>Yes</v>
      </c>
    </row>
    <row r="186" spans="1:22">
      <c r="A186">
        <v>22</v>
      </c>
      <c r="B186" t="s">
        <v>21</v>
      </c>
      <c r="C186" t="s">
        <v>25</v>
      </c>
      <c r="D186" t="s">
        <v>31</v>
      </c>
      <c r="E186">
        <v>566</v>
      </c>
      <c r="F186">
        <v>480</v>
      </c>
      <c r="G186">
        <v>3542</v>
      </c>
      <c r="H186">
        <v>834</v>
      </c>
      <c r="I186">
        <v>360</v>
      </c>
      <c r="J186">
        <v>64</v>
      </c>
      <c r="K186">
        <v>289</v>
      </c>
      <c r="L186">
        <v>48</v>
      </c>
      <c r="M186">
        <v>86</v>
      </c>
      <c r="N186">
        <v>226</v>
      </c>
      <c r="O186">
        <v>132</v>
      </c>
      <c r="P186">
        <v>120</v>
      </c>
      <c r="Q186" t="s">
        <v>20</v>
      </c>
      <c r="R186">
        <f t="shared" si="10"/>
        <v>1046</v>
      </c>
      <c r="S186">
        <f t="shared" si="11"/>
        <v>5701</v>
      </c>
      <c r="T186">
        <f t="shared" si="12"/>
        <v>-4655</v>
      </c>
      <c r="U186">
        <f t="shared" si="13"/>
        <v>-4.4502868068833656</v>
      </c>
      <c r="V186" t="str">
        <f t="shared" si="14"/>
        <v>Yes</v>
      </c>
    </row>
    <row r="187" spans="1:22">
      <c r="A187">
        <v>25</v>
      </c>
      <c r="B187" t="s">
        <v>21</v>
      </c>
      <c r="C187" t="s">
        <v>22</v>
      </c>
      <c r="D187" t="s">
        <v>23</v>
      </c>
      <c r="E187">
        <v>1310</v>
      </c>
      <c r="F187">
        <v>982</v>
      </c>
      <c r="G187">
        <v>4548</v>
      </c>
      <c r="H187">
        <v>837</v>
      </c>
      <c r="I187">
        <v>219</v>
      </c>
      <c r="J187">
        <v>60</v>
      </c>
      <c r="K187">
        <v>72</v>
      </c>
      <c r="L187">
        <v>82</v>
      </c>
      <c r="M187">
        <v>51</v>
      </c>
      <c r="N187">
        <v>260</v>
      </c>
      <c r="O187">
        <v>30</v>
      </c>
      <c r="P187">
        <v>171</v>
      </c>
      <c r="Q187" t="s">
        <v>27</v>
      </c>
      <c r="R187">
        <f t="shared" si="10"/>
        <v>2292</v>
      </c>
      <c r="S187">
        <f t="shared" si="11"/>
        <v>6330</v>
      </c>
      <c r="T187">
        <f t="shared" si="12"/>
        <v>-4038</v>
      </c>
      <c r="U187">
        <f t="shared" si="13"/>
        <v>-1.7617801047120418</v>
      </c>
      <c r="V187" t="str">
        <f t="shared" si="14"/>
        <v>Yes</v>
      </c>
    </row>
    <row r="188" spans="1:22">
      <c r="A188">
        <v>24</v>
      </c>
      <c r="B188" t="s">
        <v>21</v>
      </c>
      <c r="C188" t="s">
        <v>28</v>
      </c>
      <c r="D188" t="s">
        <v>31</v>
      </c>
      <c r="E188">
        <v>1354</v>
      </c>
      <c r="F188">
        <v>52</v>
      </c>
      <c r="G188">
        <v>3169</v>
      </c>
      <c r="H188">
        <v>849</v>
      </c>
      <c r="I188">
        <v>335</v>
      </c>
      <c r="J188">
        <v>60</v>
      </c>
      <c r="K188">
        <v>199</v>
      </c>
      <c r="L188">
        <v>77</v>
      </c>
      <c r="M188">
        <v>45</v>
      </c>
      <c r="N188">
        <v>101</v>
      </c>
      <c r="O188">
        <v>195</v>
      </c>
      <c r="P188">
        <v>125</v>
      </c>
      <c r="Q188" t="s">
        <v>20</v>
      </c>
      <c r="R188">
        <f t="shared" si="10"/>
        <v>1406</v>
      </c>
      <c r="S188">
        <f t="shared" si="11"/>
        <v>5155</v>
      </c>
      <c r="T188">
        <f t="shared" si="12"/>
        <v>-3749</v>
      </c>
      <c r="U188">
        <f t="shared" si="13"/>
        <v>-2.6664295874822193</v>
      </c>
      <c r="V188" t="str">
        <f t="shared" si="14"/>
        <v>Yes</v>
      </c>
    </row>
    <row r="189" spans="1:22">
      <c r="A189">
        <v>23</v>
      </c>
      <c r="B189" t="s">
        <v>30</v>
      </c>
      <c r="C189" t="s">
        <v>28</v>
      </c>
      <c r="D189" t="s">
        <v>23</v>
      </c>
      <c r="E189">
        <v>1020</v>
      </c>
      <c r="F189">
        <v>17</v>
      </c>
      <c r="G189">
        <v>4645</v>
      </c>
      <c r="H189">
        <v>943</v>
      </c>
      <c r="I189">
        <v>305</v>
      </c>
      <c r="J189">
        <v>156</v>
      </c>
      <c r="K189">
        <v>240</v>
      </c>
      <c r="L189">
        <v>123</v>
      </c>
      <c r="M189">
        <v>53</v>
      </c>
      <c r="N189">
        <v>290</v>
      </c>
      <c r="O189">
        <v>77</v>
      </c>
      <c r="P189">
        <v>63</v>
      </c>
      <c r="Q189" t="s">
        <v>24</v>
      </c>
      <c r="R189">
        <f t="shared" si="10"/>
        <v>1037</v>
      </c>
      <c r="S189">
        <f t="shared" si="11"/>
        <v>6895</v>
      </c>
      <c r="T189">
        <f t="shared" si="12"/>
        <v>-5858</v>
      </c>
      <c r="U189">
        <f t="shared" si="13"/>
        <v>-5.6489874638379938</v>
      </c>
      <c r="V189" t="str">
        <f t="shared" si="14"/>
        <v>Yes</v>
      </c>
    </row>
    <row r="190" spans="1:22">
      <c r="A190">
        <v>24</v>
      </c>
      <c r="B190" t="s">
        <v>17</v>
      </c>
      <c r="C190" t="s">
        <v>25</v>
      </c>
      <c r="D190" t="s">
        <v>29</v>
      </c>
      <c r="E190">
        <v>1394</v>
      </c>
      <c r="F190">
        <v>871</v>
      </c>
      <c r="G190">
        <v>4450</v>
      </c>
      <c r="H190">
        <v>416</v>
      </c>
      <c r="I190">
        <v>268</v>
      </c>
      <c r="J190">
        <v>133</v>
      </c>
      <c r="K190">
        <v>146</v>
      </c>
      <c r="L190">
        <v>22</v>
      </c>
      <c r="M190">
        <v>68</v>
      </c>
      <c r="N190">
        <v>172</v>
      </c>
      <c r="O190">
        <v>126</v>
      </c>
      <c r="P190">
        <v>185</v>
      </c>
      <c r="Q190" t="s">
        <v>24</v>
      </c>
      <c r="R190">
        <f t="shared" si="10"/>
        <v>2265</v>
      </c>
      <c r="S190">
        <f t="shared" si="11"/>
        <v>5986</v>
      </c>
      <c r="T190">
        <f t="shared" si="12"/>
        <v>-3721</v>
      </c>
      <c r="U190">
        <f t="shared" si="13"/>
        <v>-1.6428256070640177</v>
      </c>
      <c r="V190" t="str">
        <f t="shared" si="14"/>
        <v>Yes</v>
      </c>
    </row>
    <row r="191" spans="1:22">
      <c r="A191">
        <v>22</v>
      </c>
      <c r="B191" t="s">
        <v>17</v>
      </c>
      <c r="C191" t="s">
        <v>28</v>
      </c>
      <c r="D191" t="s">
        <v>19</v>
      </c>
      <c r="E191">
        <v>954</v>
      </c>
      <c r="F191">
        <v>337</v>
      </c>
      <c r="G191">
        <v>5756</v>
      </c>
      <c r="H191">
        <v>717</v>
      </c>
      <c r="I191">
        <v>159</v>
      </c>
      <c r="J191">
        <v>195</v>
      </c>
      <c r="K191">
        <v>196</v>
      </c>
      <c r="L191">
        <v>138</v>
      </c>
      <c r="M191">
        <v>26</v>
      </c>
      <c r="N191">
        <v>154</v>
      </c>
      <c r="O191">
        <v>160</v>
      </c>
      <c r="P191">
        <v>85</v>
      </c>
      <c r="Q191" t="s">
        <v>20</v>
      </c>
      <c r="R191">
        <f t="shared" si="10"/>
        <v>1291</v>
      </c>
      <c r="S191">
        <f t="shared" si="11"/>
        <v>7586</v>
      </c>
      <c r="T191">
        <f t="shared" si="12"/>
        <v>-6295</v>
      </c>
      <c r="U191">
        <f t="shared" si="13"/>
        <v>-4.8760650658404341</v>
      </c>
      <c r="V191" t="str">
        <f t="shared" si="14"/>
        <v>Yes</v>
      </c>
    </row>
    <row r="192" spans="1:22">
      <c r="A192">
        <v>21</v>
      </c>
      <c r="B192" t="s">
        <v>30</v>
      </c>
      <c r="C192" t="s">
        <v>25</v>
      </c>
      <c r="D192" t="s">
        <v>31</v>
      </c>
      <c r="E192">
        <v>1448</v>
      </c>
      <c r="F192">
        <v>794</v>
      </c>
      <c r="G192">
        <v>3959</v>
      </c>
      <c r="H192">
        <v>624</v>
      </c>
      <c r="I192">
        <v>171</v>
      </c>
      <c r="J192">
        <v>172</v>
      </c>
      <c r="K192">
        <v>103</v>
      </c>
      <c r="L192">
        <v>59</v>
      </c>
      <c r="M192">
        <v>89</v>
      </c>
      <c r="N192">
        <v>206</v>
      </c>
      <c r="O192">
        <v>182</v>
      </c>
      <c r="P192">
        <v>158</v>
      </c>
      <c r="Q192" t="s">
        <v>27</v>
      </c>
      <c r="R192">
        <f t="shared" si="10"/>
        <v>2242</v>
      </c>
      <c r="S192">
        <f t="shared" si="11"/>
        <v>5723</v>
      </c>
      <c r="T192">
        <f t="shared" si="12"/>
        <v>-3481</v>
      </c>
      <c r="U192">
        <f t="shared" si="13"/>
        <v>-1.5526315789473684</v>
      </c>
      <c r="V192" t="str">
        <f t="shared" si="14"/>
        <v>Yes</v>
      </c>
    </row>
    <row r="193" spans="1:22">
      <c r="A193">
        <v>21</v>
      </c>
      <c r="B193" t="s">
        <v>17</v>
      </c>
      <c r="C193" t="s">
        <v>28</v>
      </c>
      <c r="D193" t="s">
        <v>31</v>
      </c>
      <c r="E193">
        <v>968</v>
      </c>
      <c r="F193">
        <v>8</v>
      </c>
      <c r="G193">
        <v>4078</v>
      </c>
      <c r="H193">
        <v>670</v>
      </c>
      <c r="I193">
        <v>108</v>
      </c>
      <c r="J193">
        <v>56</v>
      </c>
      <c r="K193">
        <v>129</v>
      </c>
      <c r="L193">
        <v>26</v>
      </c>
      <c r="M193">
        <v>66</v>
      </c>
      <c r="N193">
        <v>272</v>
      </c>
      <c r="O193">
        <v>64</v>
      </c>
      <c r="P193">
        <v>151</v>
      </c>
      <c r="Q193" t="s">
        <v>20</v>
      </c>
      <c r="R193">
        <f t="shared" si="10"/>
        <v>976</v>
      </c>
      <c r="S193">
        <f t="shared" si="11"/>
        <v>5620</v>
      </c>
      <c r="T193">
        <f t="shared" si="12"/>
        <v>-4644</v>
      </c>
      <c r="U193">
        <f t="shared" si="13"/>
        <v>-4.7581967213114753</v>
      </c>
      <c r="V193" t="str">
        <f t="shared" si="14"/>
        <v>Yes</v>
      </c>
    </row>
    <row r="194" spans="1:22">
      <c r="A194">
        <v>19</v>
      </c>
      <c r="B194" t="s">
        <v>30</v>
      </c>
      <c r="C194" t="s">
        <v>18</v>
      </c>
      <c r="D194" t="s">
        <v>23</v>
      </c>
      <c r="E194">
        <v>1450</v>
      </c>
      <c r="F194">
        <v>809</v>
      </c>
      <c r="G194">
        <v>4103</v>
      </c>
      <c r="H194">
        <v>845</v>
      </c>
      <c r="I194">
        <v>255</v>
      </c>
      <c r="J194">
        <v>89</v>
      </c>
      <c r="K194">
        <v>136</v>
      </c>
      <c r="L194">
        <v>110</v>
      </c>
      <c r="M194">
        <v>85</v>
      </c>
      <c r="N194">
        <v>183</v>
      </c>
      <c r="O194">
        <v>85</v>
      </c>
      <c r="P194">
        <v>110</v>
      </c>
      <c r="Q194" t="s">
        <v>20</v>
      </c>
      <c r="R194">
        <f t="shared" si="10"/>
        <v>2259</v>
      </c>
      <c r="S194">
        <f t="shared" si="11"/>
        <v>6001</v>
      </c>
      <c r="T194">
        <f t="shared" si="12"/>
        <v>-3742</v>
      </c>
      <c r="U194">
        <f t="shared" si="13"/>
        <v>-1.6564851704293935</v>
      </c>
      <c r="V194" t="str">
        <f t="shared" si="14"/>
        <v>Yes</v>
      </c>
    </row>
    <row r="195" spans="1:22">
      <c r="A195">
        <v>22</v>
      </c>
      <c r="B195" t="s">
        <v>21</v>
      </c>
      <c r="C195" t="s">
        <v>18</v>
      </c>
      <c r="D195" t="s">
        <v>26</v>
      </c>
      <c r="E195">
        <v>1316</v>
      </c>
      <c r="F195">
        <v>938</v>
      </c>
      <c r="G195">
        <v>4316</v>
      </c>
      <c r="H195">
        <v>953</v>
      </c>
      <c r="I195">
        <v>153</v>
      </c>
      <c r="J195">
        <v>179</v>
      </c>
      <c r="K195">
        <v>229</v>
      </c>
      <c r="L195">
        <v>105</v>
      </c>
      <c r="M195">
        <v>66</v>
      </c>
      <c r="N195">
        <v>184</v>
      </c>
      <c r="O195">
        <v>151</v>
      </c>
      <c r="P195">
        <v>137</v>
      </c>
      <c r="Q195" t="s">
        <v>20</v>
      </c>
      <c r="R195">
        <f t="shared" ref="R195:R258" si="15">E195 + F195</f>
        <v>2254</v>
      </c>
      <c r="S195">
        <f t="shared" ref="S195:S258" si="16">SUM(G195:P195)</f>
        <v>6473</v>
      </c>
      <c r="T195">
        <f t="shared" ref="T195:T258" si="17">R195 - S195</f>
        <v>-4219</v>
      </c>
      <c r="U195">
        <f t="shared" ref="U195:U258" si="18">IF(R195=0, 0, T195/R195)</f>
        <v>-1.8717834960070985</v>
      </c>
      <c r="V195" t="str">
        <f t="shared" ref="V195:V258" si="19">IF(T195&lt;0, "Yes", "No")</f>
        <v>Yes</v>
      </c>
    </row>
    <row r="196" spans="1:22">
      <c r="A196">
        <v>24</v>
      </c>
      <c r="B196" t="s">
        <v>30</v>
      </c>
      <c r="C196" t="s">
        <v>18</v>
      </c>
      <c r="D196" t="s">
        <v>26</v>
      </c>
      <c r="E196">
        <v>904</v>
      </c>
      <c r="F196">
        <v>955</v>
      </c>
      <c r="G196">
        <v>4075</v>
      </c>
      <c r="H196">
        <v>875</v>
      </c>
      <c r="I196">
        <v>310</v>
      </c>
      <c r="J196">
        <v>197</v>
      </c>
      <c r="K196">
        <v>201</v>
      </c>
      <c r="L196">
        <v>91</v>
      </c>
      <c r="M196">
        <v>83</v>
      </c>
      <c r="N196">
        <v>224</v>
      </c>
      <c r="O196">
        <v>186</v>
      </c>
      <c r="P196">
        <v>101</v>
      </c>
      <c r="Q196" t="s">
        <v>24</v>
      </c>
      <c r="R196">
        <f t="shared" si="15"/>
        <v>1859</v>
      </c>
      <c r="S196">
        <f t="shared" si="16"/>
        <v>6343</v>
      </c>
      <c r="T196">
        <f t="shared" si="17"/>
        <v>-4484</v>
      </c>
      <c r="U196">
        <f t="shared" si="18"/>
        <v>-2.4120494889725661</v>
      </c>
      <c r="V196" t="str">
        <f t="shared" si="19"/>
        <v>Yes</v>
      </c>
    </row>
    <row r="197" spans="1:22">
      <c r="A197">
        <v>23</v>
      </c>
      <c r="B197" t="s">
        <v>21</v>
      </c>
      <c r="C197" t="s">
        <v>22</v>
      </c>
      <c r="D197" t="s">
        <v>26</v>
      </c>
      <c r="E197">
        <v>1488</v>
      </c>
      <c r="F197">
        <v>77</v>
      </c>
      <c r="G197">
        <v>5418</v>
      </c>
      <c r="H197">
        <v>545</v>
      </c>
      <c r="I197">
        <v>112</v>
      </c>
      <c r="J197">
        <v>193</v>
      </c>
      <c r="K197">
        <v>158</v>
      </c>
      <c r="L197">
        <v>21</v>
      </c>
      <c r="M197">
        <v>64</v>
      </c>
      <c r="N197">
        <v>257</v>
      </c>
      <c r="O197">
        <v>168</v>
      </c>
      <c r="P197">
        <v>86</v>
      </c>
      <c r="Q197" t="s">
        <v>24</v>
      </c>
      <c r="R197">
        <f t="shared" si="15"/>
        <v>1565</v>
      </c>
      <c r="S197">
        <f t="shared" si="16"/>
        <v>7022</v>
      </c>
      <c r="T197">
        <f t="shared" si="17"/>
        <v>-5457</v>
      </c>
      <c r="U197">
        <f t="shared" si="18"/>
        <v>-3.4869009584664536</v>
      </c>
      <c r="V197" t="str">
        <f t="shared" si="19"/>
        <v>Yes</v>
      </c>
    </row>
    <row r="198" spans="1:22">
      <c r="A198">
        <v>20</v>
      </c>
      <c r="B198" t="s">
        <v>21</v>
      </c>
      <c r="C198" t="s">
        <v>22</v>
      </c>
      <c r="D198" t="s">
        <v>19</v>
      </c>
      <c r="E198">
        <v>893</v>
      </c>
      <c r="F198">
        <v>258</v>
      </c>
      <c r="G198">
        <v>5877</v>
      </c>
      <c r="H198">
        <v>469</v>
      </c>
      <c r="I198">
        <v>131</v>
      </c>
      <c r="J198">
        <v>192</v>
      </c>
      <c r="K198">
        <v>222</v>
      </c>
      <c r="L198">
        <v>73</v>
      </c>
      <c r="M198">
        <v>84</v>
      </c>
      <c r="N198">
        <v>125</v>
      </c>
      <c r="O198">
        <v>176</v>
      </c>
      <c r="P198">
        <v>74</v>
      </c>
      <c r="Q198" t="s">
        <v>24</v>
      </c>
      <c r="R198">
        <f t="shared" si="15"/>
        <v>1151</v>
      </c>
      <c r="S198">
        <f t="shared" si="16"/>
        <v>7423</v>
      </c>
      <c r="T198">
        <f t="shared" si="17"/>
        <v>-6272</v>
      </c>
      <c r="U198">
        <f t="shared" si="18"/>
        <v>-5.4491746307558646</v>
      </c>
      <c r="V198" t="str">
        <f t="shared" si="19"/>
        <v>Yes</v>
      </c>
    </row>
    <row r="199" spans="1:22">
      <c r="A199">
        <v>21</v>
      </c>
      <c r="B199" t="s">
        <v>30</v>
      </c>
      <c r="C199" t="s">
        <v>18</v>
      </c>
      <c r="D199" t="s">
        <v>31</v>
      </c>
      <c r="E199">
        <v>527</v>
      </c>
      <c r="F199">
        <v>851</v>
      </c>
      <c r="G199">
        <v>4464</v>
      </c>
      <c r="H199">
        <v>683</v>
      </c>
      <c r="I199">
        <v>390</v>
      </c>
      <c r="J199">
        <v>194</v>
      </c>
      <c r="K199">
        <v>185</v>
      </c>
      <c r="L199">
        <v>127</v>
      </c>
      <c r="M199">
        <v>65</v>
      </c>
      <c r="N199">
        <v>188</v>
      </c>
      <c r="O199">
        <v>168</v>
      </c>
      <c r="P199">
        <v>193</v>
      </c>
      <c r="Q199" t="s">
        <v>20</v>
      </c>
      <c r="R199">
        <f t="shared" si="15"/>
        <v>1378</v>
      </c>
      <c r="S199">
        <f t="shared" si="16"/>
        <v>6657</v>
      </c>
      <c r="T199">
        <f t="shared" si="17"/>
        <v>-5279</v>
      </c>
      <c r="U199">
        <f t="shared" si="18"/>
        <v>-3.8309143686502178</v>
      </c>
      <c r="V199" t="str">
        <f t="shared" si="19"/>
        <v>Yes</v>
      </c>
    </row>
    <row r="200" spans="1:22">
      <c r="A200">
        <v>24</v>
      </c>
      <c r="B200" t="s">
        <v>30</v>
      </c>
      <c r="C200" t="s">
        <v>25</v>
      </c>
      <c r="D200" t="s">
        <v>31</v>
      </c>
      <c r="E200">
        <v>804</v>
      </c>
      <c r="F200">
        <v>640</v>
      </c>
      <c r="G200">
        <v>3043</v>
      </c>
      <c r="H200">
        <v>927</v>
      </c>
      <c r="I200">
        <v>347</v>
      </c>
      <c r="J200">
        <v>167</v>
      </c>
      <c r="K200">
        <v>151</v>
      </c>
      <c r="L200">
        <v>114</v>
      </c>
      <c r="M200">
        <v>35</v>
      </c>
      <c r="N200">
        <v>206</v>
      </c>
      <c r="O200">
        <v>94</v>
      </c>
      <c r="P200">
        <v>169</v>
      </c>
      <c r="Q200" t="s">
        <v>20</v>
      </c>
      <c r="R200">
        <f t="shared" si="15"/>
        <v>1444</v>
      </c>
      <c r="S200">
        <f t="shared" si="16"/>
        <v>5253</v>
      </c>
      <c r="T200">
        <f t="shared" si="17"/>
        <v>-3809</v>
      </c>
      <c r="U200">
        <f t="shared" si="18"/>
        <v>-2.6378116343490303</v>
      </c>
      <c r="V200" t="str">
        <f t="shared" si="19"/>
        <v>Yes</v>
      </c>
    </row>
    <row r="201" spans="1:22">
      <c r="A201">
        <v>25</v>
      </c>
      <c r="B201" t="s">
        <v>21</v>
      </c>
      <c r="C201" t="s">
        <v>22</v>
      </c>
      <c r="D201" t="s">
        <v>29</v>
      </c>
      <c r="E201">
        <v>547</v>
      </c>
      <c r="F201">
        <v>233</v>
      </c>
      <c r="G201">
        <v>5070</v>
      </c>
      <c r="H201">
        <v>633</v>
      </c>
      <c r="I201">
        <v>164</v>
      </c>
      <c r="J201">
        <v>94</v>
      </c>
      <c r="K201">
        <v>147</v>
      </c>
      <c r="L201">
        <v>123</v>
      </c>
      <c r="M201">
        <v>25</v>
      </c>
      <c r="N201">
        <v>236</v>
      </c>
      <c r="O201">
        <v>116</v>
      </c>
      <c r="P201">
        <v>37</v>
      </c>
      <c r="Q201" t="s">
        <v>20</v>
      </c>
      <c r="R201">
        <f t="shared" si="15"/>
        <v>780</v>
      </c>
      <c r="S201">
        <f t="shared" si="16"/>
        <v>6645</v>
      </c>
      <c r="T201">
        <f t="shared" si="17"/>
        <v>-5865</v>
      </c>
      <c r="U201">
        <f t="shared" si="18"/>
        <v>-7.5192307692307692</v>
      </c>
      <c r="V201" t="str">
        <f t="shared" si="19"/>
        <v>Yes</v>
      </c>
    </row>
    <row r="202" spans="1:22">
      <c r="A202">
        <v>19</v>
      </c>
      <c r="B202" t="s">
        <v>17</v>
      </c>
      <c r="C202" t="s">
        <v>18</v>
      </c>
      <c r="D202" t="s">
        <v>26</v>
      </c>
      <c r="E202">
        <v>523</v>
      </c>
      <c r="F202">
        <v>892</v>
      </c>
      <c r="G202">
        <v>4683</v>
      </c>
      <c r="H202">
        <v>438</v>
      </c>
      <c r="I202">
        <v>180</v>
      </c>
      <c r="J202">
        <v>65</v>
      </c>
      <c r="K202">
        <v>208</v>
      </c>
      <c r="L202">
        <v>108</v>
      </c>
      <c r="M202">
        <v>59</v>
      </c>
      <c r="N202">
        <v>192</v>
      </c>
      <c r="O202">
        <v>92</v>
      </c>
      <c r="P202">
        <v>132</v>
      </c>
      <c r="Q202" t="s">
        <v>24</v>
      </c>
      <c r="R202">
        <f t="shared" si="15"/>
        <v>1415</v>
      </c>
      <c r="S202">
        <f t="shared" si="16"/>
        <v>6157</v>
      </c>
      <c r="T202">
        <f t="shared" si="17"/>
        <v>-4742</v>
      </c>
      <c r="U202">
        <f t="shared" si="18"/>
        <v>-3.351236749116608</v>
      </c>
      <c r="V202" t="str">
        <f t="shared" si="19"/>
        <v>Yes</v>
      </c>
    </row>
    <row r="203" spans="1:22">
      <c r="A203">
        <v>24</v>
      </c>
      <c r="B203" t="s">
        <v>21</v>
      </c>
      <c r="C203" t="s">
        <v>25</v>
      </c>
      <c r="D203" t="s">
        <v>23</v>
      </c>
      <c r="E203">
        <v>1040</v>
      </c>
      <c r="F203">
        <v>970</v>
      </c>
      <c r="G203">
        <v>5293</v>
      </c>
      <c r="H203">
        <v>701</v>
      </c>
      <c r="I203">
        <v>323</v>
      </c>
      <c r="J203">
        <v>97</v>
      </c>
      <c r="K203">
        <v>196</v>
      </c>
      <c r="L203">
        <v>93</v>
      </c>
      <c r="M203">
        <v>62</v>
      </c>
      <c r="N203">
        <v>170</v>
      </c>
      <c r="O203">
        <v>90</v>
      </c>
      <c r="P203">
        <v>64</v>
      </c>
      <c r="Q203" t="s">
        <v>20</v>
      </c>
      <c r="R203">
        <f t="shared" si="15"/>
        <v>2010</v>
      </c>
      <c r="S203">
        <f t="shared" si="16"/>
        <v>7089</v>
      </c>
      <c r="T203">
        <f t="shared" si="17"/>
        <v>-5079</v>
      </c>
      <c r="U203">
        <f t="shared" si="18"/>
        <v>-2.526865671641791</v>
      </c>
      <c r="V203" t="str">
        <f t="shared" si="19"/>
        <v>Yes</v>
      </c>
    </row>
    <row r="204" spans="1:22">
      <c r="A204">
        <v>24</v>
      </c>
      <c r="B204" t="s">
        <v>30</v>
      </c>
      <c r="C204" t="s">
        <v>18</v>
      </c>
      <c r="D204" t="s">
        <v>26</v>
      </c>
      <c r="E204">
        <v>918</v>
      </c>
      <c r="F204">
        <v>273</v>
      </c>
      <c r="G204">
        <v>3012</v>
      </c>
      <c r="H204">
        <v>759</v>
      </c>
      <c r="I204">
        <v>113</v>
      </c>
      <c r="J204">
        <v>181</v>
      </c>
      <c r="K204">
        <v>62</v>
      </c>
      <c r="L204">
        <v>99</v>
      </c>
      <c r="M204">
        <v>81</v>
      </c>
      <c r="N204">
        <v>226</v>
      </c>
      <c r="O204">
        <v>155</v>
      </c>
      <c r="P204">
        <v>199</v>
      </c>
      <c r="Q204" t="s">
        <v>20</v>
      </c>
      <c r="R204">
        <f t="shared" si="15"/>
        <v>1191</v>
      </c>
      <c r="S204">
        <f t="shared" si="16"/>
        <v>4887</v>
      </c>
      <c r="T204">
        <f t="shared" si="17"/>
        <v>-3696</v>
      </c>
      <c r="U204">
        <f t="shared" si="18"/>
        <v>-3.1032745591939546</v>
      </c>
      <c r="V204" t="str">
        <f t="shared" si="19"/>
        <v>Yes</v>
      </c>
    </row>
    <row r="205" spans="1:22">
      <c r="A205">
        <v>23</v>
      </c>
      <c r="B205" t="s">
        <v>21</v>
      </c>
      <c r="C205" t="s">
        <v>22</v>
      </c>
      <c r="D205" t="s">
        <v>31</v>
      </c>
      <c r="E205">
        <v>504</v>
      </c>
      <c r="F205">
        <v>775</v>
      </c>
      <c r="G205">
        <v>4132</v>
      </c>
      <c r="H205">
        <v>997</v>
      </c>
      <c r="I205">
        <v>237</v>
      </c>
      <c r="J205">
        <v>69</v>
      </c>
      <c r="K205">
        <v>199</v>
      </c>
      <c r="L205">
        <v>111</v>
      </c>
      <c r="M205">
        <v>58</v>
      </c>
      <c r="N205">
        <v>62</v>
      </c>
      <c r="O205">
        <v>195</v>
      </c>
      <c r="P205">
        <v>195</v>
      </c>
      <c r="Q205" t="s">
        <v>20</v>
      </c>
      <c r="R205">
        <f t="shared" si="15"/>
        <v>1279</v>
      </c>
      <c r="S205">
        <f t="shared" si="16"/>
        <v>6255</v>
      </c>
      <c r="T205">
        <f t="shared" si="17"/>
        <v>-4976</v>
      </c>
      <c r="U205">
        <f t="shared" si="18"/>
        <v>-3.8905394839718532</v>
      </c>
      <c r="V205" t="str">
        <f t="shared" si="19"/>
        <v>Yes</v>
      </c>
    </row>
    <row r="206" spans="1:22">
      <c r="A206">
        <v>24</v>
      </c>
      <c r="B206" t="s">
        <v>21</v>
      </c>
      <c r="C206" t="s">
        <v>25</v>
      </c>
      <c r="D206" t="s">
        <v>23</v>
      </c>
      <c r="E206">
        <v>1203</v>
      </c>
      <c r="F206">
        <v>115</v>
      </c>
      <c r="G206">
        <v>3234</v>
      </c>
      <c r="H206">
        <v>858</v>
      </c>
      <c r="I206">
        <v>249</v>
      </c>
      <c r="J206">
        <v>157</v>
      </c>
      <c r="K206">
        <v>292</v>
      </c>
      <c r="L206">
        <v>132</v>
      </c>
      <c r="M206">
        <v>94</v>
      </c>
      <c r="N206">
        <v>278</v>
      </c>
      <c r="O206">
        <v>66</v>
      </c>
      <c r="P206">
        <v>49</v>
      </c>
      <c r="Q206" t="s">
        <v>24</v>
      </c>
      <c r="R206">
        <f t="shared" si="15"/>
        <v>1318</v>
      </c>
      <c r="S206">
        <f t="shared" si="16"/>
        <v>5409</v>
      </c>
      <c r="T206">
        <f t="shared" si="17"/>
        <v>-4091</v>
      </c>
      <c r="U206">
        <f t="shared" si="18"/>
        <v>-3.1039453717754175</v>
      </c>
      <c r="V206" t="str">
        <f t="shared" si="19"/>
        <v>Yes</v>
      </c>
    </row>
    <row r="207" spans="1:22">
      <c r="A207">
        <v>20</v>
      </c>
      <c r="B207" t="s">
        <v>21</v>
      </c>
      <c r="C207" t="s">
        <v>25</v>
      </c>
      <c r="D207" t="s">
        <v>19</v>
      </c>
      <c r="E207">
        <v>951</v>
      </c>
      <c r="F207">
        <v>279</v>
      </c>
      <c r="G207">
        <v>4004</v>
      </c>
      <c r="H207">
        <v>453</v>
      </c>
      <c r="I207">
        <v>366</v>
      </c>
      <c r="J207">
        <v>121</v>
      </c>
      <c r="K207">
        <v>287</v>
      </c>
      <c r="L207">
        <v>71</v>
      </c>
      <c r="M207">
        <v>65</v>
      </c>
      <c r="N207">
        <v>207</v>
      </c>
      <c r="O207">
        <v>129</v>
      </c>
      <c r="P207">
        <v>122</v>
      </c>
      <c r="Q207" t="s">
        <v>27</v>
      </c>
      <c r="R207">
        <f t="shared" si="15"/>
        <v>1230</v>
      </c>
      <c r="S207">
        <f t="shared" si="16"/>
        <v>5825</v>
      </c>
      <c r="T207">
        <f t="shared" si="17"/>
        <v>-4595</v>
      </c>
      <c r="U207">
        <f t="shared" si="18"/>
        <v>-3.7357723577235773</v>
      </c>
      <c r="V207" t="str">
        <f t="shared" si="19"/>
        <v>Yes</v>
      </c>
    </row>
    <row r="208" spans="1:22">
      <c r="A208">
        <v>24</v>
      </c>
      <c r="B208" t="s">
        <v>17</v>
      </c>
      <c r="C208" t="s">
        <v>28</v>
      </c>
      <c r="D208" t="s">
        <v>19</v>
      </c>
      <c r="E208">
        <v>857</v>
      </c>
      <c r="F208">
        <v>583</v>
      </c>
      <c r="G208">
        <v>3939</v>
      </c>
      <c r="H208">
        <v>587</v>
      </c>
      <c r="I208">
        <v>147</v>
      </c>
      <c r="J208">
        <v>126</v>
      </c>
      <c r="K208">
        <v>160</v>
      </c>
      <c r="L208">
        <v>117</v>
      </c>
      <c r="M208">
        <v>85</v>
      </c>
      <c r="N208">
        <v>98</v>
      </c>
      <c r="O208">
        <v>69</v>
      </c>
      <c r="P208">
        <v>143</v>
      </c>
      <c r="Q208" t="s">
        <v>27</v>
      </c>
      <c r="R208">
        <f t="shared" si="15"/>
        <v>1440</v>
      </c>
      <c r="S208">
        <f t="shared" si="16"/>
        <v>5471</v>
      </c>
      <c r="T208">
        <f t="shared" si="17"/>
        <v>-4031</v>
      </c>
      <c r="U208">
        <f t="shared" si="18"/>
        <v>-2.7993055555555557</v>
      </c>
      <c r="V208" t="str">
        <f t="shared" si="19"/>
        <v>Yes</v>
      </c>
    </row>
    <row r="209" spans="1:22">
      <c r="A209">
        <v>19</v>
      </c>
      <c r="B209" t="s">
        <v>30</v>
      </c>
      <c r="C209" t="s">
        <v>25</v>
      </c>
      <c r="D209" t="s">
        <v>19</v>
      </c>
      <c r="E209">
        <v>812</v>
      </c>
      <c r="F209">
        <v>539</v>
      </c>
      <c r="G209">
        <v>3191</v>
      </c>
      <c r="H209">
        <v>744</v>
      </c>
      <c r="I209">
        <v>108</v>
      </c>
      <c r="J209">
        <v>189</v>
      </c>
      <c r="K209">
        <v>296</v>
      </c>
      <c r="L209">
        <v>31</v>
      </c>
      <c r="M209">
        <v>81</v>
      </c>
      <c r="N209">
        <v>204</v>
      </c>
      <c r="O209">
        <v>87</v>
      </c>
      <c r="P209">
        <v>34</v>
      </c>
      <c r="Q209" t="s">
        <v>24</v>
      </c>
      <c r="R209">
        <f t="shared" si="15"/>
        <v>1351</v>
      </c>
      <c r="S209">
        <f t="shared" si="16"/>
        <v>4965</v>
      </c>
      <c r="T209">
        <f t="shared" si="17"/>
        <v>-3614</v>
      </c>
      <c r="U209">
        <f t="shared" si="18"/>
        <v>-2.6750555144337529</v>
      </c>
      <c r="V209" t="str">
        <f t="shared" si="19"/>
        <v>Yes</v>
      </c>
    </row>
    <row r="210" spans="1:22">
      <c r="A210">
        <v>18</v>
      </c>
      <c r="B210" t="s">
        <v>30</v>
      </c>
      <c r="C210" t="s">
        <v>28</v>
      </c>
      <c r="D210" t="s">
        <v>26</v>
      </c>
      <c r="E210">
        <v>540</v>
      </c>
      <c r="F210">
        <v>649</v>
      </c>
      <c r="G210">
        <v>5188</v>
      </c>
      <c r="H210">
        <v>746</v>
      </c>
      <c r="I210">
        <v>173</v>
      </c>
      <c r="J210">
        <v>147</v>
      </c>
      <c r="K210">
        <v>113</v>
      </c>
      <c r="L210">
        <v>139</v>
      </c>
      <c r="M210">
        <v>29</v>
      </c>
      <c r="N210">
        <v>103</v>
      </c>
      <c r="O210">
        <v>73</v>
      </c>
      <c r="P210">
        <v>118</v>
      </c>
      <c r="Q210" t="s">
        <v>20</v>
      </c>
      <c r="R210">
        <f t="shared" si="15"/>
        <v>1189</v>
      </c>
      <c r="S210">
        <f t="shared" si="16"/>
        <v>6829</v>
      </c>
      <c r="T210">
        <f t="shared" si="17"/>
        <v>-5640</v>
      </c>
      <c r="U210">
        <f t="shared" si="18"/>
        <v>-4.743481917577796</v>
      </c>
      <c r="V210" t="str">
        <f t="shared" si="19"/>
        <v>Yes</v>
      </c>
    </row>
    <row r="211" spans="1:22">
      <c r="A211">
        <v>19</v>
      </c>
      <c r="B211" t="s">
        <v>17</v>
      </c>
      <c r="C211" t="s">
        <v>22</v>
      </c>
      <c r="D211" t="s">
        <v>19</v>
      </c>
      <c r="E211">
        <v>889</v>
      </c>
      <c r="F211">
        <v>483</v>
      </c>
      <c r="G211">
        <v>3007</v>
      </c>
      <c r="H211">
        <v>673</v>
      </c>
      <c r="I211">
        <v>225</v>
      </c>
      <c r="J211">
        <v>113</v>
      </c>
      <c r="K211">
        <v>113</v>
      </c>
      <c r="L211">
        <v>148</v>
      </c>
      <c r="M211">
        <v>40</v>
      </c>
      <c r="N211">
        <v>256</v>
      </c>
      <c r="O211">
        <v>171</v>
      </c>
      <c r="P211">
        <v>175</v>
      </c>
      <c r="Q211" t="s">
        <v>24</v>
      </c>
      <c r="R211">
        <f t="shared" si="15"/>
        <v>1372</v>
      </c>
      <c r="S211">
        <f t="shared" si="16"/>
        <v>4921</v>
      </c>
      <c r="T211">
        <f t="shared" si="17"/>
        <v>-3549</v>
      </c>
      <c r="U211">
        <f t="shared" si="18"/>
        <v>-2.5867346938775508</v>
      </c>
      <c r="V211" t="str">
        <f t="shared" si="19"/>
        <v>Yes</v>
      </c>
    </row>
    <row r="212" spans="1:22">
      <c r="A212">
        <v>18</v>
      </c>
      <c r="B212" t="s">
        <v>17</v>
      </c>
      <c r="C212" t="s">
        <v>18</v>
      </c>
      <c r="D212" t="s">
        <v>19</v>
      </c>
      <c r="E212">
        <v>992</v>
      </c>
      <c r="F212">
        <v>680</v>
      </c>
      <c r="G212">
        <v>5718</v>
      </c>
      <c r="H212">
        <v>533</v>
      </c>
      <c r="I212">
        <v>241</v>
      </c>
      <c r="J212">
        <v>84</v>
      </c>
      <c r="K212">
        <v>276</v>
      </c>
      <c r="L212">
        <v>65</v>
      </c>
      <c r="M212">
        <v>81</v>
      </c>
      <c r="N212">
        <v>141</v>
      </c>
      <c r="O212">
        <v>171</v>
      </c>
      <c r="P212">
        <v>51</v>
      </c>
      <c r="Q212" t="s">
        <v>20</v>
      </c>
      <c r="R212">
        <f t="shared" si="15"/>
        <v>1672</v>
      </c>
      <c r="S212">
        <f t="shared" si="16"/>
        <v>7361</v>
      </c>
      <c r="T212">
        <f t="shared" si="17"/>
        <v>-5689</v>
      </c>
      <c r="U212">
        <f t="shared" si="18"/>
        <v>-3.4025119617224879</v>
      </c>
      <c r="V212" t="str">
        <f t="shared" si="19"/>
        <v>Yes</v>
      </c>
    </row>
    <row r="213" spans="1:22">
      <c r="A213">
        <v>21</v>
      </c>
      <c r="B213" t="s">
        <v>30</v>
      </c>
      <c r="C213" t="s">
        <v>22</v>
      </c>
      <c r="D213" t="s">
        <v>31</v>
      </c>
      <c r="E213">
        <v>760</v>
      </c>
      <c r="F213">
        <v>869</v>
      </c>
      <c r="G213">
        <v>3712</v>
      </c>
      <c r="H213">
        <v>567</v>
      </c>
      <c r="I213">
        <v>291</v>
      </c>
      <c r="J213">
        <v>94</v>
      </c>
      <c r="K213">
        <v>86</v>
      </c>
      <c r="L213">
        <v>141</v>
      </c>
      <c r="M213">
        <v>97</v>
      </c>
      <c r="N213">
        <v>55</v>
      </c>
      <c r="O213">
        <v>165</v>
      </c>
      <c r="P213">
        <v>44</v>
      </c>
      <c r="Q213" t="s">
        <v>27</v>
      </c>
      <c r="R213">
        <f t="shared" si="15"/>
        <v>1629</v>
      </c>
      <c r="S213">
        <f t="shared" si="16"/>
        <v>5252</v>
      </c>
      <c r="T213">
        <f t="shared" si="17"/>
        <v>-3623</v>
      </c>
      <c r="U213">
        <f t="shared" si="18"/>
        <v>-2.2240638428483734</v>
      </c>
      <c r="V213" t="str">
        <f t="shared" si="19"/>
        <v>Yes</v>
      </c>
    </row>
    <row r="214" spans="1:22">
      <c r="A214">
        <v>25</v>
      </c>
      <c r="B214" t="s">
        <v>30</v>
      </c>
      <c r="C214" t="s">
        <v>28</v>
      </c>
      <c r="D214" t="s">
        <v>31</v>
      </c>
      <c r="E214">
        <v>1199</v>
      </c>
      <c r="F214">
        <v>996</v>
      </c>
      <c r="G214">
        <v>4865</v>
      </c>
      <c r="H214">
        <v>533</v>
      </c>
      <c r="I214">
        <v>207</v>
      </c>
      <c r="J214">
        <v>123</v>
      </c>
      <c r="K214">
        <v>70</v>
      </c>
      <c r="L214">
        <v>104</v>
      </c>
      <c r="M214">
        <v>76</v>
      </c>
      <c r="N214">
        <v>256</v>
      </c>
      <c r="O214">
        <v>189</v>
      </c>
      <c r="P214">
        <v>192</v>
      </c>
      <c r="Q214" t="s">
        <v>20</v>
      </c>
      <c r="R214">
        <f t="shared" si="15"/>
        <v>2195</v>
      </c>
      <c r="S214">
        <f t="shared" si="16"/>
        <v>6615</v>
      </c>
      <c r="T214">
        <f t="shared" si="17"/>
        <v>-4420</v>
      </c>
      <c r="U214">
        <f t="shared" si="18"/>
        <v>-2.0136674259681095</v>
      </c>
      <c r="V214" t="str">
        <f t="shared" si="19"/>
        <v>Yes</v>
      </c>
    </row>
    <row r="215" spans="1:22">
      <c r="A215">
        <v>20</v>
      </c>
      <c r="B215" t="s">
        <v>21</v>
      </c>
      <c r="C215" t="s">
        <v>22</v>
      </c>
      <c r="D215" t="s">
        <v>31</v>
      </c>
      <c r="E215">
        <v>578</v>
      </c>
      <c r="F215">
        <v>460</v>
      </c>
      <c r="G215">
        <v>4893</v>
      </c>
      <c r="H215">
        <v>488</v>
      </c>
      <c r="I215">
        <v>139</v>
      </c>
      <c r="J215">
        <v>168</v>
      </c>
      <c r="K215">
        <v>58</v>
      </c>
      <c r="L215">
        <v>105</v>
      </c>
      <c r="M215">
        <v>92</v>
      </c>
      <c r="N215">
        <v>177</v>
      </c>
      <c r="O215">
        <v>183</v>
      </c>
      <c r="P215">
        <v>92</v>
      </c>
      <c r="Q215" t="s">
        <v>20</v>
      </c>
      <c r="R215">
        <f t="shared" si="15"/>
        <v>1038</v>
      </c>
      <c r="S215">
        <f t="shared" si="16"/>
        <v>6395</v>
      </c>
      <c r="T215">
        <f t="shared" si="17"/>
        <v>-5357</v>
      </c>
      <c r="U215">
        <f t="shared" si="18"/>
        <v>-5.160886319845857</v>
      </c>
      <c r="V215" t="str">
        <f t="shared" si="19"/>
        <v>Yes</v>
      </c>
    </row>
    <row r="216" spans="1:22">
      <c r="A216">
        <v>24</v>
      </c>
      <c r="B216" t="s">
        <v>21</v>
      </c>
      <c r="C216" t="s">
        <v>25</v>
      </c>
      <c r="D216" t="s">
        <v>23</v>
      </c>
      <c r="E216">
        <v>994</v>
      </c>
      <c r="F216">
        <v>940</v>
      </c>
      <c r="G216">
        <v>4885</v>
      </c>
      <c r="H216">
        <v>487</v>
      </c>
      <c r="I216">
        <v>143</v>
      </c>
      <c r="J216">
        <v>54</v>
      </c>
      <c r="K216">
        <v>79</v>
      </c>
      <c r="L216">
        <v>74</v>
      </c>
      <c r="M216">
        <v>53</v>
      </c>
      <c r="N216">
        <v>77</v>
      </c>
      <c r="O216">
        <v>66</v>
      </c>
      <c r="P216">
        <v>22</v>
      </c>
      <c r="Q216" t="s">
        <v>24</v>
      </c>
      <c r="R216">
        <f t="shared" si="15"/>
        <v>1934</v>
      </c>
      <c r="S216">
        <f t="shared" si="16"/>
        <v>5940</v>
      </c>
      <c r="T216">
        <f t="shared" si="17"/>
        <v>-4006</v>
      </c>
      <c r="U216">
        <f t="shared" si="18"/>
        <v>-2.0713547052740435</v>
      </c>
      <c r="V216" t="str">
        <f t="shared" si="19"/>
        <v>Yes</v>
      </c>
    </row>
    <row r="217" spans="1:22">
      <c r="A217">
        <v>18</v>
      </c>
      <c r="B217" t="s">
        <v>17</v>
      </c>
      <c r="C217" t="s">
        <v>22</v>
      </c>
      <c r="D217" t="s">
        <v>23</v>
      </c>
      <c r="E217">
        <v>552</v>
      </c>
      <c r="F217">
        <v>481</v>
      </c>
      <c r="G217">
        <v>5312</v>
      </c>
      <c r="H217">
        <v>937</v>
      </c>
      <c r="I217">
        <v>307</v>
      </c>
      <c r="J217">
        <v>77</v>
      </c>
      <c r="K217">
        <v>71</v>
      </c>
      <c r="L217">
        <v>21</v>
      </c>
      <c r="M217">
        <v>52</v>
      </c>
      <c r="N217">
        <v>127</v>
      </c>
      <c r="O217">
        <v>46</v>
      </c>
      <c r="P217">
        <v>77</v>
      </c>
      <c r="Q217" t="s">
        <v>27</v>
      </c>
      <c r="R217">
        <f t="shared" si="15"/>
        <v>1033</v>
      </c>
      <c r="S217">
        <f t="shared" si="16"/>
        <v>7027</v>
      </c>
      <c r="T217">
        <f t="shared" si="17"/>
        <v>-5994</v>
      </c>
      <c r="U217">
        <f t="shared" si="18"/>
        <v>-5.802516940948693</v>
      </c>
      <c r="V217" t="str">
        <f t="shared" si="19"/>
        <v>Yes</v>
      </c>
    </row>
    <row r="218" spans="1:22">
      <c r="A218">
        <v>21</v>
      </c>
      <c r="B218" t="s">
        <v>30</v>
      </c>
      <c r="C218" t="s">
        <v>22</v>
      </c>
      <c r="D218" t="s">
        <v>26</v>
      </c>
      <c r="E218">
        <v>1444</v>
      </c>
      <c r="F218">
        <v>792</v>
      </c>
      <c r="G218">
        <v>5866</v>
      </c>
      <c r="H218">
        <v>607</v>
      </c>
      <c r="I218">
        <v>396</v>
      </c>
      <c r="J218">
        <v>189</v>
      </c>
      <c r="K218">
        <v>125</v>
      </c>
      <c r="L218">
        <v>76</v>
      </c>
      <c r="M218">
        <v>80</v>
      </c>
      <c r="N218">
        <v>59</v>
      </c>
      <c r="O218">
        <v>79</v>
      </c>
      <c r="P218">
        <v>78</v>
      </c>
      <c r="Q218" t="s">
        <v>20</v>
      </c>
      <c r="R218">
        <f t="shared" si="15"/>
        <v>2236</v>
      </c>
      <c r="S218">
        <f t="shared" si="16"/>
        <v>7555</v>
      </c>
      <c r="T218">
        <f t="shared" si="17"/>
        <v>-5319</v>
      </c>
      <c r="U218">
        <f t="shared" si="18"/>
        <v>-2.3788014311270125</v>
      </c>
      <c r="V218" t="str">
        <f t="shared" si="19"/>
        <v>Yes</v>
      </c>
    </row>
    <row r="219" spans="1:22">
      <c r="A219">
        <v>19</v>
      </c>
      <c r="B219" t="s">
        <v>21</v>
      </c>
      <c r="C219" t="s">
        <v>22</v>
      </c>
      <c r="D219" t="s">
        <v>19</v>
      </c>
      <c r="E219">
        <v>1203</v>
      </c>
      <c r="F219">
        <v>550</v>
      </c>
      <c r="G219">
        <v>3282</v>
      </c>
      <c r="H219">
        <v>654</v>
      </c>
      <c r="I219">
        <v>182</v>
      </c>
      <c r="J219">
        <v>108</v>
      </c>
      <c r="K219">
        <v>288</v>
      </c>
      <c r="L219">
        <v>147</v>
      </c>
      <c r="M219">
        <v>38</v>
      </c>
      <c r="N219">
        <v>92</v>
      </c>
      <c r="O219">
        <v>182</v>
      </c>
      <c r="P219">
        <v>128</v>
      </c>
      <c r="Q219" t="s">
        <v>27</v>
      </c>
      <c r="R219">
        <f t="shared" si="15"/>
        <v>1753</v>
      </c>
      <c r="S219">
        <f t="shared" si="16"/>
        <v>5101</v>
      </c>
      <c r="T219">
        <f t="shared" si="17"/>
        <v>-3348</v>
      </c>
      <c r="U219">
        <f t="shared" si="18"/>
        <v>-1.9098687963491159</v>
      </c>
      <c r="V219" t="str">
        <f t="shared" si="19"/>
        <v>Yes</v>
      </c>
    </row>
    <row r="220" spans="1:22">
      <c r="A220">
        <v>25</v>
      </c>
      <c r="B220" t="s">
        <v>21</v>
      </c>
      <c r="C220" t="s">
        <v>28</v>
      </c>
      <c r="D220" t="s">
        <v>26</v>
      </c>
      <c r="E220">
        <v>1481</v>
      </c>
      <c r="F220">
        <v>50</v>
      </c>
      <c r="G220">
        <v>4898</v>
      </c>
      <c r="H220">
        <v>982</v>
      </c>
      <c r="I220">
        <v>157</v>
      </c>
      <c r="J220">
        <v>162</v>
      </c>
      <c r="K220">
        <v>159</v>
      </c>
      <c r="L220">
        <v>30</v>
      </c>
      <c r="M220">
        <v>76</v>
      </c>
      <c r="N220">
        <v>225</v>
      </c>
      <c r="O220">
        <v>99</v>
      </c>
      <c r="P220">
        <v>166</v>
      </c>
      <c r="Q220" t="s">
        <v>20</v>
      </c>
      <c r="R220">
        <f t="shared" si="15"/>
        <v>1531</v>
      </c>
      <c r="S220">
        <f t="shared" si="16"/>
        <v>6954</v>
      </c>
      <c r="T220">
        <f t="shared" si="17"/>
        <v>-5423</v>
      </c>
      <c r="U220">
        <f t="shared" si="18"/>
        <v>-3.5421293272370997</v>
      </c>
      <c r="V220" t="str">
        <f t="shared" si="19"/>
        <v>Yes</v>
      </c>
    </row>
    <row r="221" spans="1:22">
      <c r="A221">
        <v>25</v>
      </c>
      <c r="B221" t="s">
        <v>17</v>
      </c>
      <c r="C221" t="s">
        <v>28</v>
      </c>
      <c r="D221" t="s">
        <v>23</v>
      </c>
      <c r="E221">
        <v>700</v>
      </c>
      <c r="F221">
        <v>174</v>
      </c>
      <c r="G221">
        <v>5318</v>
      </c>
      <c r="H221">
        <v>846</v>
      </c>
      <c r="I221">
        <v>206</v>
      </c>
      <c r="J221">
        <v>108</v>
      </c>
      <c r="K221">
        <v>284</v>
      </c>
      <c r="L221">
        <v>70</v>
      </c>
      <c r="M221">
        <v>23</v>
      </c>
      <c r="N221">
        <v>220</v>
      </c>
      <c r="O221">
        <v>169</v>
      </c>
      <c r="P221">
        <v>142</v>
      </c>
      <c r="Q221" t="s">
        <v>20</v>
      </c>
      <c r="R221">
        <f t="shared" si="15"/>
        <v>874</v>
      </c>
      <c r="S221">
        <f t="shared" si="16"/>
        <v>7386</v>
      </c>
      <c r="T221">
        <f t="shared" si="17"/>
        <v>-6512</v>
      </c>
      <c r="U221">
        <f t="shared" si="18"/>
        <v>-7.4508009153318078</v>
      </c>
      <c r="V221" t="str">
        <f t="shared" si="19"/>
        <v>Yes</v>
      </c>
    </row>
    <row r="222" spans="1:22">
      <c r="A222">
        <v>25</v>
      </c>
      <c r="B222" t="s">
        <v>21</v>
      </c>
      <c r="C222" t="s">
        <v>22</v>
      </c>
      <c r="D222" t="s">
        <v>23</v>
      </c>
      <c r="E222">
        <v>1087</v>
      </c>
      <c r="F222">
        <v>415</v>
      </c>
      <c r="G222">
        <v>5282</v>
      </c>
      <c r="H222">
        <v>503</v>
      </c>
      <c r="I222">
        <v>155</v>
      </c>
      <c r="J222">
        <v>186</v>
      </c>
      <c r="K222">
        <v>116</v>
      </c>
      <c r="L222">
        <v>31</v>
      </c>
      <c r="M222">
        <v>31</v>
      </c>
      <c r="N222">
        <v>108</v>
      </c>
      <c r="O222">
        <v>141</v>
      </c>
      <c r="P222">
        <v>200</v>
      </c>
      <c r="Q222" t="s">
        <v>27</v>
      </c>
      <c r="R222">
        <f t="shared" si="15"/>
        <v>1502</v>
      </c>
      <c r="S222">
        <f t="shared" si="16"/>
        <v>6753</v>
      </c>
      <c r="T222">
        <f t="shared" si="17"/>
        <v>-5251</v>
      </c>
      <c r="U222">
        <f t="shared" si="18"/>
        <v>-3.4960053262316912</v>
      </c>
      <c r="V222" t="str">
        <f t="shared" si="19"/>
        <v>Yes</v>
      </c>
    </row>
    <row r="223" spans="1:22">
      <c r="A223">
        <v>23</v>
      </c>
      <c r="B223" t="s">
        <v>30</v>
      </c>
      <c r="C223" t="s">
        <v>25</v>
      </c>
      <c r="D223" t="s">
        <v>23</v>
      </c>
      <c r="E223">
        <v>672</v>
      </c>
      <c r="F223">
        <v>699</v>
      </c>
      <c r="G223">
        <v>4520</v>
      </c>
      <c r="H223">
        <v>435</v>
      </c>
      <c r="I223">
        <v>153</v>
      </c>
      <c r="J223">
        <v>180</v>
      </c>
      <c r="K223">
        <v>61</v>
      </c>
      <c r="L223">
        <v>75</v>
      </c>
      <c r="M223">
        <v>56</v>
      </c>
      <c r="N223">
        <v>248</v>
      </c>
      <c r="O223">
        <v>195</v>
      </c>
      <c r="P223">
        <v>82</v>
      </c>
      <c r="Q223" t="s">
        <v>27</v>
      </c>
      <c r="R223">
        <f t="shared" si="15"/>
        <v>1371</v>
      </c>
      <c r="S223">
        <f t="shared" si="16"/>
        <v>6005</v>
      </c>
      <c r="T223">
        <f t="shared" si="17"/>
        <v>-4634</v>
      </c>
      <c r="U223">
        <f t="shared" si="18"/>
        <v>-3.3800145878920498</v>
      </c>
      <c r="V223" t="str">
        <f t="shared" si="19"/>
        <v>Yes</v>
      </c>
    </row>
    <row r="224" spans="1:22">
      <c r="A224">
        <v>21</v>
      </c>
      <c r="B224" t="s">
        <v>30</v>
      </c>
      <c r="C224" t="s">
        <v>28</v>
      </c>
      <c r="D224" t="s">
        <v>26</v>
      </c>
      <c r="E224">
        <v>825</v>
      </c>
      <c r="F224">
        <v>882</v>
      </c>
      <c r="G224">
        <v>4307</v>
      </c>
      <c r="H224">
        <v>589</v>
      </c>
      <c r="I224">
        <v>181</v>
      </c>
      <c r="J224">
        <v>54</v>
      </c>
      <c r="K224">
        <v>89</v>
      </c>
      <c r="L224">
        <v>113</v>
      </c>
      <c r="M224">
        <v>55</v>
      </c>
      <c r="N224">
        <v>266</v>
      </c>
      <c r="O224">
        <v>34</v>
      </c>
      <c r="P224">
        <v>176</v>
      </c>
      <c r="Q224" t="s">
        <v>20</v>
      </c>
      <c r="R224">
        <f t="shared" si="15"/>
        <v>1707</v>
      </c>
      <c r="S224">
        <f t="shared" si="16"/>
        <v>5864</v>
      </c>
      <c r="T224">
        <f t="shared" si="17"/>
        <v>-4157</v>
      </c>
      <c r="U224">
        <f t="shared" si="18"/>
        <v>-2.4352665495020505</v>
      </c>
      <c r="V224" t="str">
        <f t="shared" si="19"/>
        <v>Yes</v>
      </c>
    </row>
    <row r="225" spans="1:22">
      <c r="A225">
        <v>24</v>
      </c>
      <c r="B225" t="s">
        <v>30</v>
      </c>
      <c r="C225" t="s">
        <v>28</v>
      </c>
      <c r="D225" t="s">
        <v>26</v>
      </c>
      <c r="E225">
        <v>1033</v>
      </c>
      <c r="F225">
        <v>267</v>
      </c>
      <c r="G225">
        <v>5997</v>
      </c>
      <c r="H225">
        <v>806</v>
      </c>
      <c r="I225">
        <v>374</v>
      </c>
      <c r="J225">
        <v>86</v>
      </c>
      <c r="K225">
        <v>229</v>
      </c>
      <c r="L225">
        <v>78</v>
      </c>
      <c r="M225">
        <v>31</v>
      </c>
      <c r="N225">
        <v>139</v>
      </c>
      <c r="O225">
        <v>153</v>
      </c>
      <c r="P225">
        <v>77</v>
      </c>
      <c r="Q225" t="s">
        <v>24</v>
      </c>
      <c r="R225">
        <f t="shared" si="15"/>
        <v>1300</v>
      </c>
      <c r="S225">
        <f t="shared" si="16"/>
        <v>7970</v>
      </c>
      <c r="T225">
        <f t="shared" si="17"/>
        <v>-6670</v>
      </c>
      <c r="U225">
        <f t="shared" si="18"/>
        <v>-5.1307692307692312</v>
      </c>
      <c r="V225" t="str">
        <f t="shared" si="19"/>
        <v>Yes</v>
      </c>
    </row>
    <row r="226" spans="1:22">
      <c r="A226">
        <v>25</v>
      </c>
      <c r="B226" t="s">
        <v>17</v>
      </c>
      <c r="C226" t="s">
        <v>18</v>
      </c>
      <c r="D226" t="s">
        <v>29</v>
      </c>
      <c r="E226">
        <v>774</v>
      </c>
      <c r="F226">
        <v>250</v>
      </c>
      <c r="G226">
        <v>5306</v>
      </c>
      <c r="H226">
        <v>942</v>
      </c>
      <c r="I226">
        <v>324</v>
      </c>
      <c r="J226">
        <v>73</v>
      </c>
      <c r="K226">
        <v>271</v>
      </c>
      <c r="L226">
        <v>107</v>
      </c>
      <c r="M226">
        <v>77</v>
      </c>
      <c r="N226">
        <v>92</v>
      </c>
      <c r="O226">
        <v>80</v>
      </c>
      <c r="P226">
        <v>66</v>
      </c>
      <c r="Q226" t="s">
        <v>20</v>
      </c>
      <c r="R226">
        <f t="shared" si="15"/>
        <v>1024</v>
      </c>
      <c r="S226">
        <f t="shared" si="16"/>
        <v>7338</v>
      </c>
      <c r="T226">
        <f t="shared" si="17"/>
        <v>-6314</v>
      </c>
      <c r="U226">
        <f t="shared" si="18"/>
        <v>-6.166015625</v>
      </c>
      <c r="V226" t="str">
        <f t="shared" si="19"/>
        <v>Yes</v>
      </c>
    </row>
    <row r="227" spans="1:22">
      <c r="A227">
        <v>23</v>
      </c>
      <c r="B227" t="s">
        <v>30</v>
      </c>
      <c r="C227" t="s">
        <v>22</v>
      </c>
      <c r="D227" t="s">
        <v>29</v>
      </c>
      <c r="E227">
        <v>1365</v>
      </c>
      <c r="F227">
        <v>744</v>
      </c>
      <c r="G227">
        <v>3066</v>
      </c>
      <c r="H227">
        <v>936</v>
      </c>
      <c r="I227">
        <v>265</v>
      </c>
      <c r="J227">
        <v>52</v>
      </c>
      <c r="K227">
        <v>121</v>
      </c>
      <c r="L227">
        <v>46</v>
      </c>
      <c r="M227">
        <v>85</v>
      </c>
      <c r="N227">
        <v>292</v>
      </c>
      <c r="O227">
        <v>128</v>
      </c>
      <c r="P227">
        <v>115</v>
      </c>
      <c r="Q227" t="s">
        <v>20</v>
      </c>
      <c r="R227">
        <f t="shared" si="15"/>
        <v>2109</v>
      </c>
      <c r="S227">
        <f t="shared" si="16"/>
        <v>5106</v>
      </c>
      <c r="T227">
        <f t="shared" si="17"/>
        <v>-2997</v>
      </c>
      <c r="U227">
        <f t="shared" si="18"/>
        <v>-1.4210526315789473</v>
      </c>
      <c r="V227" t="str">
        <f t="shared" si="19"/>
        <v>Yes</v>
      </c>
    </row>
    <row r="228" spans="1:22">
      <c r="A228">
        <v>25</v>
      </c>
      <c r="B228" t="s">
        <v>17</v>
      </c>
      <c r="C228" t="s">
        <v>28</v>
      </c>
      <c r="D228" t="s">
        <v>23</v>
      </c>
      <c r="E228">
        <v>810</v>
      </c>
      <c r="F228">
        <v>826</v>
      </c>
      <c r="G228">
        <v>3709</v>
      </c>
      <c r="H228">
        <v>938</v>
      </c>
      <c r="I228">
        <v>206</v>
      </c>
      <c r="J228">
        <v>180</v>
      </c>
      <c r="K228">
        <v>112</v>
      </c>
      <c r="L228">
        <v>82</v>
      </c>
      <c r="M228">
        <v>45</v>
      </c>
      <c r="N228">
        <v>165</v>
      </c>
      <c r="O228">
        <v>110</v>
      </c>
      <c r="P228">
        <v>98</v>
      </c>
      <c r="Q228" t="s">
        <v>27</v>
      </c>
      <c r="R228">
        <f t="shared" si="15"/>
        <v>1636</v>
      </c>
      <c r="S228">
        <f t="shared" si="16"/>
        <v>5645</v>
      </c>
      <c r="T228">
        <f t="shared" si="17"/>
        <v>-4009</v>
      </c>
      <c r="U228">
        <f t="shared" si="18"/>
        <v>-2.4504889975550124</v>
      </c>
      <c r="V228" t="str">
        <f t="shared" si="19"/>
        <v>Yes</v>
      </c>
    </row>
    <row r="229" spans="1:22">
      <c r="A229">
        <v>22</v>
      </c>
      <c r="B229" t="s">
        <v>30</v>
      </c>
      <c r="C229" t="s">
        <v>28</v>
      </c>
      <c r="D229" t="s">
        <v>23</v>
      </c>
      <c r="E229">
        <v>856</v>
      </c>
      <c r="F229">
        <v>33</v>
      </c>
      <c r="G229">
        <v>5420</v>
      </c>
      <c r="H229">
        <v>967</v>
      </c>
      <c r="I229">
        <v>391</v>
      </c>
      <c r="J229">
        <v>112</v>
      </c>
      <c r="K229">
        <v>196</v>
      </c>
      <c r="L229">
        <v>43</v>
      </c>
      <c r="M229">
        <v>71</v>
      </c>
      <c r="N229">
        <v>294</v>
      </c>
      <c r="O229">
        <v>91</v>
      </c>
      <c r="P229">
        <v>139</v>
      </c>
      <c r="Q229" t="s">
        <v>27</v>
      </c>
      <c r="R229">
        <f t="shared" si="15"/>
        <v>889</v>
      </c>
      <c r="S229">
        <f t="shared" si="16"/>
        <v>7724</v>
      </c>
      <c r="T229">
        <f t="shared" si="17"/>
        <v>-6835</v>
      </c>
      <c r="U229">
        <f t="shared" si="18"/>
        <v>-7.6884139482564677</v>
      </c>
      <c r="V229" t="str">
        <f t="shared" si="19"/>
        <v>Yes</v>
      </c>
    </row>
    <row r="230" spans="1:22">
      <c r="A230">
        <v>21</v>
      </c>
      <c r="B230" t="s">
        <v>21</v>
      </c>
      <c r="C230" t="s">
        <v>25</v>
      </c>
      <c r="D230" t="s">
        <v>19</v>
      </c>
      <c r="E230">
        <v>985</v>
      </c>
      <c r="F230">
        <v>586</v>
      </c>
      <c r="G230">
        <v>4345</v>
      </c>
      <c r="H230">
        <v>481</v>
      </c>
      <c r="I230">
        <v>110</v>
      </c>
      <c r="J230">
        <v>141</v>
      </c>
      <c r="K230">
        <v>135</v>
      </c>
      <c r="L230">
        <v>103</v>
      </c>
      <c r="M230">
        <v>42</v>
      </c>
      <c r="N230">
        <v>270</v>
      </c>
      <c r="O230">
        <v>194</v>
      </c>
      <c r="P230">
        <v>196</v>
      </c>
      <c r="Q230" t="s">
        <v>20</v>
      </c>
      <c r="R230">
        <f t="shared" si="15"/>
        <v>1571</v>
      </c>
      <c r="S230">
        <f t="shared" si="16"/>
        <v>6017</v>
      </c>
      <c r="T230">
        <f t="shared" si="17"/>
        <v>-4446</v>
      </c>
      <c r="U230">
        <f t="shared" si="18"/>
        <v>-2.83004455760662</v>
      </c>
      <c r="V230" t="str">
        <f t="shared" si="19"/>
        <v>Yes</v>
      </c>
    </row>
    <row r="231" spans="1:22">
      <c r="A231">
        <v>22</v>
      </c>
      <c r="B231" t="s">
        <v>17</v>
      </c>
      <c r="C231" t="s">
        <v>22</v>
      </c>
      <c r="D231" t="s">
        <v>31</v>
      </c>
      <c r="E231">
        <v>919</v>
      </c>
      <c r="F231">
        <v>369</v>
      </c>
      <c r="G231">
        <v>4599</v>
      </c>
      <c r="H231">
        <v>788</v>
      </c>
      <c r="I231">
        <v>119</v>
      </c>
      <c r="J231">
        <v>170</v>
      </c>
      <c r="K231">
        <v>58</v>
      </c>
      <c r="L231">
        <v>124</v>
      </c>
      <c r="M231">
        <v>34</v>
      </c>
      <c r="N231">
        <v>97</v>
      </c>
      <c r="O231">
        <v>64</v>
      </c>
      <c r="P231">
        <v>185</v>
      </c>
      <c r="Q231" t="s">
        <v>20</v>
      </c>
      <c r="R231">
        <f t="shared" si="15"/>
        <v>1288</v>
      </c>
      <c r="S231">
        <f t="shared" si="16"/>
        <v>6238</v>
      </c>
      <c r="T231">
        <f t="shared" si="17"/>
        <v>-4950</v>
      </c>
      <c r="U231">
        <f t="shared" si="18"/>
        <v>-3.8431677018633539</v>
      </c>
      <c r="V231" t="str">
        <f t="shared" si="19"/>
        <v>Yes</v>
      </c>
    </row>
    <row r="232" spans="1:22">
      <c r="A232">
        <v>18</v>
      </c>
      <c r="B232" t="s">
        <v>21</v>
      </c>
      <c r="C232" t="s">
        <v>28</v>
      </c>
      <c r="D232" t="s">
        <v>31</v>
      </c>
      <c r="E232">
        <v>637</v>
      </c>
      <c r="F232">
        <v>130</v>
      </c>
      <c r="G232">
        <v>5152</v>
      </c>
      <c r="H232">
        <v>559</v>
      </c>
      <c r="I232">
        <v>340</v>
      </c>
      <c r="J232">
        <v>62</v>
      </c>
      <c r="K232">
        <v>226</v>
      </c>
      <c r="L232">
        <v>42</v>
      </c>
      <c r="M232">
        <v>72</v>
      </c>
      <c r="N232">
        <v>244</v>
      </c>
      <c r="O232">
        <v>197</v>
      </c>
      <c r="P232">
        <v>42</v>
      </c>
      <c r="Q232" t="s">
        <v>24</v>
      </c>
      <c r="R232">
        <f t="shared" si="15"/>
        <v>767</v>
      </c>
      <c r="S232">
        <f t="shared" si="16"/>
        <v>6936</v>
      </c>
      <c r="T232">
        <f t="shared" si="17"/>
        <v>-6169</v>
      </c>
      <c r="U232">
        <f t="shared" si="18"/>
        <v>-8.043024771838331</v>
      </c>
      <c r="V232" t="str">
        <f t="shared" si="19"/>
        <v>Yes</v>
      </c>
    </row>
    <row r="233" spans="1:22">
      <c r="A233">
        <v>20</v>
      </c>
      <c r="B233" t="s">
        <v>30</v>
      </c>
      <c r="C233" t="s">
        <v>18</v>
      </c>
      <c r="D233" t="s">
        <v>23</v>
      </c>
      <c r="E233">
        <v>894</v>
      </c>
      <c r="F233">
        <v>327</v>
      </c>
      <c r="G233">
        <v>3535</v>
      </c>
      <c r="H233">
        <v>689</v>
      </c>
      <c r="I233">
        <v>213</v>
      </c>
      <c r="J233">
        <v>127</v>
      </c>
      <c r="K233">
        <v>69</v>
      </c>
      <c r="L233">
        <v>116</v>
      </c>
      <c r="M233">
        <v>50</v>
      </c>
      <c r="N233">
        <v>143</v>
      </c>
      <c r="O233">
        <v>81</v>
      </c>
      <c r="P233">
        <v>51</v>
      </c>
      <c r="Q233" t="s">
        <v>20</v>
      </c>
      <c r="R233">
        <f t="shared" si="15"/>
        <v>1221</v>
      </c>
      <c r="S233">
        <f t="shared" si="16"/>
        <v>5074</v>
      </c>
      <c r="T233">
        <f t="shared" si="17"/>
        <v>-3853</v>
      </c>
      <c r="U233">
        <f t="shared" si="18"/>
        <v>-3.1556101556101557</v>
      </c>
      <c r="V233" t="str">
        <f t="shared" si="19"/>
        <v>Yes</v>
      </c>
    </row>
    <row r="234" spans="1:22">
      <c r="A234">
        <v>22</v>
      </c>
      <c r="B234" t="s">
        <v>21</v>
      </c>
      <c r="C234" t="s">
        <v>25</v>
      </c>
      <c r="D234" t="s">
        <v>23</v>
      </c>
      <c r="E234">
        <v>874</v>
      </c>
      <c r="F234">
        <v>561</v>
      </c>
      <c r="G234">
        <v>3452</v>
      </c>
      <c r="H234">
        <v>504</v>
      </c>
      <c r="I234">
        <v>299</v>
      </c>
      <c r="J234">
        <v>111</v>
      </c>
      <c r="K234">
        <v>237</v>
      </c>
      <c r="L234">
        <v>113</v>
      </c>
      <c r="M234">
        <v>71</v>
      </c>
      <c r="N234">
        <v>104</v>
      </c>
      <c r="O234">
        <v>45</v>
      </c>
      <c r="P234">
        <v>62</v>
      </c>
      <c r="Q234" t="s">
        <v>24</v>
      </c>
      <c r="R234">
        <f t="shared" si="15"/>
        <v>1435</v>
      </c>
      <c r="S234">
        <f t="shared" si="16"/>
        <v>4998</v>
      </c>
      <c r="T234">
        <f t="shared" si="17"/>
        <v>-3563</v>
      </c>
      <c r="U234">
        <f t="shared" si="18"/>
        <v>-2.4829268292682927</v>
      </c>
      <c r="V234" t="str">
        <f t="shared" si="19"/>
        <v>Yes</v>
      </c>
    </row>
    <row r="235" spans="1:22">
      <c r="A235">
        <v>22</v>
      </c>
      <c r="B235" t="s">
        <v>21</v>
      </c>
      <c r="C235" t="s">
        <v>22</v>
      </c>
      <c r="D235" t="s">
        <v>26</v>
      </c>
      <c r="E235">
        <v>850</v>
      </c>
      <c r="F235">
        <v>699</v>
      </c>
      <c r="G235">
        <v>3180</v>
      </c>
      <c r="H235">
        <v>777</v>
      </c>
      <c r="I235">
        <v>196</v>
      </c>
      <c r="J235">
        <v>102</v>
      </c>
      <c r="K235">
        <v>212</v>
      </c>
      <c r="L235">
        <v>98</v>
      </c>
      <c r="M235">
        <v>75</v>
      </c>
      <c r="N235">
        <v>192</v>
      </c>
      <c r="O235">
        <v>48</v>
      </c>
      <c r="P235">
        <v>106</v>
      </c>
      <c r="Q235" t="s">
        <v>20</v>
      </c>
      <c r="R235">
        <f t="shared" si="15"/>
        <v>1549</v>
      </c>
      <c r="S235">
        <f t="shared" si="16"/>
        <v>4986</v>
      </c>
      <c r="T235">
        <f t="shared" si="17"/>
        <v>-3437</v>
      </c>
      <c r="U235">
        <f t="shared" si="18"/>
        <v>-2.2188508715300195</v>
      </c>
      <c r="V235" t="str">
        <f t="shared" si="19"/>
        <v>Yes</v>
      </c>
    </row>
    <row r="236" spans="1:22">
      <c r="A236">
        <v>24</v>
      </c>
      <c r="B236" t="s">
        <v>17</v>
      </c>
      <c r="C236" t="s">
        <v>22</v>
      </c>
      <c r="D236" t="s">
        <v>29</v>
      </c>
      <c r="E236">
        <v>879</v>
      </c>
      <c r="F236">
        <v>865</v>
      </c>
      <c r="G236">
        <v>5743</v>
      </c>
      <c r="H236">
        <v>921</v>
      </c>
      <c r="I236">
        <v>249</v>
      </c>
      <c r="J236">
        <v>189</v>
      </c>
      <c r="K236">
        <v>222</v>
      </c>
      <c r="L236">
        <v>111</v>
      </c>
      <c r="M236">
        <v>71</v>
      </c>
      <c r="N236">
        <v>112</v>
      </c>
      <c r="O236">
        <v>60</v>
      </c>
      <c r="P236">
        <v>133</v>
      </c>
      <c r="Q236" t="s">
        <v>20</v>
      </c>
      <c r="R236">
        <f t="shared" si="15"/>
        <v>1744</v>
      </c>
      <c r="S236">
        <f t="shared" si="16"/>
        <v>7811</v>
      </c>
      <c r="T236">
        <f t="shared" si="17"/>
        <v>-6067</v>
      </c>
      <c r="U236">
        <f t="shared" si="18"/>
        <v>-3.4787844036697249</v>
      </c>
      <c r="V236" t="str">
        <f t="shared" si="19"/>
        <v>Yes</v>
      </c>
    </row>
    <row r="237" spans="1:22">
      <c r="A237">
        <v>24</v>
      </c>
      <c r="B237" t="s">
        <v>21</v>
      </c>
      <c r="C237" t="s">
        <v>22</v>
      </c>
      <c r="D237" t="s">
        <v>23</v>
      </c>
      <c r="E237">
        <v>811</v>
      </c>
      <c r="F237">
        <v>346</v>
      </c>
      <c r="G237">
        <v>3527</v>
      </c>
      <c r="H237">
        <v>795</v>
      </c>
      <c r="I237">
        <v>308</v>
      </c>
      <c r="J237">
        <v>106</v>
      </c>
      <c r="K237">
        <v>74</v>
      </c>
      <c r="L237">
        <v>126</v>
      </c>
      <c r="M237">
        <v>23</v>
      </c>
      <c r="N237">
        <v>299</v>
      </c>
      <c r="O237">
        <v>111</v>
      </c>
      <c r="P237">
        <v>152</v>
      </c>
      <c r="Q237" t="s">
        <v>20</v>
      </c>
      <c r="R237">
        <f t="shared" si="15"/>
        <v>1157</v>
      </c>
      <c r="S237">
        <f t="shared" si="16"/>
        <v>5521</v>
      </c>
      <c r="T237">
        <f t="shared" si="17"/>
        <v>-4364</v>
      </c>
      <c r="U237">
        <f t="shared" si="18"/>
        <v>-3.7718236819360413</v>
      </c>
      <c r="V237" t="str">
        <f t="shared" si="19"/>
        <v>Yes</v>
      </c>
    </row>
    <row r="238" spans="1:22">
      <c r="A238">
        <v>21</v>
      </c>
      <c r="B238" t="s">
        <v>30</v>
      </c>
      <c r="C238" t="s">
        <v>28</v>
      </c>
      <c r="D238" t="s">
        <v>26</v>
      </c>
      <c r="E238">
        <v>809</v>
      </c>
      <c r="F238">
        <v>768</v>
      </c>
      <c r="G238">
        <v>4079</v>
      </c>
      <c r="H238">
        <v>505</v>
      </c>
      <c r="I238">
        <v>186</v>
      </c>
      <c r="J238">
        <v>176</v>
      </c>
      <c r="K238">
        <v>217</v>
      </c>
      <c r="L238">
        <v>70</v>
      </c>
      <c r="M238">
        <v>81</v>
      </c>
      <c r="N238">
        <v>194</v>
      </c>
      <c r="O238">
        <v>193</v>
      </c>
      <c r="P238">
        <v>91</v>
      </c>
      <c r="Q238" t="s">
        <v>24</v>
      </c>
      <c r="R238">
        <f t="shared" si="15"/>
        <v>1577</v>
      </c>
      <c r="S238">
        <f t="shared" si="16"/>
        <v>5792</v>
      </c>
      <c r="T238">
        <f t="shared" si="17"/>
        <v>-4215</v>
      </c>
      <c r="U238">
        <f t="shared" si="18"/>
        <v>-2.6727964489537097</v>
      </c>
      <c r="V238" t="str">
        <f t="shared" si="19"/>
        <v>Yes</v>
      </c>
    </row>
    <row r="239" spans="1:22">
      <c r="A239">
        <v>18</v>
      </c>
      <c r="B239" t="s">
        <v>17</v>
      </c>
      <c r="C239" t="s">
        <v>25</v>
      </c>
      <c r="D239" t="s">
        <v>19</v>
      </c>
      <c r="E239">
        <v>596</v>
      </c>
      <c r="F239">
        <v>316</v>
      </c>
      <c r="G239">
        <v>5494</v>
      </c>
      <c r="H239">
        <v>567</v>
      </c>
      <c r="I239">
        <v>308</v>
      </c>
      <c r="J239">
        <v>54</v>
      </c>
      <c r="K239">
        <v>126</v>
      </c>
      <c r="L239">
        <v>149</v>
      </c>
      <c r="M239">
        <v>46</v>
      </c>
      <c r="N239">
        <v>278</v>
      </c>
      <c r="O239">
        <v>134</v>
      </c>
      <c r="P239">
        <v>21</v>
      </c>
      <c r="Q239" t="s">
        <v>20</v>
      </c>
      <c r="R239">
        <f t="shared" si="15"/>
        <v>912</v>
      </c>
      <c r="S239">
        <f t="shared" si="16"/>
        <v>7177</v>
      </c>
      <c r="T239">
        <f t="shared" si="17"/>
        <v>-6265</v>
      </c>
      <c r="U239">
        <f t="shared" si="18"/>
        <v>-6.869517543859649</v>
      </c>
      <c r="V239" t="str">
        <f t="shared" si="19"/>
        <v>Yes</v>
      </c>
    </row>
    <row r="240" spans="1:22">
      <c r="A240">
        <v>25</v>
      </c>
      <c r="B240" t="s">
        <v>30</v>
      </c>
      <c r="C240" t="s">
        <v>28</v>
      </c>
      <c r="D240" t="s">
        <v>23</v>
      </c>
      <c r="E240">
        <v>856</v>
      </c>
      <c r="F240">
        <v>102</v>
      </c>
      <c r="G240">
        <v>3647</v>
      </c>
      <c r="H240">
        <v>500</v>
      </c>
      <c r="I240">
        <v>341</v>
      </c>
      <c r="J240">
        <v>123</v>
      </c>
      <c r="K240">
        <v>198</v>
      </c>
      <c r="L240">
        <v>85</v>
      </c>
      <c r="M240">
        <v>73</v>
      </c>
      <c r="N240">
        <v>208</v>
      </c>
      <c r="O240">
        <v>58</v>
      </c>
      <c r="P240">
        <v>21</v>
      </c>
      <c r="Q240" t="s">
        <v>27</v>
      </c>
      <c r="R240">
        <f t="shared" si="15"/>
        <v>958</v>
      </c>
      <c r="S240">
        <f t="shared" si="16"/>
        <v>5254</v>
      </c>
      <c r="T240">
        <f t="shared" si="17"/>
        <v>-4296</v>
      </c>
      <c r="U240">
        <f t="shared" si="18"/>
        <v>-4.484342379958246</v>
      </c>
      <c r="V240" t="str">
        <f t="shared" si="19"/>
        <v>Yes</v>
      </c>
    </row>
    <row r="241" spans="1:22">
      <c r="A241">
        <v>25</v>
      </c>
      <c r="B241" t="s">
        <v>30</v>
      </c>
      <c r="C241" t="s">
        <v>25</v>
      </c>
      <c r="D241" t="s">
        <v>26</v>
      </c>
      <c r="E241">
        <v>886</v>
      </c>
      <c r="F241">
        <v>143</v>
      </c>
      <c r="G241">
        <v>3489</v>
      </c>
      <c r="H241">
        <v>676</v>
      </c>
      <c r="I241">
        <v>219</v>
      </c>
      <c r="J241">
        <v>61</v>
      </c>
      <c r="K241">
        <v>198</v>
      </c>
      <c r="L241">
        <v>99</v>
      </c>
      <c r="M241">
        <v>95</v>
      </c>
      <c r="N241">
        <v>178</v>
      </c>
      <c r="O241">
        <v>46</v>
      </c>
      <c r="P241">
        <v>188</v>
      </c>
      <c r="Q241" t="s">
        <v>27</v>
      </c>
      <c r="R241">
        <f t="shared" si="15"/>
        <v>1029</v>
      </c>
      <c r="S241">
        <f t="shared" si="16"/>
        <v>5249</v>
      </c>
      <c r="T241">
        <f t="shared" si="17"/>
        <v>-4220</v>
      </c>
      <c r="U241">
        <f t="shared" si="18"/>
        <v>-4.1010689990281826</v>
      </c>
      <c r="V241" t="str">
        <f t="shared" si="19"/>
        <v>Yes</v>
      </c>
    </row>
    <row r="242" spans="1:22">
      <c r="A242">
        <v>24</v>
      </c>
      <c r="B242" t="s">
        <v>21</v>
      </c>
      <c r="C242" t="s">
        <v>28</v>
      </c>
      <c r="D242" t="s">
        <v>19</v>
      </c>
      <c r="E242">
        <v>1205</v>
      </c>
      <c r="F242">
        <v>715</v>
      </c>
      <c r="G242">
        <v>5781</v>
      </c>
      <c r="H242">
        <v>428</v>
      </c>
      <c r="I242">
        <v>346</v>
      </c>
      <c r="J242">
        <v>190</v>
      </c>
      <c r="K242">
        <v>79</v>
      </c>
      <c r="L242">
        <v>37</v>
      </c>
      <c r="M242">
        <v>28</v>
      </c>
      <c r="N242">
        <v>57</v>
      </c>
      <c r="O242">
        <v>182</v>
      </c>
      <c r="P242">
        <v>133</v>
      </c>
      <c r="Q242" t="s">
        <v>27</v>
      </c>
      <c r="R242">
        <f t="shared" si="15"/>
        <v>1920</v>
      </c>
      <c r="S242">
        <f t="shared" si="16"/>
        <v>7261</v>
      </c>
      <c r="T242">
        <f t="shared" si="17"/>
        <v>-5341</v>
      </c>
      <c r="U242">
        <f t="shared" si="18"/>
        <v>-2.7817708333333333</v>
      </c>
      <c r="V242" t="str">
        <f t="shared" si="19"/>
        <v>Yes</v>
      </c>
    </row>
    <row r="243" spans="1:22">
      <c r="A243">
        <v>21</v>
      </c>
      <c r="B243" t="s">
        <v>17</v>
      </c>
      <c r="C243" t="s">
        <v>18</v>
      </c>
      <c r="D243" t="s">
        <v>31</v>
      </c>
      <c r="E243">
        <v>1353</v>
      </c>
      <c r="F243">
        <v>444</v>
      </c>
      <c r="G243">
        <v>4343</v>
      </c>
      <c r="H243">
        <v>622</v>
      </c>
      <c r="I243">
        <v>341</v>
      </c>
      <c r="J243">
        <v>198</v>
      </c>
      <c r="K243">
        <v>152</v>
      </c>
      <c r="L243">
        <v>106</v>
      </c>
      <c r="M243">
        <v>44</v>
      </c>
      <c r="N243">
        <v>236</v>
      </c>
      <c r="O243">
        <v>60</v>
      </c>
      <c r="P243">
        <v>171</v>
      </c>
      <c r="Q243" t="s">
        <v>24</v>
      </c>
      <c r="R243">
        <f t="shared" si="15"/>
        <v>1797</v>
      </c>
      <c r="S243">
        <f t="shared" si="16"/>
        <v>6273</v>
      </c>
      <c r="T243">
        <f t="shared" si="17"/>
        <v>-4476</v>
      </c>
      <c r="U243">
        <f t="shared" si="18"/>
        <v>-2.4908180300500833</v>
      </c>
      <c r="V243" t="str">
        <f t="shared" si="19"/>
        <v>Yes</v>
      </c>
    </row>
    <row r="244" spans="1:22">
      <c r="A244">
        <v>22</v>
      </c>
      <c r="B244" t="s">
        <v>30</v>
      </c>
      <c r="C244" t="s">
        <v>22</v>
      </c>
      <c r="D244" t="s">
        <v>26</v>
      </c>
      <c r="E244">
        <v>1268</v>
      </c>
      <c r="F244">
        <v>886</v>
      </c>
      <c r="G244">
        <v>4960</v>
      </c>
      <c r="H244">
        <v>917</v>
      </c>
      <c r="I244">
        <v>100</v>
      </c>
      <c r="J244">
        <v>53</v>
      </c>
      <c r="K244">
        <v>102</v>
      </c>
      <c r="L244">
        <v>98</v>
      </c>
      <c r="M244">
        <v>66</v>
      </c>
      <c r="N244">
        <v>228</v>
      </c>
      <c r="O244">
        <v>124</v>
      </c>
      <c r="P244">
        <v>176</v>
      </c>
      <c r="Q244" t="s">
        <v>24</v>
      </c>
      <c r="R244">
        <f t="shared" si="15"/>
        <v>2154</v>
      </c>
      <c r="S244">
        <f t="shared" si="16"/>
        <v>6824</v>
      </c>
      <c r="T244">
        <f t="shared" si="17"/>
        <v>-4670</v>
      </c>
      <c r="U244">
        <f t="shared" si="18"/>
        <v>-2.1680594243268336</v>
      </c>
      <c r="V244" t="str">
        <f t="shared" si="19"/>
        <v>Yes</v>
      </c>
    </row>
    <row r="245" spans="1:22">
      <c r="A245">
        <v>23</v>
      </c>
      <c r="B245" t="s">
        <v>17</v>
      </c>
      <c r="C245" t="s">
        <v>28</v>
      </c>
      <c r="D245" t="s">
        <v>19</v>
      </c>
      <c r="E245">
        <v>1112</v>
      </c>
      <c r="F245">
        <v>5</v>
      </c>
      <c r="G245">
        <v>3873</v>
      </c>
      <c r="H245">
        <v>737</v>
      </c>
      <c r="I245">
        <v>188</v>
      </c>
      <c r="J245">
        <v>101</v>
      </c>
      <c r="K245">
        <v>266</v>
      </c>
      <c r="L245">
        <v>46</v>
      </c>
      <c r="M245">
        <v>76</v>
      </c>
      <c r="N245">
        <v>73</v>
      </c>
      <c r="O245">
        <v>190</v>
      </c>
      <c r="P245">
        <v>159</v>
      </c>
      <c r="Q245" t="s">
        <v>24</v>
      </c>
      <c r="R245">
        <f t="shared" si="15"/>
        <v>1117</v>
      </c>
      <c r="S245">
        <f t="shared" si="16"/>
        <v>5709</v>
      </c>
      <c r="T245">
        <f t="shared" si="17"/>
        <v>-4592</v>
      </c>
      <c r="U245">
        <f t="shared" si="18"/>
        <v>-4.1110116383169206</v>
      </c>
      <c r="V245" t="str">
        <f t="shared" si="19"/>
        <v>Yes</v>
      </c>
    </row>
    <row r="246" spans="1:22">
      <c r="A246">
        <v>20</v>
      </c>
      <c r="B246" t="s">
        <v>21</v>
      </c>
      <c r="C246" t="s">
        <v>22</v>
      </c>
      <c r="D246" t="s">
        <v>29</v>
      </c>
      <c r="E246">
        <v>1206</v>
      </c>
      <c r="F246">
        <v>639</v>
      </c>
      <c r="G246">
        <v>5211</v>
      </c>
      <c r="H246">
        <v>720</v>
      </c>
      <c r="I246">
        <v>363</v>
      </c>
      <c r="J246">
        <v>66</v>
      </c>
      <c r="K246">
        <v>120</v>
      </c>
      <c r="L246">
        <v>134</v>
      </c>
      <c r="M246">
        <v>85</v>
      </c>
      <c r="N246">
        <v>152</v>
      </c>
      <c r="O246">
        <v>52</v>
      </c>
      <c r="P246">
        <v>30</v>
      </c>
      <c r="Q246" t="s">
        <v>24</v>
      </c>
      <c r="R246">
        <f t="shared" si="15"/>
        <v>1845</v>
      </c>
      <c r="S246">
        <f t="shared" si="16"/>
        <v>6933</v>
      </c>
      <c r="T246">
        <f t="shared" si="17"/>
        <v>-5088</v>
      </c>
      <c r="U246">
        <f t="shared" si="18"/>
        <v>-2.7577235772357724</v>
      </c>
      <c r="V246" t="str">
        <f t="shared" si="19"/>
        <v>Yes</v>
      </c>
    </row>
    <row r="247" spans="1:22">
      <c r="A247">
        <v>24</v>
      </c>
      <c r="B247" t="s">
        <v>30</v>
      </c>
      <c r="C247" t="s">
        <v>22</v>
      </c>
      <c r="D247" t="s">
        <v>31</v>
      </c>
      <c r="E247">
        <v>1159</v>
      </c>
      <c r="F247">
        <v>465</v>
      </c>
      <c r="G247">
        <v>3153</v>
      </c>
      <c r="H247">
        <v>891</v>
      </c>
      <c r="I247">
        <v>226</v>
      </c>
      <c r="J247">
        <v>55</v>
      </c>
      <c r="K247">
        <v>95</v>
      </c>
      <c r="L247">
        <v>46</v>
      </c>
      <c r="M247">
        <v>58</v>
      </c>
      <c r="N247">
        <v>284</v>
      </c>
      <c r="O247">
        <v>41</v>
      </c>
      <c r="P247">
        <v>88</v>
      </c>
      <c r="Q247" t="s">
        <v>27</v>
      </c>
      <c r="R247">
        <f t="shared" si="15"/>
        <v>1624</v>
      </c>
      <c r="S247">
        <f t="shared" si="16"/>
        <v>4937</v>
      </c>
      <c r="T247">
        <f t="shared" si="17"/>
        <v>-3313</v>
      </c>
      <c r="U247">
        <f t="shared" si="18"/>
        <v>-2.0400246305418719</v>
      </c>
      <c r="V247" t="str">
        <f t="shared" si="19"/>
        <v>Yes</v>
      </c>
    </row>
    <row r="248" spans="1:22">
      <c r="A248">
        <v>19</v>
      </c>
      <c r="B248" t="s">
        <v>17</v>
      </c>
      <c r="C248" t="s">
        <v>28</v>
      </c>
      <c r="D248" t="s">
        <v>31</v>
      </c>
      <c r="E248">
        <v>1250</v>
      </c>
      <c r="F248">
        <v>113</v>
      </c>
      <c r="G248">
        <v>4859</v>
      </c>
      <c r="H248">
        <v>521</v>
      </c>
      <c r="I248">
        <v>305</v>
      </c>
      <c r="J248">
        <v>92</v>
      </c>
      <c r="K248">
        <v>133</v>
      </c>
      <c r="L248">
        <v>77</v>
      </c>
      <c r="M248">
        <v>92</v>
      </c>
      <c r="N248">
        <v>69</v>
      </c>
      <c r="O248">
        <v>108</v>
      </c>
      <c r="P248">
        <v>116</v>
      </c>
      <c r="Q248" t="s">
        <v>27</v>
      </c>
      <c r="R248">
        <f t="shared" si="15"/>
        <v>1363</v>
      </c>
      <c r="S248">
        <f t="shared" si="16"/>
        <v>6372</v>
      </c>
      <c r="T248">
        <f t="shared" si="17"/>
        <v>-5009</v>
      </c>
      <c r="U248">
        <f t="shared" si="18"/>
        <v>-3.6749816581071166</v>
      </c>
      <c r="V248" t="str">
        <f t="shared" si="19"/>
        <v>Yes</v>
      </c>
    </row>
    <row r="249" spans="1:22">
      <c r="A249">
        <v>20</v>
      </c>
      <c r="B249" t="s">
        <v>17</v>
      </c>
      <c r="C249" t="s">
        <v>18</v>
      </c>
      <c r="D249" t="s">
        <v>26</v>
      </c>
      <c r="E249">
        <v>1120</v>
      </c>
      <c r="F249">
        <v>327</v>
      </c>
      <c r="G249">
        <v>5509</v>
      </c>
      <c r="H249">
        <v>670</v>
      </c>
      <c r="I249">
        <v>120</v>
      </c>
      <c r="J249">
        <v>130</v>
      </c>
      <c r="K249">
        <v>178</v>
      </c>
      <c r="L249">
        <v>52</v>
      </c>
      <c r="M249">
        <v>71</v>
      </c>
      <c r="N249">
        <v>267</v>
      </c>
      <c r="O249">
        <v>38</v>
      </c>
      <c r="P249">
        <v>63</v>
      </c>
      <c r="Q249" t="s">
        <v>27</v>
      </c>
      <c r="R249">
        <f t="shared" si="15"/>
        <v>1447</v>
      </c>
      <c r="S249">
        <f t="shared" si="16"/>
        <v>7098</v>
      </c>
      <c r="T249">
        <f t="shared" si="17"/>
        <v>-5651</v>
      </c>
      <c r="U249">
        <f t="shared" si="18"/>
        <v>-3.9053213545266066</v>
      </c>
      <c r="V249" t="str">
        <f t="shared" si="19"/>
        <v>Yes</v>
      </c>
    </row>
    <row r="250" spans="1:22">
      <c r="A250">
        <v>24</v>
      </c>
      <c r="B250" t="s">
        <v>17</v>
      </c>
      <c r="C250" t="s">
        <v>25</v>
      </c>
      <c r="D250" t="s">
        <v>26</v>
      </c>
      <c r="E250">
        <v>1277</v>
      </c>
      <c r="F250">
        <v>520</v>
      </c>
      <c r="G250">
        <v>4706</v>
      </c>
      <c r="H250">
        <v>538</v>
      </c>
      <c r="I250">
        <v>374</v>
      </c>
      <c r="J250">
        <v>183</v>
      </c>
      <c r="K250">
        <v>243</v>
      </c>
      <c r="L250">
        <v>80</v>
      </c>
      <c r="M250">
        <v>74</v>
      </c>
      <c r="N250">
        <v>246</v>
      </c>
      <c r="O250">
        <v>152</v>
      </c>
      <c r="P250">
        <v>46</v>
      </c>
      <c r="Q250" t="s">
        <v>24</v>
      </c>
      <c r="R250">
        <f t="shared" si="15"/>
        <v>1797</v>
      </c>
      <c r="S250">
        <f t="shared" si="16"/>
        <v>6642</v>
      </c>
      <c r="T250">
        <f t="shared" si="17"/>
        <v>-4845</v>
      </c>
      <c r="U250">
        <f t="shared" si="18"/>
        <v>-2.696160267111853</v>
      </c>
      <c r="V250" t="str">
        <f t="shared" si="19"/>
        <v>Yes</v>
      </c>
    </row>
    <row r="251" spans="1:22">
      <c r="A251">
        <v>19</v>
      </c>
      <c r="B251" t="s">
        <v>30</v>
      </c>
      <c r="C251" t="s">
        <v>18</v>
      </c>
      <c r="D251" t="s">
        <v>19</v>
      </c>
      <c r="E251">
        <v>1442</v>
      </c>
      <c r="F251">
        <v>463</v>
      </c>
      <c r="G251">
        <v>5284</v>
      </c>
      <c r="H251">
        <v>537</v>
      </c>
      <c r="I251">
        <v>307</v>
      </c>
      <c r="J251">
        <v>157</v>
      </c>
      <c r="K251">
        <v>113</v>
      </c>
      <c r="L251">
        <v>60</v>
      </c>
      <c r="M251">
        <v>39</v>
      </c>
      <c r="N251">
        <v>261</v>
      </c>
      <c r="O251">
        <v>178</v>
      </c>
      <c r="P251">
        <v>115</v>
      </c>
      <c r="Q251" t="s">
        <v>27</v>
      </c>
      <c r="R251">
        <f t="shared" si="15"/>
        <v>1905</v>
      </c>
      <c r="S251">
        <f t="shared" si="16"/>
        <v>7051</v>
      </c>
      <c r="T251">
        <f t="shared" si="17"/>
        <v>-5146</v>
      </c>
      <c r="U251">
        <f t="shared" si="18"/>
        <v>-2.7013123359580051</v>
      </c>
      <c r="V251" t="str">
        <f t="shared" si="19"/>
        <v>Yes</v>
      </c>
    </row>
    <row r="252" spans="1:22">
      <c r="A252">
        <v>24</v>
      </c>
      <c r="B252" t="s">
        <v>17</v>
      </c>
      <c r="C252" t="s">
        <v>22</v>
      </c>
      <c r="D252" t="s">
        <v>31</v>
      </c>
      <c r="E252">
        <v>776</v>
      </c>
      <c r="F252">
        <v>16</v>
      </c>
      <c r="G252">
        <v>4353</v>
      </c>
      <c r="H252">
        <v>460</v>
      </c>
      <c r="I252">
        <v>358</v>
      </c>
      <c r="J252">
        <v>95</v>
      </c>
      <c r="K252">
        <v>219</v>
      </c>
      <c r="L252">
        <v>27</v>
      </c>
      <c r="M252">
        <v>61</v>
      </c>
      <c r="N252">
        <v>178</v>
      </c>
      <c r="O252">
        <v>173</v>
      </c>
      <c r="P252">
        <v>168</v>
      </c>
      <c r="Q252" t="s">
        <v>24</v>
      </c>
      <c r="R252">
        <f t="shared" si="15"/>
        <v>792</v>
      </c>
      <c r="S252">
        <f t="shared" si="16"/>
        <v>6092</v>
      </c>
      <c r="T252">
        <f t="shared" si="17"/>
        <v>-5300</v>
      </c>
      <c r="U252">
        <f t="shared" si="18"/>
        <v>-6.691919191919192</v>
      </c>
      <c r="V252" t="str">
        <f t="shared" si="19"/>
        <v>Yes</v>
      </c>
    </row>
    <row r="253" spans="1:22">
      <c r="A253">
        <v>21</v>
      </c>
      <c r="B253" t="s">
        <v>21</v>
      </c>
      <c r="C253" t="s">
        <v>28</v>
      </c>
      <c r="D253" t="s">
        <v>31</v>
      </c>
      <c r="E253">
        <v>800</v>
      </c>
      <c r="F253">
        <v>311</v>
      </c>
      <c r="G253">
        <v>3641</v>
      </c>
      <c r="H253">
        <v>438</v>
      </c>
      <c r="I253">
        <v>331</v>
      </c>
      <c r="J253">
        <v>60</v>
      </c>
      <c r="K253">
        <v>125</v>
      </c>
      <c r="L253">
        <v>22</v>
      </c>
      <c r="M253">
        <v>41</v>
      </c>
      <c r="N253">
        <v>253</v>
      </c>
      <c r="O253">
        <v>45</v>
      </c>
      <c r="P253">
        <v>78</v>
      </c>
      <c r="Q253" t="s">
        <v>27</v>
      </c>
      <c r="R253">
        <f t="shared" si="15"/>
        <v>1111</v>
      </c>
      <c r="S253">
        <f t="shared" si="16"/>
        <v>5034</v>
      </c>
      <c r="T253">
        <f t="shared" si="17"/>
        <v>-3923</v>
      </c>
      <c r="U253">
        <f t="shared" si="18"/>
        <v>-3.531053105310531</v>
      </c>
      <c r="V253" t="str">
        <f t="shared" si="19"/>
        <v>Yes</v>
      </c>
    </row>
    <row r="254" spans="1:22">
      <c r="A254">
        <v>18</v>
      </c>
      <c r="B254" t="s">
        <v>21</v>
      </c>
      <c r="C254" t="s">
        <v>22</v>
      </c>
      <c r="D254" t="s">
        <v>26</v>
      </c>
      <c r="E254">
        <v>1078</v>
      </c>
      <c r="F254">
        <v>910</v>
      </c>
      <c r="G254">
        <v>5416</v>
      </c>
      <c r="H254">
        <v>507</v>
      </c>
      <c r="I254">
        <v>232</v>
      </c>
      <c r="J254">
        <v>175</v>
      </c>
      <c r="K254">
        <v>64</v>
      </c>
      <c r="L254">
        <v>129</v>
      </c>
      <c r="M254">
        <v>55</v>
      </c>
      <c r="N254">
        <v>136</v>
      </c>
      <c r="O254">
        <v>156</v>
      </c>
      <c r="P254">
        <v>52</v>
      </c>
      <c r="Q254" t="s">
        <v>20</v>
      </c>
      <c r="R254">
        <f t="shared" si="15"/>
        <v>1988</v>
      </c>
      <c r="S254">
        <f t="shared" si="16"/>
        <v>6922</v>
      </c>
      <c r="T254">
        <f t="shared" si="17"/>
        <v>-4934</v>
      </c>
      <c r="U254">
        <f t="shared" si="18"/>
        <v>-2.4818913480885314</v>
      </c>
      <c r="V254" t="str">
        <f t="shared" si="19"/>
        <v>Yes</v>
      </c>
    </row>
    <row r="255" spans="1:22">
      <c r="A255">
        <v>20</v>
      </c>
      <c r="B255" t="s">
        <v>30</v>
      </c>
      <c r="C255" t="s">
        <v>22</v>
      </c>
      <c r="D255" t="s">
        <v>26</v>
      </c>
      <c r="E255">
        <v>1404</v>
      </c>
      <c r="F255">
        <v>747</v>
      </c>
      <c r="G255">
        <v>3920</v>
      </c>
      <c r="H255">
        <v>760</v>
      </c>
      <c r="I255">
        <v>237</v>
      </c>
      <c r="J255">
        <v>104</v>
      </c>
      <c r="K255">
        <v>122</v>
      </c>
      <c r="L255">
        <v>28</v>
      </c>
      <c r="M255">
        <v>82</v>
      </c>
      <c r="N255">
        <v>115</v>
      </c>
      <c r="O255">
        <v>75</v>
      </c>
      <c r="P255">
        <v>56</v>
      </c>
      <c r="Q255" t="s">
        <v>27</v>
      </c>
      <c r="R255">
        <f t="shared" si="15"/>
        <v>2151</v>
      </c>
      <c r="S255">
        <f t="shared" si="16"/>
        <v>5499</v>
      </c>
      <c r="T255">
        <f t="shared" si="17"/>
        <v>-3348</v>
      </c>
      <c r="U255">
        <f t="shared" si="18"/>
        <v>-1.5564853556485356</v>
      </c>
      <c r="V255" t="str">
        <f t="shared" si="19"/>
        <v>Yes</v>
      </c>
    </row>
    <row r="256" spans="1:22">
      <c r="A256">
        <v>21</v>
      </c>
      <c r="B256" t="s">
        <v>17</v>
      </c>
      <c r="C256" t="s">
        <v>22</v>
      </c>
      <c r="D256" t="s">
        <v>19</v>
      </c>
      <c r="E256">
        <v>1097</v>
      </c>
      <c r="F256">
        <v>70</v>
      </c>
      <c r="G256">
        <v>4255</v>
      </c>
      <c r="H256">
        <v>447</v>
      </c>
      <c r="I256">
        <v>101</v>
      </c>
      <c r="J256">
        <v>125</v>
      </c>
      <c r="K256">
        <v>267</v>
      </c>
      <c r="L256">
        <v>119</v>
      </c>
      <c r="M256">
        <v>58</v>
      </c>
      <c r="N256">
        <v>76</v>
      </c>
      <c r="O256">
        <v>37</v>
      </c>
      <c r="P256">
        <v>94</v>
      </c>
      <c r="Q256" t="s">
        <v>20</v>
      </c>
      <c r="R256">
        <f t="shared" si="15"/>
        <v>1167</v>
      </c>
      <c r="S256">
        <f t="shared" si="16"/>
        <v>5579</v>
      </c>
      <c r="T256">
        <f t="shared" si="17"/>
        <v>-4412</v>
      </c>
      <c r="U256">
        <f t="shared" si="18"/>
        <v>-3.7806341045415595</v>
      </c>
      <c r="V256" t="str">
        <f t="shared" si="19"/>
        <v>Yes</v>
      </c>
    </row>
    <row r="257" spans="1:22">
      <c r="A257">
        <v>22</v>
      </c>
      <c r="B257" t="s">
        <v>17</v>
      </c>
      <c r="C257" t="s">
        <v>18</v>
      </c>
      <c r="D257" t="s">
        <v>31</v>
      </c>
      <c r="E257">
        <v>835</v>
      </c>
      <c r="F257">
        <v>244</v>
      </c>
      <c r="G257">
        <v>3098</v>
      </c>
      <c r="H257">
        <v>834</v>
      </c>
      <c r="I257">
        <v>380</v>
      </c>
      <c r="J257">
        <v>95</v>
      </c>
      <c r="K257">
        <v>243</v>
      </c>
      <c r="L257">
        <v>39</v>
      </c>
      <c r="M257">
        <v>51</v>
      </c>
      <c r="N257">
        <v>178</v>
      </c>
      <c r="O257">
        <v>101</v>
      </c>
      <c r="P257">
        <v>110</v>
      </c>
      <c r="Q257" t="s">
        <v>20</v>
      </c>
      <c r="R257">
        <f t="shared" si="15"/>
        <v>1079</v>
      </c>
      <c r="S257">
        <f t="shared" si="16"/>
        <v>5129</v>
      </c>
      <c r="T257">
        <f t="shared" si="17"/>
        <v>-4050</v>
      </c>
      <c r="U257">
        <f t="shared" si="18"/>
        <v>-3.7534754402224282</v>
      </c>
      <c r="V257" t="str">
        <f t="shared" si="19"/>
        <v>Yes</v>
      </c>
    </row>
    <row r="258" spans="1:22">
      <c r="A258">
        <v>18</v>
      </c>
      <c r="B258" t="s">
        <v>17</v>
      </c>
      <c r="C258" t="s">
        <v>25</v>
      </c>
      <c r="D258" t="s">
        <v>23</v>
      </c>
      <c r="E258">
        <v>755</v>
      </c>
      <c r="F258">
        <v>757</v>
      </c>
      <c r="G258">
        <v>3221</v>
      </c>
      <c r="H258">
        <v>820</v>
      </c>
      <c r="I258">
        <v>301</v>
      </c>
      <c r="J258">
        <v>126</v>
      </c>
      <c r="K258">
        <v>231</v>
      </c>
      <c r="L258">
        <v>77</v>
      </c>
      <c r="M258">
        <v>71</v>
      </c>
      <c r="N258">
        <v>284</v>
      </c>
      <c r="O258">
        <v>99</v>
      </c>
      <c r="P258">
        <v>111</v>
      </c>
      <c r="Q258" t="s">
        <v>20</v>
      </c>
      <c r="R258">
        <f t="shared" si="15"/>
        <v>1512</v>
      </c>
      <c r="S258">
        <f t="shared" si="16"/>
        <v>5341</v>
      </c>
      <c r="T258">
        <f t="shared" si="17"/>
        <v>-3829</v>
      </c>
      <c r="U258">
        <f t="shared" si="18"/>
        <v>-2.5324074074074074</v>
      </c>
      <c r="V258" t="str">
        <f t="shared" si="19"/>
        <v>Yes</v>
      </c>
    </row>
    <row r="259" spans="1:22">
      <c r="A259">
        <v>19</v>
      </c>
      <c r="B259" t="s">
        <v>30</v>
      </c>
      <c r="C259" t="s">
        <v>18</v>
      </c>
      <c r="D259" t="s">
        <v>29</v>
      </c>
      <c r="E259">
        <v>1087</v>
      </c>
      <c r="F259">
        <v>133</v>
      </c>
      <c r="G259">
        <v>5170</v>
      </c>
      <c r="H259">
        <v>872</v>
      </c>
      <c r="I259">
        <v>133</v>
      </c>
      <c r="J259">
        <v>86</v>
      </c>
      <c r="K259">
        <v>177</v>
      </c>
      <c r="L259">
        <v>73</v>
      </c>
      <c r="M259">
        <v>63</v>
      </c>
      <c r="N259">
        <v>198</v>
      </c>
      <c r="O259">
        <v>167</v>
      </c>
      <c r="P259">
        <v>32</v>
      </c>
      <c r="Q259" t="s">
        <v>20</v>
      </c>
      <c r="R259">
        <f t="shared" ref="R259:R322" si="20">E259 + F259</f>
        <v>1220</v>
      </c>
      <c r="S259">
        <f t="shared" ref="S259:S322" si="21">SUM(G259:P259)</f>
        <v>6971</v>
      </c>
      <c r="T259">
        <f t="shared" ref="T259:T322" si="22">R259 - S259</f>
        <v>-5751</v>
      </c>
      <c r="U259">
        <f t="shared" ref="U259:U322" si="23">IF(R259=0, 0, T259/R259)</f>
        <v>-4.7139344262295078</v>
      </c>
      <c r="V259" t="str">
        <f t="shared" ref="V259:V322" si="24">IF(T259&lt;0, "Yes", "No")</f>
        <v>Yes</v>
      </c>
    </row>
    <row r="260" spans="1:22">
      <c r="A260">
        <v>23</v>
      </c>
      <c r="B260" t="s">
        <v>30</v>
      </c>
      <c r="C260" t="s">
        <v>28</v>
      </c>
      <c r="D260" t="s">
        <v>26</v>
      </c>
      <c r="E260">
        <v>931</v>
      </c>
      <c r="F260">
        <v>950</v>
      </c>
      <c r="G260">
        <v>3012</v>
      </c>
      <c r="H260">
        <v>636</v>
      </c>
      <c r="I260">
        <v>329</v>
      </c>
      <c r="J260">
        <v>187</v>
      </c>
      <c r="K260">
        <v>96</v>
      </c>
      <c r="L260">
        <v>141</v>
      </c>
      <c r="M260">
        <v>96</v>
      </c>
      <c r="N260">
        <v>246</v>
      </c>
      <c r="O260">
        <v>193</v>
      </c>
      <c r="P260">
        <v>121</v>
      </c>
      <c r="Q260" t="s">
        <v>24</v>
      </c>
      <c r="R260">
        <f t="shared" si="20"/>
        <v>1881</v>
      </c>
      <c r="S260">
        <f t="shared" si="21"/>
        <v>5057</v>
      </c>
      <c r="T260">
        <f t="shared" si="22"/>
        <v>-3176</v>
      </c>
      <c r="U260">
        <f t="shared" si="23"/>
        <v>-1.6884635832004253</v>
      </c>
      <c r="V260" t="str">
        <f t="shared" si="24"/>
        <v>Yes</v>
      </c>
    </row>
    <row r="261" spans="1:22">
      <c r="A261">
        <v>20</v>
      </c>
      <c r="B261" t="s">
        <v>21</v>
      </c>
      <c r="C261" t="s">
        <v>28</v>
      </c>
      <c r="D261" t="s">
        <v>19</v>
      </c>
      <c r="E261">
        <v>983</v>
      </c>
      <c r="F261">
        <v>321</v>
      </c>
      <c r="G261">
        <v>4912</v>
      </c>
      <c r="H261">
        <v>761</v>
      </c>
      <c r="I261">
        <v>350</v>
      </c>
      <c r="J261">
        <v>177</v>
      </c>
      <c r="K261">
        <v>256</v>
      </c>
      <c r="L261">
        <v>61</v>
      </c>
      <c r="M261">
        <v>73</v>
      </c>
      <c r="N261">
        <v>206</v>
      </c>
      <c r="O261">
        <v>63</v>
      </c>
      <c r="P261">
        <v>179</v>
      </c>
      <c r="Q261" t="s">
        <v>20</v>
      </c>
      <c r="R261">
        <f t="shared" si="20"/>
        <v>1304</v>
      </c>
      <c r="S261">
        <f t="shared" si="21"/>
        <v>7038</v>
      </c>
      <c r="T261">
        <f t="shared" si="22"/>
        <v>-5734</v>
      </c>
      <c r="U261">
        <f t="shared" si="23"/>
        <v>-4.397239263803681</v>
      </c>
      <c r="V261" t="str">
        <f t="shared" si="24"/>
        <v>Yes</v>
      </c>
    </row>
    <row r="262" spans="1:22">
      <c r="A262">
        <v>21</v>
      </c>
      <c r="B262" t="s">
        <v>17</v>
      </c>
      <c r="C262" t="s">
        <v>28</v>
      </c>
      <c r="D262" t="s">
        <v>29</v>
      </c>
      <c r="E262">
        <v>639</v>
      </c>
      <c r="F262">
        <v>854</v>
      </c>
      <c r="G262">
        <v>4160</v>
      </c>
      <c r="H262">
        <v>676</v>
      </c>
      <c r="I262">
        <v>174</v>
      </c>
      <c r="J262">
        <v>107</v>
      </c>
      <c r="K262">
        <v>208</v>
      </c>
      <c r="L262">
        <v>71</v>
      </c>
      <c r="M262">
        <v>48</v>
      </c>
      <c r="N262">
        <v>231</v>
      </c>
      <c r="O262">
        <v>192</v>
      </c>
      <c r="P262">
        <v>169</v>
      </c>
      <c r="Q262" t="s">
        <v>27</v>
      </c>
      <c r="R262">
        <f t="shared" si="20"/>
        <v>1493</v>
      </c>
      <c r="S262">
        <f t="shared" si="21"/>
        <v>6036</v>
      </c>
      <c r="T262">
        <f t="shared" si="22"/>
        <v>-4543</v>
      </c>
      <c r="U262">
        <f t="shared" si="23"/>
        <v>-3.0428667113194909</v>
      </c>
      <c r="V262" t="str">
        <f t="shared" si="24"/>
        <v>Yes</v>
      </c>
    </row>
    <row r="263" spans="1:22">
      <c r="A263">
        <v>20</v>
      </c>
      <c r="B263" t="s">
        <v>30</v>
      </c>
      <c r="C263" t="s">
        <v>22</v>
      </c>
      <c r="D263" t="s">
        <v>29</v>
      </c>
      <c r="E263">
        <v>527</v>
      </c>
      <c r="F263">
        <v>438</v>
      </c>
      <c r="G263">
        <v>4231</v>
      </c>
      <c r="H263">
        <v>961</v>
      </c>
      <c r="I263">
        <v>212</v>
      </c>
      <c r="J263">
        <v>60</v>
      </c>
      <c r="K263">
        <v>287</v>
      </c>
      <c r="L263">
        <v>57</v>
      </c>
      <c r="M263">
        <v>31</v>
      </c>
      <c r="N263">
        <v>80</v>
      </c>
      <c r="O263">
        <v>162</v>
      </c>
      <c r="P263">
        <v>40</v>
      </c>
      <c r="Q263" t="s">
        <v>27</v>
      </c>
      <c r="R263">
        <f t="shared" si="20"/>
        <v>965</v>
      </c>
      <c r="S263">
        <f t="shared" si="21"/>
        <v>6121</v>
      </c>
      <c r="T263">
        <f t="shared" si="22"/>
        <v>-5156</v>
      </c>
      <c r="U263">
        <f t="shared" si="23"/>
        <v>-5.3430051813471504</v>
      </c>
      <c r="V263" t="str">
        <f t="shared" si="24"/>
        <v>Yes</v>
      </c>
    </row>
    <row r="264" spans="1:22">
      <c r="A264">
        <v>24</v>
      </c>
      <c r="B264" t="s">
        <v>30</v>
      </c>
      <c r="C264" t="s">
        <v>22</v>
      </c>
      <c r="D264" t="s">
        <v>26</v>
      </c>
      <c r="E264">
        <v>744</v>
      </c>
      <c r="F264">
        <v>666</v>
      </c>
      <c r="G264">
        <v>4930</v>
      </c>
      <c r="H264">
        <v>853</v>
      </c>
      <c r="I264">
        <v>134</v>
      </c>
      <c r="J264">
        <v>115</v>
      </c>
      <c r="K264">
        <v>197</v>
      </c>
      <c r="L264">
        <v>107</v>
      </c>
      <c r="M264">
        <v>73</v>
      </c>
      <c r="N264">
        <v>256</v>
      </c>
      <c r="O264">
        <v>117</v>
      </c>
      <c r="P264">
        <v>34</v>
      </c>
      <c r="Q264" t="s">
        <v>27</v>
      </c>
      <c r="R264">
        <f t="shared" si="20"/>
        <v>1410</v>
      </c>
      <c r="S264">
        <f t="shared" si="21"/>
        <v>6816</v>
      </c>
      <c r="T264">
        <f t="shared" si="22"/>
        <v>-5406</v>
      </c>
      <c r="U264">
        <f t="shared" si="23"/>
        <v>-3.8340425531914892</v>
      </c>
      <c r="V264" t="str">
        <f t="shared" si="24"/>
        <v>Yes</v>
      </c>
    </row>
    <row r="265" spans="1:22">
      <c r="A265">
        <v>21</v>
      </c>
      <c r="B265" t="s">
        <v>30</v>
      </c>
      <c r="C265" t="s">
        <v>18</v>
      </c>
      <c r="D265" t="s">
        <v>23</v>
      </c>
      <c r="E265">
        <v>1118</v>
      </c>
      <c r="F265">
        <v>367</v>
      </c>
      <c r="G265">
        <v>3821</v>
      </c>
      <c r="H265">
        <v>956</v>
      </c>
      <c r="I265">
        <v>287</v>
      </c>
      <c r="J265">
        <v>112</v>
      </c>
      <c r="K265">
        <v>267</v>
      </c>
      <c r="L265">
        <v>65</v>
      </c>
      <c r="M265">
        <v>92</v>
      </c>
      <c r="N265">
        <v>147</v>
      </c>
      <c r="O265">
        <v>149</v>
      </c>
      <c r="P265">
        <v>50</v>
      </c>
      <c r="Q265" t="s">
        <v>27</v>
      </c>
      <c r="R265">
        <f t="shared" si="20"/>
        <v>1485</v>
      </c>
      <c r="S265">
        <f t="shared" si="21"/>
        <v>5946</v>
      </c>
      <c r="T265">
        <f t="shared" si="22"/>
        <v>-4461</v>
      </c>
      <c r="U265">
        <f t="shared" si="23"/>
        <v>-3.0040404040404041</v>
      </c>
      <c r="V265" t="str">
        <f t="shared" si="24"/>
        <v>Yes</v>
      </c>
    </row>
    <row r="266" spans="1:22">
      <c r="A266">
        <v>22</v>
      </c>
      <c r="B266" t="s">
        <v>30</v>
      </c>
      <c r="C266" t="s">
        <v>25</v>
      </c>
      <c r="D266" t="s">
        <v>29</v>
      </c>
      <c r="E266">
        <v>1276</v>
      </c>
      <c r="F266">
        <v>606</v>
      </c>
      <c r="G266">
        <v>3809</v>
      </c>
      <c r="H266">
        <v>970</v>
      </c>
      <c r="I266">
        <v>124</v>
      </c>
      <c r="J266">
        <v>97</v>
      </c>
      <c r="K266">
        <v>271</v>
      </c>
      <c r="L266">
        <v>96</v>
      </c>
      <c r="M266">
        <v>81</v>
      </c>
      <c r="N266">
        <v>110</v>
      </c>
      <c r="O266">
        <v>136</v>
      </c>
      <c r="P266">
        <v>42</v>
      </c>
      <c r="Q266" t="s">
        <v>20</v>
      </c>
      <c r="R266">
        <f t="shared" si="20"/>
        <v>1882</v>
      </c>
      <c r="S266">
        <f t="shared" si="21"/>
        <v>5736</v>
      </c>
      <c r="T266">
        <f t="shared" si="22"/>
        <v>-3854</v>
      </c>
      <c r="U266">
        <f t="shared" si="23"/>
        <v>-2.0478214665249732</v>
      </c>
      <c r="V266" t="str">
        <f t="shared" si="24"/>
        <v>Yes</v>
      </c>
    </row>
    <row r="267" spans="1:22">
      <c r="A267">
        <v>25</v>
      </c>
      <c r="B267" t="s">
        <v>21</v>
      </c>
      <c r="C267" t="s">
        <v>22</v>
      </c>
      <c r="D267" t="s">
        <v>29</v>
      </c>
      <c r="E267">
        <v>880</v>
      </c>
      <c r="F267">
        <v>863</v>
      </c>
      <c r="G267">
        <v>4771</v>
      </c>
      <c r="H267">
        <v>903</v>
      </c>
      <c r="I267">
        <v>291</v>
      </c>
      <c r="J267">
        <v>100</v>
      </c>
      <c r="K267">
        <v>292</v>
      </c>
      <c r="L267">
        <v>108</v>
      </c>
      <c r="M267">
        <v>55</v>
      </c>
      <c r="N267">
        <v>217</v>
      </c>
      <c r="O267">
        <v>164</v>
      </c>
      <c r="P267">
        <v>51</v>
      </c>
      <c r="Q267" t="s">
        <v>24</v>
      </c>
      <c r="R267">
        <f t="shared" si="20"/>
        <v>1743</v>
      </c>
      <c r="S267">
        <f t="shared" si="21"/>
        <v>6952</v>
      </c>
      <c r="T267">
        <f t="shared" si="22"/>
        <v>-5209</v>
      </c>
      <c r="U267">
        <f t="shared" si="23"/>
        <v>-2.9885255306942056</v>
      </c>
      <c r="V267" t="str">
        <f t="shared" si="24"/>
        <v>Yes</v>
      </c>
    </row>
    <row r="268" spans="1:22">
      <c r="A268">
        <v>23</v>
      </c>
      <c r="B268" t="s">
        <v>30</v>
      </c>
      <c r="C268" t="s">
        <v>18</v>
      </c>
      <c r="D268" t="s">
        <v>29</v>
      </c>
      <c r="E268">
        <v>1424</v>
      </c>
      <c r="F268">
        <v>887</v>
      </c>
      <c r="G268">
        <v>4645</v>
      </c>
      <c r="H268">
        <v>854</v>
      </c>
      <c r="I268">
        <v>140</v>
      </c>
      <c r="J268">
        <v>145</v>
      </c>
      <c r="K268">
        <v>156</v>
      </c>
      <c r="L268">
        <v>35</v>
      </c>
      <c r="M268">
        <v>36</v>
      </c>
      <c r="N268">
        <v>50</v>
      </c>
      <c r="O268">
        <v>114</v>
      </c>
      <c r="P268">
        <v>153</v>
      </c>
      <c r="Q268" t="s">
        <v>27</v>
      </c>
      <c r="R268">
        <f t="shared" si="20"/>
        <v>2311</v>
      </c>
      <c r="S268">
        <f t="shared" si="21"/>
        <v>6328</v>
      </c>
      <c r="T268">
        <f t="shared" si="22"/>
        <v>-4017</v>
      </c>
      <c r="U268">
        <f t="shared" si="23"/>
        <v>-1.738208567719602</v>
      </c>
      <c r="V268" t="str">
        <f t="shared" si="24"/>
        <v>Yes</v>
      </c>
    </row>
    <row r="269" spans="1:22">
      <c r="A269">
        <v>22</v>
      </c>
      <c r="B269" t="s">
        <v>21</v>
      </c>
      <c r="C269" t="s">
        <v>25</v>
      </c>
      <c r="D269" t="s">
        <v>19</v>
      </c>
      <c r="E269">
        <v>1276</v>
      </c>
      <c r="F269">
        <v>500</v>
      </c>
      <c r="G269">
        <v>3568</v>
      </c>
      <c r="H269">
        <v>785</v>
      </c>
      <c r="I269">
        <v>338</v>
      </c>
      <c r="J269">
        <v>144</v>
      </c>
      <c r="K269">
        <v>298</v>
      </c>
      <c r="L269">
        <v>91</v>
      </c>
      <c r="M269">
        <v>64</v>
      </c>
      <c r="N269">
        <v>173</v>
      </c>
      <c r="O269">
        <v>98</v>
      </c>
      <c r="P269">
        <v>109</v>
      </c>
      <c r="Q269" t="s">
        <v>27</v>
      </c>
      <c r="R269">
        <f t="shared" si="20"/>
        <v>1776</v>
      </c>
      <c r="S269">
        <f t="shared" si="21"/>
        <v>5668</v>
      </c>
      <c r="T269">
        <f t="shared" si="22"/>
        <v>-3892</v>
      </c>
      <c r="U269">
        <f t="shared" si="23"/>
        <v>-2.1914414414414414</v>
      </c>
      <c r="V269" t="str">
        <f t="shared" si="24"/>
        <v>Yes</v>
      </c>
    </row>
    <row r="270" spans="1:22">
      <c r="A270">
        <v>19</v>
      </c>
      <c r="B270" t="s">
        <v>17</v>
      </c>
      <c r="C270" t="s">
        <v>22</v>
      </c>
      <c r="D270" t="s">
        <v>26</v>
      </c>
      <c r="E270">
        <v>697</v>
      </c>
      <c r="F270">
        <v>943</v>
      </c>
      <c r="G270">
        <v>5958</v>
      </c>
      <c r="H270">
        <v>824</v>
      </c>
      <c r="I270">
        <v>274</v>
      </c>
      <c r="J270">
        <v>200</v>
      </c>
      <c r="K270">
        <v>89</v>
      </c>
      <c r="L270">
        <v>56</v>
      </c>
      <c r="M270">
        <v>31</v>
      </c>
      <c r="N270">
        <v>268</v>
      </c>
      <c r="O270">
        <v>175</v>
      </c>
      <c r="P270">
        <v>96</v>
      </c>
      <c r="Q270" t="s">
        <v>27</v>
      </c>
      <c r="R270">
        <f t="shared" si="20"/>
        <v>1640</v>
      </c>
      <c r="S270">
        <f t="shared" si="21"/>
        <v>7971</v>
      </c>
      <c r="T270">
        <f t="shared" si="22"/>
        <v>-6331</v>
      </c>
      <c r="U270">
        <f t="shared" si="23"/>
        <v>-3.8603658536585366</v>
      </c>
      <c r="V270" t="str">
        <f t="shared" si="24"/>
        <v>Yes</v>
      </c>
    </row>
    <row r="271" spans="1:22">
      <c r="A271">
        <v>23</v>
      </c>
      <c r="B271" t="s">
        <v>17</v>
      </c>
      <c r="C271" t="s">
        <v>25</v>
      </c>
      <c r="D271" t="s">
        <v>26</v>
      </c>
      <c r="E271">
        <v>1379</v>
      </c>
      <c r="F271">
        <v>500</v>
      </c>
      <c r="G271">
        <v>3665</v>
      </c>
      <c r="H271">
        <v>946</v>
      </c>
      <c r="I271">
        <v>114</v>
      </c>
      <c r="J271">
        <v>143</v>
      </c>
      <c r="K271">
        <v>211</v>
      </c>
      <c r="L271">
        <v>92</v>
      </c>
      <c r="M271">
        <v>20</v>
      </c>
      <c r="N271">
        <v>83</v>
      </c>
      <c r="O271">
        <v>113</v>
      </c>
      <c r="P271">
        <v>110</v>
      </c>
      <c r="Q271" t="s">
        <v>27</v>
      </c>
      <c r="R271">
        <f t="shared" si="20"/>
        <v>1879</v>
      </c>
      <c r="S271">
        <f t="shared" si="21"/>
        <v>5497</v>
      </c>
      <c r="T271">
        <f t="shared" si="22"/>
        <v>-3618</v>
      </c>
      <c r="U271">
        <f t="shared" si="23"/>
        <v>-1.9254922831293242</v>
      </c>
      <c r="V271" t="str">
        <f t="shared" si="24"/>
        <v>Yes</v>
      </c>
    </row>
    <row r="272" spans="1:22">
      <c r="A272">
        <v>20</v>
      </c>
      <c r="B272" t="s">
        <v>21</v>
      </c>
      <c r="C272" t="s">
        <v>18</v>
      </c>
      <c r="D272" t="s">
        <v>26</v>
      </c>
      <c r="E272">
        <v>1466</v>
      </c>
      <c r="F272">
        <v>977</v>
      </c>
      <c r="G272">
        <v>5400</v>
      </c>
      <c r="H272">
        <v>698</v>
      </c>
      <c r="I272">
        <v>283</v>
      </c>
      <c r="J272">
        <v>135</v>
      </c>
      <c r="K272">
        <v>58</v>
      </c>
      <c r="L272">
        <v>135</v>
      </c>
      <c r="M272">
        <v>96</v>
      </c>
      <c r="N272">
        <v>171</v>
      </c>
      <c r="O272">
        <v>30</v>
      </c>
      <c r="P272">
        <v>85</v>
      </c>
      <c r="Q272" t="s">
        <v>20</v>
      </c>
      <c r="R272">
        <f t="shared" si="20"/>
        <v>2443</v>
      </c>
      <c r="S272">
        <f t="shared" si="21"/>
        <v>7091</v>
      </c>
      <c r="T272">
        <f t="shared" si="22"/>
        <v>-4648</v>
      </c>
      <c r="U272">
        <f t="shared" si="23"/>
        <v>-1.9025787965616046</v>
      </c>
      <c r="V272" t="str">
        <f t="shared" si="24"/>
        <v>Yes</v>
      </c>
    </row>
    <row r="273" spans="1:22">
      <c r="A273">
        <v>24</v>
      </c>
      <c r="B273" t="s">
        <v>30</v>
      </c>
      <c r="C273" t="s">
        <v>22</v>
      </c>
      <c r="D273" t="s">
        <v>31</v>
      </c>
      <c r="E273">
        <v>1126</v>
      </c>
      <c r="F273">
        <v>649</v>
      </c>
      <c r="G273">
        <v>3565</v>
      </c>
      <c r="H273">
        <v>483</v>
      </c>
      <c r="I273">
        <v>259</v>
      </c>
      <c r="J273">
        <v>63</v>
      </c>
      <c r="K273">
        <v>53</v>
      </c>
      <c r="L273">
        <v>57</v>
      </c>
      <c r="M273">
        <v>43</v>
      </c>
      <c r="N273">
        <v>65</v>
      </c>
      <c r="O273">
        <v>40</v>
      </c>
      <c r="P273">
        <v>86</v>
      </c>
      <c r="Q273" t="s">
        <v>24</v>
      </c>
      <c r="R273">
        <f t="shared" si="20"/>
        <v>1775</v>
      </c>
      <c r="S273">
        <f t="shared" si="21"/>
        <v>4714</v>
      </c>
      <c r="T273">
        <f t="shared" si="22"/>
        <v>-2939</v>
      </c>
      <c r="U273">
        <f t="shared" si="23"/>
        <v>-1.6557746478873239</v>
      </c>
      <c r="V273" t="str">
        <f t="shared" si="24"/>
        <v>Yes</v>
      </c>
    </row>
    <row r="274" spans="1:22">
      <c r="A274">
        <v>23</v>
      </c>
      <c r="B274" t="s">
        <v>17</v>
      </c>
      <c r="C274" t="s">
        <v>25</v>
      </c>
      <c r="D274" t="s">
        <v>31</v>
      </c>
      <c r="E274">
        <v>1126</v>
      </c>
      <c r="F274">
        <v>9</v>
      </c>
      <c r="G274">
        <v>5535</v>
      </c>
      <c r="H274">
        <v>1000</v>
      </c>
      <c r="I274">
        <v>206</v>
      </c>
      <c r="J274">
        <v>135</v>
      </c>
      <c r="K274">
        <v>84</v>
      </c>
      <c r="L274">
        <v>70</v>
      </c>
      <c r="M274">
        <v>95</v>
      </c>
      <c r="N274">
        <v>295</v>
      </c>
      <c r="O274">
        <v>120</v>
      </c>
      <c r="P274">
        <v>73</v>
      </c>
      <c r="Q274" t="s">
        <v>24</v>
      </c>
      <c r="R274">
        <f t="shared" si="20"/>
        <v>1135</v>
      </c>
      <c r="S274">
        <f t="shared" si="21"/>
        <v>7613</v>
      </c>
      <c r="T274">
        <f t="shared" si="22"/>
        <v>-6478</v>
      </c>
      <c r="U274">
        <f t="shared" si="23"/>
        <v>-5.7074889867841412</v>
      </c>
      <c r="V274" t="str">
        <f t="shared" si="24"/>
        <v>Yes</v>
      </c>
    </row>
    <row r="275" spans="1:22">
      <c r="A275">
        <v>21</v>
      </c>
      <c r="B275" t="s">
        <v>17</v>
      </c>
      <c r="C275" t="s">
        <v>25</v>
      </c>
      <c r="D275" t="s">
        <v>31</v>
      </c>
      <c r="E275">
        <v>618</v>
      </c>
      <c r="F275">
        <v>916</v>
      </c>
      <c r="G275">
        <v>4952</v>
      </c>
      <c r="H275">
        <v>459</v>
      </c>
      <c r="I275">
        <v>192</v>
      </c>
      <c r="J275">
        <v>145</v>
      </c>
      <c r="K275">
        <v>202</v>
      </c>
      <c r="L275">
        <v>86</v>
      </c>
      <c r="M275">
        <v>81</v>
      </c>
      <c r="N275">
        <v>122</v>
      </c>
      <c r="O275">
        <v>150</v>
      </c>
      <c r="P275">
        <v>113</v>
      </c>
      <c r="Q275" t="s">
        <v>24</v>
      </c>
      <c r="R275">
        <f t="shared" si="20"/>
        <v>1534</v>
      </c>
      <c r="S275">
        <f t="shared" si="21"/>
        <v>6502</v>
      </c>
      <c r="T275">
        <f t="shared" si="22"/>
        <v>-4968</v>
      </c>
      <c r="U275">
        <f t="shared" si="23"/>
        <v>-3.2385919165580184</v>
      </c>
      <c r="V275" t="str">
        <f t="shared" si="24"/>
        <v>Yes</v>
      </c>
    </row>
    <row r="276" spans="1:22">
      <c r="A276">
        <v>22</v>
      </c>
      <c r="B276" t="s">
        <v>17</v>
      </c>
      <c r="C276" t="s">
        <v>22</v>
      </c>
      <c r="D276" t="s">
        <v>31</v>
      </c>
      <c r="E276">
        <v>785</v>
      </c>
      <c r="F276">
        <v>303</v>
      </c>
      <c r="G276">
        <v>3495</v>
      </c>
      <c r="H276">
        <v>407</v>
      </c>
      <c r="I276">
        <v>245</v>
      </c>
      <c r="J276">
        <v>64</v>
      </c>
      <c r="K276">
        <v>92</v>
      </c>
      <c r="L276">
        <v>47</v>
      </c>
      <c r="M276">
        <v>82</v>
      </c>
      <c r="N276">
        <v>94</v>
      </c>
      <c r="O276">
        <v>104</v>
      </c>
      <c r="P276">
        <v>184</v>
      </c>
      <c r="Q276" t="s">
        <v>27</v>
      </c>
      <c r="R276">
        <f t="shared" si="20"/>
        <v>1088</v>
      </c>
      <c r="S276">
        <f t="shared" si="21"/>
        <v>4814</v>
      </c>
      <c r="T276">
        <f t="shared" si="22"/>
        <v>-3726</v>
      </c>
      <c r="U276">
        <f t="shared" si="23"/>
        <v>-3.4246323529411766</v>
      </c>
      <c r="V276" t="str">
        <f t="shared" si="24"/>
        <v>Yes</v>
      </c>
    </row>
    <row r="277" spans="1:22">
      <c r="A277">
        <v>18</v>
      </c>
      <c r="B277" t="s">
        <v>17</v>
      </c>
      <c r="C277" t="s">
        <v>25</v>
      </c>
      <c r="D277" t="s">
        <v>26</v>
      </c>
      <c r="E277">
        <v>770</v>
      </c>
      <c r="F277">
        <v>554</v>
      </c>
      <c r="G277">
        <v>3535</v>
      </c>
      <c r="H277">
        <v>468</v>
      </c>
      <c r="I277">
        <v>171</v>
      </c>
      <c r="J277">
        <v>104</v>
      </c>
      <c r="K277">
        <v>93</v>
      </c>
      <c r="L277">
        <v>75</v>
      </c>
      <c r="M277">
        <v>22</v>
      </c>
      <c r="N277">
        <v>74</v>
      </c>
      <c r="O277">
        <v>191</v>
      </c>
      <c r="P277">
        <v>182</v>
      </c>
      <c r="Q277" t="s">
        <v>24</v>
      </c>
      <c r="R277">
        <f t="shared" si="20"/>
        <v>1324</v>
      </c>
      <c r="S277">
        <f t="shared" si="21"/>
        <v>4915</v>
      </c>
      <c r="T277">
        <f t="shared" si="22"/>
        <v>-3591</v>
      </c>
      <c r="U277">
        <f t="shared" si="23"/>
        <v>-2.7122356495468276</v>
      </c>
      <c r="V277" t="str">
        <f t="shared" si="24"/>
        <v>Yes</v>
      </c>
    </row>
    <row r="278" spans="1:22">
      <c r="A278">
        <v>25</v>
      </c>
      <c r="B278" t="s">
        <v>17</v>
      </c>
      <c r="C278" t="s">
        <v>28</v>
      </c>
      <c r="D278" t="s">
        <v>19</v>
      </c>
      <c r="E278">
        <v>1431</v>
      </c>
      <c r="F278">
        <v>856</v>
      </c>
      <c r="G278">
        <v>5216</v>
      </c>
      <c r="H278">
        <v>528</v>
      </c>
      <c r="I278">
        <v>377</v>
      </c>
      <c r="J278">
        <v>155</v>
      </c>
      <c r="K278">
        <v>191</v>
      </c>
      <c r="L278">
        <v>149</v>
      </c>
      <c r="M278">
        <v>56</v>
      </c>
      <c r="N278">
        <v>117</v>
      </c>
      <c r="O278">
        <v>124</v>
      </c>
      <c r="P278">
        <v>173</v>
      </c>
      <c r="Q278" t="s">
        <v>20</v>
      </c>
      <c r="R278">
        <f t="shared" si="20"/>
        <v>2287</v>
      </c>
      <c r="S278">
        <f t="shared" si="21"/>
        <v>7086</v>
      </c>
      <c r="T278">
        <f t="shared" si="22"/>
        <v>-4799</v>
      </c>
      <c r="U278">
        <f t="shared" si="23"/>
        <v>-2.0983821600349803</v>
      </c>
      <c r="V278" t="str">
        <f t="shared" si="24"/>
        <v>Yes</v>
      </c>
    </row>
    <row r="279" spans="1:22">
      <c r="A279">
        <v>18</v>
      </c>
      <c r="B279" t="s">
        <v>21</v>
      </c>
      <c r="C279" t="s">
        <v>18</v>
      </c>
      <c r="D279" t="s">
        <v>31</v>
      </c>
      <c r="E279">
        <v>1338</v>
      </c>
      <c r="F279">
        <v>491</v>
      </c>
      <c r="G279">
        <v>3955</v>
      </c>
      <c r="H279">
        <v>781</v>
      </c>
      <c r="I279">
        <v>100</v>
      </c>
      <c r="J279">
        <v>139</v>
      </c>
      <c r="K279">
        <v>175</v>
      </c>
      <c r="L279">
        <v>129</v>
      </c>
      <c r="M279">
        <v>24</v>
      </c>
      <c r="N279">
        <v>167</v>
      </c>
      <c r="O279">
        <v>149</v>
      </c>
      <c r="P279">
        <v>137</v>
      </c>
      <c r="Q279" t="s">
        <v>20</v>
      </c>
      <c r="R279">
        <f t="shared" si="20"/>
        <v>1829</v>
      </c>
      <c r="S279">
        <f t="shared" si="21"/>
        <v>5756</v>
      </c>
      <c r="T279">
        <f t="shared" si="22"/>
        <v>-3927</v>
      </c>
      <c r="U279">
        <f t="shared" si="23"/>
        <v>-2.1470749043193003</v>
      </c>
      <c r="V279" t="str">
        <f t="shared" si="24"/>
        <v>Yes</v>
      </c>
    </row>
    <row r="280" spans="1:22">
      <c r="A280">
        <v>25</v>
      </c>
      <c r="B280" t="s">
        <v>21</v>
      </c>
      <c r="C280" t="s">
        <v>28</v>
      </c>
      <c r="D280" t="s">
        <v>19</v>
      </c>
      <c r="E280">
        <v>1121</v>
      </c>
      <c r="F280">
        <v>794</v>
      </c>
      <c r="G280">
        <v>3517</v>
      </c>
      <c r="H280">
        <v>407</v>
      </c>
      <c r="I280">
        <v>363</v>
      </c>
      <c r="J280">
        <v>101</v>
      </c>
      <c r="K280">
        <v>170</v>
      </c>
      <c r="L280">
        <v>60</v>
      </c>
      <c r="M280">
        <v>30</v>
      </c>
      <c r="N280">
        <v>168</v>
      </c>
      <c r="O280">
        <v>101</v>
      </c>
      <c r="P280">
        <v>124</v>
      </c>
      <c r="Q280" t="s">
        <v>27</v>
      </c>
      <c r="R280">
        <f t="shared" si="20"/>
        <v>1915</v>
      </c>
      <c r="S280">
        <f t="shared" si="21"/>
        <v>5041</v>
      </c>
      <c r="T280">
        <f t="shared" si="22"/>
        <v>-3126</v>
      </c>
      <c r="U280">
        <f t="shared" si="23"/>
        <v>-1.6323759791122716</v>
      </c>
      <c r="V280" t="str">
        <f t="shared" si="24"/>
        <v>Yes</v>
      </c>
    </row>
    <row r="281" spans="1:22">
      <c r="A281">
        <v>24</v>
      </c>
      <c r="B281" t="s">
        <v>21</v>
      </c>
      <c r="C281" t="s">
        <v>18</v>
      </c>
      <c r="D281" t="s">
        <v>29</v>
      </c>
      <c r="E281">
        <v>1245</v>
      </c>
      <c r="F281">
        <v>675</v>
      </c>
      <c r="G281">
        <v>5833</v>
      </c>
      <c r="H281">
        <v>944</v>
      </c>
      <c r="I281">
        <v>195</v>
      </c>
      <c r="J281">
        <v>107</v>
      </c>
      <c r="K281">
        <v>88</v>
      </c>
      <c r="L281">
        <v>79</v>
      </c>
      <c r="M281">
        <v>95</v>
      </c>
      <c r="N281">
        <v>166</v>
      </c>
      <c r="O281">
        <v>199</v>
      </c>
      <c r="P281">
        <v>122</v>
      </c>
      <c r="Q281" t="s">
        <v>20</v>
      </c>
      <c r="R281">
        <f t="shared" si="20"/>
        <v>1920</v>
      </c>
      <c r="S281">
        <f t="shared" si="21"/>
        <v>7828</v>
      </c>
      <c r="T281">
        <f t="shared" si="22"/>
        <v>-5908</v>
      </c>
      <c r="U281">
        <f t="shared" si="23"/>
        <v>-3.0770833333333334</v>
      </c>
      <c r="V281" t="str">
        <f t="shared" si="24"/>
        <v>Yes</v>
      </c>
    </row>
    <row r="282" spans="1:22">
      <c r="A282">
        <v>20</v>
      </c>
      <c r="B282" t="s">
        <v>21</v>
      </c>
      <c r="C282" t="s">
        <v>25</v>
      </c>
      <c r="D282" t="s">
        <v>26</v>
      </c>
      <c r="E282">
        <v>748</v>
      </c>
      <c r="F282">
        <v>223</v>
      </c>
      <c r="G282">
        <v>3343</v>
      </c>
      <c r="H282">
        <v>919</v>
      </c>
      <c r="I282">
        <v>100</v>
      </c>
      <c r="J282">
        <v>142</v>
      </c>
      <c r="K282">
        <v>266</v>
      </c>
      <c r="L282">
        <v>77</v>
      </c>
      <c r="M282">
        <v>60</v>
      </c>
      <c r="N282">
        <v>103</v>
      </c>
      <c r="O282">
        <v>199</v>
      </c>
      <c r="P282">
        <v>87</v>
      </c>
      <c r="Q282" t="s">
        <v>27</v>
      </c>
      <c r="R282">
        <f t="shared" si="20"/>
        <v>971</v>
      </c>
      <c r="S282">
        <f t="shared" si="21"/>
        <v>5296</v>
      </c>
      <c r="T282">
        <f t="shared" si="22"/>
        <v>-4325</v>
      </c>
      <c r="U282">
        <f t="shared" si="23"/>
        <v>-4.4541709577754895</v>
      </c>
      <c r="V282" t="str">
        <f t="shared" si="24"/>
        <v>Yes</v>
      </c>
    </row>
    <row r="283" spans="1:22">
      <c r="A283">
        <v>20</v>
      </c>
      <c r="B283" t="s">
        <v>21</v>
      </c>
      <c r="C283" t="s">
        <v>22</v>
      </c>
      <c r="D283" t="s">
        <v>31</v>
      </c>
      <c r="E283">
        <v>1389</v>
      </c>
      <c r="F283">
        <v>477</v>
      </c>
      <c r="G283">
        <v>3610</v>
      </c>
      <c r="H283">
        <v>811</v>
      </c>
      <c r="I283">
        <v>152</v>
      </c>
      <c r="J283">
        <v>91</v>
      </c>
      <c r="K283">
        <v>234</v>
      </c>
      <c r="L283">
        <v>82</v>
      </c>
      <c r="M283">
        <v>33</v>
      </c>
      <c r="N283">
        <v>171</v>
      </c>
      <c r="O283">
        <v>96</v>
      </c>
      <c r="P283">
        <v>31</v>
      </c>
      <c r="Q283" t="s">
        <v>20</v>
      </c>
      <c r="R283">
        <f t="shared" si="20"/>
        <v>1866</v>
      </c>
      <c r="S283">
        <f t="shared" si="21"/>
        <v>5311</v>
      </c>
      <c r="T283">
        <f t="shared" si="22"/>
        <v>-3445</v>
      </c>
      <c r="U283">
        <f t="shared" si="23"/>
        <v>-1.8461950696677385</v>
      </c>
      <c r="V283" t="str">
        <f t="shared" si="24"/>
        <v>Yes</v>
      </c>
    </row>
    <row r="284" spans="1:22">
      <c r="A284">
        <v>19</v>
      </c>
      <c r="B284" t="s">
        <v>21</v>
      </c>
      <c r="C284" t="s">
        <v>22</v>
      </c>
      <c r="D284" t="s">
        <v>29</v>
      </c>
      <c r="E284">
        <v>1122</v>
      </c>
      <c r="F284">
        <v>790</v>
      </c>
      <c r="G284">
        <v>5969</v>
      </c>
      <c r="H284">
        <v>840</v>
      </c>
      <c r="I284">
        <v>365</v>
      </c>
      <c r="J284">
        <v>104</v>
      </c>
      <c r="K284">
        <v>134</v>
      </c>
      <c r="L284">
        <v>64</v>
      </c>
      <c r="M284">
        <v>98</v>
      </c>
      <c r="N284">
        <v>201</v>
      </c>
      <c r="O284">
        <v>57</v>
      </c>
      <c r="P284">
        <v>168</v>
      </c>
      <c r="Q284" t="s">
        <v>20</v>
      </c>
      <c r="R284">
        <f t="shared" si="20"/>
        <v>1912</v>
      </c>
      <c r="S284">
        <f t="shared" si="21"/>
        <v>8000</v>
      </c>
      <c r="T284">
        <f t="shared" si="22"/>
        <v>-6088</v>
      </c>
      <c r="U284">
        <f t="shared" si="23"/>
        <v>-3.1841004184100417</v>
      </c>
      <c r="V284" t="str">
        <f t="shared" si="24"/>
        <v>Yes</v>
      </c>
    </row>
    <row r="285" spans="1:22">
      <c r="A285">
        <v>23</v>
      </c>
      <c r="B285" t="s">
        <v>30</v>
      </c>
      <c r="C285" t="s">
        <v>25</v>
      </c>
      <c r="D285" t="s">
        <v>19</v>
      </c>
      <c r="E285">
        <v>1113</v>
      </c>
      <c r="F285">
        <v>955</v>
      </c>
      <c r="G285">
        <v>5456</v>
      </c>
      <c r="H285">
        <v>773</v>
      </c>
      <c r="I285">
        <v>349</v>
      </c>
      <c r="J285">
        <v>178</v>
      </c>
      <c r="K285">
        <v>79</v>
      </c>
      <c r="L285">
        <v>135</v>
      </c>
      <c r="M285">
        <v>78</v>
      </c>
      <c r="N285">
        <v>200</v>
      </c>
      <c r="O285">
        <v>135</v>
      </c>
      <c r="P285">
        <v>127</v>
      </c>
      <c r="Q285" t="s">
        <v>24</v>
      </c>
      <c r="R285">
        <f t="shared" si="20"/>
        <v>2068</v>
      </c>
      <c r="S285">
        <f t="shared" si="21"/>
        <v>7510</v>
      </c>
      <c r="T285">
        <f t="shared" si="22"/>
        <v>-5442</v>
      </c>
      <c r="U285">
        <f t="shared" si="23"/>
        <v>-2.6315280464216633</v>
      </c>
      <c r="V285" t="str">
        <f t="shared" si="24"/>
        <v>Yes</v>
      </c>
    </row>
    <row r="286" spans="1:22">
      <c r="A286">
        <v>20</v>
      </c>
      <c r="B286" t="s">
        <v>21</v>
      </c>
      <c r="C286" t="s">
        <v>28</v>
      </c>
      <c r="D286" t="s">
        <v>23</v>
      </c>
      <c r="E286">
        <v>879</v>
      </c>
      <c r="F286">
        <v>547</v>
      </c>
      <c r="G286">
        <v>5055</v>
      </c>
      <c r="H286">
        <v>407</v>
      </c>
      <c r="I286">
        <v>169</v>
      </c>
      <c r="J286">
        <v>105</v>
      </c>
      <c r="K286">
        <v>280</v>
      </c>
      <c r="L286">
        <v>90</v>
      </c>
      <c r="M286">
        <v>62</v>
      </c>
      <c r="N286">
        <v>238</v>
      </c>
      <c r="O286">
        <v>82</v>
      </c>
      <c r="P286">
        <v>172</v>
      </c>
      <c r="Q286" t="s">
        <v>24</v>
      </c>
      <c r="R286">
        <f t="shared" si="20"/>
        <v>1426</v>
      </c>
      <c r="S286">
        <f t="shared" si="21"/>
        <v>6660</v>
      </c>
      <c r="T286">
        <f t="shared" si="22"/>
        <v>-5234</v>
      </c>
      <c r="U286">
        <f t="shared" si="23"/>
        <v>-3.670406732117812</v>
      </c>
      <c r="V286" t="str">
        <f t="shared" si="24"/>
        <v>Yes</v>
      </c>
    </row>
    <row r="287" spans="1:22">
      <c r="A287">
        <v>18</v>
      </c>
      <c r="B287" t="s">
        <v>17</v>
      </c>
      <c r="C287" t="s">
        <v>18</v>
      </c>
      <c r="D287" t="s">
        <v>23</v>
      </c>
      <c r="E287">
        <v>1489</v>
      </c>
      <c r="F287">
        <v>202</v>
      </c>
      <c r="G287">
        <v>4710</v>
      </c>
      <c r="H287">
        <v>921</v>
      </c>
      <c r="I287">
        <v>101</v>
      </c>
      <c r="J287">
        <v>187</v>
      </c>
      <c r="K287">
        <v>122</v>
      </c>
      <c r="L287">
        <v>130</v>
      </c>
      <c r="M287">
        <v>38</v>
      </c>
      <c r="N287">
        <v>246</v>
      </c>
      <c r="O287">
        <v>96</v>
      </c>
      <c r="P287">
        <v>193</v>
      </c>
      <c r="Q287" t="s">
        <v>27</v>
      </c>
      <c r="R287">
        <f t="shared" si="20"/>
        <v>1691</v>
      </c>
      <c r="S287">
        <f t="shared" si="21"/>
        <v>6744</v>
      </c>
      <c r="T287">
        <f t="shared" si="22"/>
        <v>-5053</v>
      </c>
      <c r="U287">
        <f t="shared" si="23"/>
        <v>-2.9881726788882319</v>
      </c>
      <c r="V287" t="str">
        <f t="shared" si="24"/>
        <v>Yes</v>
      </c>
    </row>
    <row r="288" spans="1:22">
      <c r="A288">
        <v>22</v>
      </c>
      <c r="B288" t="s">
        <v>21</v>
      </c>
      <c r="C288" t="s">
        <v>18</v>
      </c>
      <c r="D288" t="s">
        <v>31</v>
      </c>
      <c r="E288">
        <v>869</v>
      </c>
      <c r="F288">
        <v>85</v>
      </c>
      <c r="G288">
        <v>5866</v>
      </c>
      <c r="H288">
        <v>754</v>
      </c>
      <c r="I288">
        <v>379</v>
      </c>
      <c r="J288">
        <v>127</v>
      </c>
      <c r="K288">
        <v>214</v>
      </c>
      <c r="L288">
        <v>111</v>
      </c>
      <c r="M288">
        <v>64</v>
      </c>
      <c r="N288">
        <v>276</v>
      </c>
      <c r="O288">
        <v>37</v>
      </c>
      <c r="P288">
        <v>105</v>
      </c>
      <c r="Q288" t="s">
        <v>24</v>
      </c>
      <c r="R288">
        <f t="shared" si="20"/>
        <v>954</v>
      </c>
      <c r="S288">
        <f t="shared" si="21"/>
        <v>7933</v>
      </c>
      <c r="T288">
        <f t="shared" si="22"/>
        <v>-6979</v>
      </c>
      <c r="U288">
        <f t="shared" si="23"/>
        <v>-7.3155136268343819</v>
      </c>
      <c r="V288" t="str">
        <f t="shared" si="24"/>
        <v>Yes</v>
      </c>
    </row>
    <row r="289" spans="1:22">
      <c r="A289">
        <v>23</v>
      </c>
      <c r="B289" t="s">
        <v>30</v>
      </c>
      <c r="C289" t="s">
        <v>22</v>
      </c>
      <c r="D289" t="s">
        <v>19</v>
      </c>
      <c r="E289">
        <v>1381</v>
      </c>
      <c r="F289">
        <v>520</v>
      </c>
      <c r="G289">
        <v>5066</v>
      </c>
      <c r="H289">
        <v>624</v>
      </c>
      <c r="I289">
        <v>356</v>
      </c>
      <c r="J289">
        <v>65</v>
      </c>
      <c r="K289">
        <v>97</v>
      </c>
      <c r="L289">
        <v>55</v>
      </c>
      <c r="M289">
        <v>84</v>
      </c>
      <c r="N289">
        <v>106</v>
      </c>
      <c r="O289">
        <v>65</v>
      </c>
      <c r="P289">
        <v>51</v>
      </c>
      <c r="Q289" t="s">
        <v>27</v>
      </c>
      <c r="R289">
        <f t="shared" si="20"/>
        <v>1901</v>
      </c>
      <c r="S289">
        <f t="shared" si="21"/>
        <v>6569</v>
      </c>
      <c r="T289">
        <f t="shared" si="22"/>
        <v>-4668</v>
      </c>
      <c r="U289">
        <f t="shared" si="23"/>
        <v>-2.4555497106785902</v>
      </c>
      <c r="V289" t="str">
        <f t="shared" si="24"/>
        <v>Yes</v>
      </c>
    </row>
    <row r="290" spans="1:22">
      <c r="A290">
        <v>21</v>
      </c>
      <c r="B290" t="s">
        <v>17</v>
      </c>
      <c r="C290" t="s">
        <v>28</v>
      </c>
      <c r="D290" t="s">
        <v>31</v>
      </c>
      <c r="E290">
        <v>1325</v>
      </c>
      <c r="F290">
        <v>735</v>
      </c>
      <c r="G290">
        <v>4012</v>
      </c>
      <c r="H290">
        <v>880</v>
      </c>
      <c r="I290">
        <v>270</v>
      </c>
      <c r="J290">
        <v>200</v>
      </c>
      <c r="K290">
        <v>230</v>
      </c>
      <c r="L290">
        <v>121</v>
      </c>
      <c r="M290">
        <v>97</v>
      </c>
      <c r="N290">
        <v>248</v>
      </c>
      <c r="O290">
        <v>102</v>
      </c>
      <c r="P290">
        <v>157</v>
      </c>
      <c r="Q290" t="s">
        <v>24</v>
      </c>
      <c r="R290">
        <f t="shared" si="20"/>
        <v>2060</v>
      </c>
      <c r="S290">
        <f t="shared" si="21"/>
        <v>6317</v>
      </c>
      <c r="T290">
        <f t="shared" si="22"/>
        <v>-4257</v>
      </c>
      <c r="U290">
        <f t="shared" si="23"/>
        <v>-2.0665048543689322</v>
      </c>
      <c r="V290" t="str">
        <f t="shared" si="24"/>
        <v>Yes</v>
      </c>
    </row>
    <row r="291" spans="1:22">
      <c r="A291">
        <v>20</v>
      </c>
      <c r="B291" t="s">
        <v>30</v>
      </c>
      <c r="C291" t="s">
        <v>25</v>
      </c>
      <c r="D291" t="s">
        <v>19</v>
      </c>
      <c r="E291">
        <v>581</v>
      </c>
      <c r="F291">
        <v>492</v>
      </c>
      <c r="G291">
        <v>3705</v>
      </c>
      <c r="H291">
        <v>448</v>
      </c>
      <c r="I291">
        <v>318</v>
      </c>
      <c r="J291">
        <v>114</v>
      </c>
      <c r="K291">
        <v>186</v>
      </c>
      <c r="L291">
        <v>129</v>
      </c>
      <c r="M291">
        <v>85</v>
      </c>
      <c r="N291">
        <v>215</v>
      </c>
      <c r="O291">
        <v>188</v>
      </c>
      <c r="P291">
        <v>100</v>
      </c>
      <c r="Q291" t="s">
        <v>24</v>
      </c>
      <c r="R291">
        <f t="shared" si="20"/>
        <v>1073</v>
      </c>
      <c r="S291">
        <f t="shared" si="21"/>
        <v>5488</v>
      </c>
      <c r="T291">
        <f t="shared" si="22"/>
        <v>-4415</v>
      </c>
      <c r="U291">
        <f t="shared" si="23"/>
        <v>-4.1146318732525629</v>
      </c>
      <c r="V291" t="str">
        <f t="shared" si="24"/>
        <v>Yes</v>
      </c>
    </row>
    <row r="292" spans="1:22">
      <c r="A292">
        <v>22</v>
      </c>
      <c r="B292" t="s">
        <v>17</v>
      </c>
      <c r="C292" t="s">
        <v>25</v>
      </c>
      <c r="D292" t="s">
        <v>29</v>
      </c>
      <c r="E292">
        <v>694</v>
      </c>
      <c r="F292">
        <v>245</v>
      </c>
      <c r="G292">
        <v>4140</v>
      </c>
      <c r="H292">
        <v>692</v>
      </c>
      <c r="I292">
        <v>398</v>
      </c>
      <c r="J292">
        <v>92</v>
      </c>
      <c r="K292">
        <v>215</v>
      </c>
      <c r="L292">
        <v>25</v>
      </c>
      <c r="M292">
        <v>92</v>
      </c>
      <c r="N292">
        <v>247</v>
      </c>
      <c r="O292">
        <v>135</v>
      </c>
      <c r="P292">
        <v>28</v>
      </c>
      <c r="Q292" t="s">
        <v>27</v>
      </c>
      <c r="R292">
        <f t="shared" si="20"/>
        <v>939</v>
      </c>
      <c r="S292">
        <f t="shared" si="21"/>
        <v>6064</v>
      </c>
      <c r="T292">
        <f t="shared" si="22"/>
        <v>-5125</v>
      </c>
      <c r="U292">
        <f t="shared" si="23"/>
        <v>-5.4579339723109692</v>
      </c>
      <c r="V292" t="str">
        <f t="shared" si="24"/>
        <v>Yes</v>
      </c>
    </row>
    <row r="293" spans="1:22">
      <c r="A293">
        <v>24</v>
      </c>
      <c r="B293" t="s">
        <v>21</v>
      </c>
      <c r="C293" t="s">
        <v>28</v>
      </c>
      <c r="D293" t="s">
        <v>23</v>
      </c>
      <c r="E293">
        <v>615</v>
      </c>
      <c r="F293">
        <v>563</v>
      </c>
      <c r="G293">
        <v>3389</v>
      </c>
      <c r="H293">
        <v>403</v>
      </c>
      <c r="I293">
        <v>200</v>
      </c>
      <c r="J293">
        <v>109</v>
      </c>
      <c r="K293">
        <v>63</v>
      </c>
      <c r="L293">
        <v>145</v>
      </c>
      <c r="M293">
        <v>79</v>
      </c>
      <c r="N293">
        <v>233</v>
      </c>
      <c r="O293">
        <v>64</v>
      </c>
      <c r="P293">
        <v>153</v>
      </c>
      <c r="Q293" t="s">
        <v>27</v>
      </c>
      <c r="R293">
        <f t="shared" si="20"/>
        <v>1178</v>
      </c>
      <c r="S293">
        <f t="shared" si="21"/>
        <v>4838</v>
      </c>
      <c r="T293">
        <f t="shared" si="22"/>
        <v>-3660</v>
      </c>
      <c r="U293">
        <f t="shared" si="23"/>
        <v>-3.1069609507640066</v>
      </c>
      <c r="V293" t="str">
        <f t="shared" si="24"/>
        <v>Yes</v>
      </c>
    </row>
    <row r="294" spans="1:22">
      <c r="A294">
        <v>25</v>
      </c>
      <c r="B294" t="s">
        <v>21</v>
      </c>
      <c r="C294" t="s">
        <v>28</v>
      </c>
      <c r="D294" t="s">
        <v>23</v>
      </c>
      <c r="E294">
        <v>1394</v>
      </c>
      <c r="F294">
        <v>519</v>
      </c>
      <c r="G294">
        <v>4998</v>
      </c>
      <c r="H294">
        <v>879</v>
      </c>
      <c r="I294">
        <v>222</v>
      </c>
      <c r="J294">
        <v>84</v>
      </c>
      <c r="K294">
        <v>141</v>
      </c>
      <c r="L294">
        <v>21</v>
      </c>
      <c r="M294">
        <v>67</v>
      </c>
      <c r="N294">
        <v>96</v>
      </c>
      <c r="O294">
        <v>101</v>
      </c>
      <c r="P294">
        <v>111</v>
      </c>
      <c r="Q294" t="s">
        <v>20</v>
      </c>
      <c r="R294">
        <f t="shared" si="20"/>
        <v>1913</v>
      </c>
      <c r="S294">
        <f t="shared" si="21"/>
        <v>6720</v>
      </c>
      <c r="T294">
        <f t="shared" si="22"/>
        <v>-4807</v>
      </c>
      <c r="U294">
        <f t="shared" si="23"/>
        <v>-2.5128071092524831</v>
      </c>
      <c r="V294" t="str">
        <f t="shared" si="24"/>
        <v>Yes</v>
      </c>
    </row>
    <row r="295" spans="1:22">
      <c r="A295">
        <v>25</v>
      </c>
      <c r="B295" t="s">
        <v>21</v>
      </c>
      <c r="C295" t="s">
        <v>18</v>
      </c>
      <c r="D295" t="s">
        <v>31</v>
      </c>
      <c r="E295">
        <v>800</v>
      </c>
      <c r="F295">
        <v>223</v>
      </c>
      <c r="G295">
        <v>5867</v>
      </c>
      <c r="H295">
        <v>828</v>
      </c>
      <c r="I295">
        <v>298</v>
      </c>
      <c r="J295">
        <v>94</v>
      </c>
      <c r="K295">
        <v>166</v>
      </c>
      <c r="L295">
        <v>127</v>
      </c>
      <c r="M295">
        <v>81</v>
      </c>
      <c r="N295">
        <v>229</v>
      </c>
      <c r="O295">
        <v>48</v>
      </c>
      <c r="P295">
        <v>71</v>
      </c>
      <c r="Q295" t="s">
        <v>20</v>
      </c>
      <c r="R295">
        <f t="shared" si="20"/>
        <v>1023</v>
      </c>
      <c r="S295">
        <f t="shared" si="21"/>
        <v>7809</v>
      </c>
      <c r="T295">
        <f t="shared" si="22"/>
        <v>-6786</v>
      </c>
      <c r="U295">
        <f t="shared" si="23"/>
        <v>-6.6334310850439886</v>
      </c>
      <c r="V295" t="str">
        <f t="shared" si="24"/>
        <v>Yes</v>
      </c>
    </row>
    <row r="296" spans="1:22">
      <c r="A296">
        <v>20</v>
      </c>
      <c r="B296" t="s">
        <v>30</v>
      </c>
      <c r="C296" t="s">
        <v>25</v>
      </c>
      <c r="D296" t="s">
        <v>19</v>
      </c>
      <c r="E296">
        <v>913</v>
      </c>
      <c r="F296">
        <v>634</v>
      </c>
      <c r="G296">
        <v>3541</v>
      </c>
      <c r="H296">
        <v>668</v>
      </c>
      <c r="I296">
        <v>375</v>
      </c>
      <c r="J296">
        <v>187</v>
      </c>
      <c r="K296">
        <v>171</v>
      </c>
      <c r="L296">
        <v>70</v>
      </c>
      <c r="M296">
        <v>91</v>
      </c>
      <c r="N296">
        <v>90</v>
      </c>
      <c r="O296">
        <v>133</v>
      </c>
      <c r="P296">
        <v>200</v>
      </c>
      <c r="Q296" t="s">
        <v>24</v>
      </c>
      <c r="R296">
        <f t="shared" si="20"/>
        <v>1547</v>
      </c>
      <c r="S296">
        <f t="shared" si="21"/>
        <v>5526</v>
      </c>
      <c r="T296">
        <f t="shared" si="22"/>
        <v>-3979</v>
      </c>
      <c r="U296">
        <f t="shared" si="23"/>
        <v>-2.5720749838396899</v>
      </c>
      <c r="V296" t="str">
        <f t="shared" si="24"/>
        <v>Yes</v>
      </c>
    </row>
    <row r="297" spans="1:22">
      <c r="A297">
        <v>19</v>
      </c>
      <c r="B297" t="s">
        <v>30</v>
      </c>
      <c r="C297" t="s">
        <v>28</v>
      </c>
      <c r="D297" t="s">
        <v>19</v>
      </c>
      <c r="E297">
        <v>1243</v>
      </c>
      <c r="F297">
        <v>882</v>
      </c>
      <c r="G297">
        <v>5570</v>
      </c>
      <c r="H297">
        <v>574</v>
      </c>
      <c r="I297">
        <v>106</v>
      </c>
      <c r="J297">
        <v>190</v>
      </c>
      <c r="K297">
        <v>73</v>
      </c>
      <c r="L297">
        <v>85</v>
      </c>
      <c r="M297">
        <v>97</v>
      </c>
      <c r="N297">
        <v>264</v>
      </c>
      <c r="O297">
        <v>94</v>
      </c>
      <c r="P297">
        <v>82</v>
      </c>
      <c r="Q297" t="s">
        <v>27</v>
      </c>
      <c r="R297">
        <f t="shared" si="20"/>
        <v>2125</v>
      </c>
      <c r="S297">
        <f t="shared" si="21"/>
        <v>7135</v>
      </c>
      <c r="T297">
        <f t="shared" si="22"/>
        <v>-5010</v>
      </c>
      <c r="U297">
        <f t="shared" si="23"/>
        <v>-2.3576470588235292</v>
      </c>
      <c r="V297" t="str">
        <f t="shared" si="24"/>
        <v>Yes</v>
      </c>
    </row>
    <row r="298" spans="1:22">
      <c r="A298">
        <v>20</v>
      </c>
      <c r="B298" t="s">
        <v>21</v>
      </c>
      <c r="C298" t="s">
        <v>28</v>
      </c>
      <c r="D298" t="s">
        <v>23</v>
      </c>
      <c r="E298">
        <v>655</v>
      </c>
      <c r="F298">
        <v>685</v>
      </c>
      <c r="G298">
        <v>3115</v>
      </c>
      <c r="H298">
        <v>481</v>
      </c>
      <c r="I298">
        <v>270</v>
      </c>
      <c r="J298">
        <v>157</v>
      </c>
      <c r="K298">
        <v>133</v>
      </c>
      <c r="L298">
        <v>97</v>
      </c>
      <c r="M298">
        <v>22</v>
      </c>
      <c r="N298">
        <v>112</v>
      </c>
      <c r="O298">
        <v>80</v>
      </c>
      <c r="P298">
        <v>98</v>
      </c>
      <c r="Q298" t="s">
        <v>20</v>
      </c>
      <c r="R298">
        <f t="shared" si="20"/>
        <v>1340</v>
      </c>
      <c r="S298">
        <f t="shared" si="21"/>
        <v>4565</v>
      </c>
      <c r="T298">
        <f t="shared" si="22"/>
        <v>-3225</v>
      </c>
      <c r="U298">
        <f t="shared" si="23"/>
        <v>-2.4067164179104479</v>
      </c>
      <c r="V298" t="str">
        <f t="shared" si="24"/>
        <v>Yes</v>
      </c>
    </row>
    <row r="299" spans="1:22">
      <c r="A299">
        <v>18</v>
      </c>
      <c r="B299" t="s">
        <v>30</v>
      </c>
      <c r="C299" t="s">
        <v>18</v>
      </c>
      <c r="D299" t="s">
        <v>31</v>
      </c>
      <c r="E299">
        <v>667</v>
      </c>
      <c r="F299">
        <v>647</v>
      </c>
      <c r="G299">
        <v>4637</v>
      </c>
      <c r="H299">
        <v>906</v>
      </c>
      <c r="I299">
        <v>225</v>
      </c>
      <c r="J299">
        <v>123</v>
      </c>
      <c r="K299">
        <v>204</v>
      </c>
      <c r="L299">
        <v>81</v>
      </c>
      <c r="M299">
        <v>36</v>
      </c>
      <c r="N299">
        <v>89</v>
      </c>
      <c r="O299">
        <v>33</v>
      </c>
      <c r="P299">
        <v>137</v>
      </c>
      <c r="Q299" t="s">
        <v>20</v>
      </c>
      <c r="R299">
        <f t="shared" si="20"/>
        <v>1314</v>
      </c>
      <c r="S299">
        <f t="shared" si="21"/>
        <v>6471</v>
      </c>
      <c r="T299">
        <f t="shared" si="22"/>
        <v>-5157</v>
      </c>
      <c r="U299">
        <f t="shared" si="23"/>
        <v>-3.9246575342465753</v>
      </c>
      <c r="V299" t="str">
        <f t="shared" si="24"/>
        <v>Yes</v>
      </c>
    </row>
    <row r="300" spans="1:22">
      <c r="A300">
        <v>24</v>
      </c>
      <c r="B300" t="s">
        <v>17</v>
      </c>
      <c r="C300" t="s">
        <v>25</v>
      </c>
      <c r="D300" t="s">
        <v>23</v>
      </c>
      <c r="E300">
        <v>1458</v>
      </c>
      <c r="F300">
        <v>7</v>
      </c>
      <c r="G300">
        <v>5143</v>
      </c>
      <c r="H300">
        <v>505</v>
      </c>
      <c r="I300">
        <v>329</v>
      </c>
      <c r="J300">
        <v>140</v>
      </c>
      <c r="K300">
        <v>265</v>
      </c>
      <c r="L300">
        <v>138</v>
      </c>
      <c r="M300">
        <v>65</v>
      </c>
      <c r="N300">
        <v>81</v>
      </c>
      <c r="O300">
        <v>49</v>
      </c>
      <c r="P300">
        <v>198</v>
      </c>
      <c r="Q300" t="s">
        <v>20</v>
      </c>
      <c r="R300">
        <f t="shared" si="20"/>
        <v>1465</v>
      </c>
      <c r="S300">
        <f t="shared" si="21"/>
        <v>6913</v>
      </c>
      <c r="T300">
        <f t="shared" si="22"/>
        <v>-5448</v>
      </c>
      <c r="U300">
        <f t="shared" si="23"/>
        <v>-3.7187713310580204</v>
      </c>
      <c r="V300" t="str">
        <f t="shared" si="24"/>
        <v>Yes</v>
      </c>
    </row>
    <row r="301" spans="1:22">
      <c r="A301">
        <v>22</v>
      </c>
      <c r="B301" t="s">
        <v>17</v>
      </c>
      <c r="C301" t="s">
        <v>28</v>
      </c>
      <c r="D301" t="s">
        <v>31</v>
      </c>
      <c r="E301">
        <v>925</v>
      </c>
      <c r="F301">
        <v>350</v>
      </c>
      <c r="G301">
        <v>4445</v>
      </c>
      <c r="H301">
        <v>529</v>
      </c>
      <c r="I301">
        <v>227</v>
      </c>
      <c r="J301">
        <v>51</v>
      </c>
      <c r="K301">
        <v>173</v>
      </c>
      <c r="L301">
        <v>132</v>
      </c>
      <c r="M301">
        <v>24</v>
      </c>
      <c r="N301">
        <v>58</v>
      </c>
      <c r="O301">
        <v>183</v>
      </c>
      <c r="P301">
        <v>74</v>
      </c>
      <c r="Q301" t="s">
        <v>27</v>
      </c>
      <c r="R301">
        <f t="shared" si="20"/>
        <v>1275</v>
      </c>
      <c r="S301">
        <f t="shared" si="21"/>
        <v>5896</v>
      </c>
      <c r="T301">
        <f t="shared" si="22"/>
        <v>-4621</v>
      </c>
      <c r="U301">
        <f t="shared" si="23"/>
        <v>-3.6243137254901963</v>
      </c>
      <c r="V301" t="str">
        <f t="shared" si="24"/>
        <v>Yes</v>
      </c>
    </row>
    <row r="302" spans="1:22">
      <c r="A302">
        <v>21</v>
      </c>
      <c r="B302" t="s">
        <v>17</v>
      </c>
      <c r="C302" t="s">
        <v>25</v>
      </c>
      <c r="D302" t="s">
        <v>23</v>
      </c>
      <c r="E302">
        <v>1105</v>
      </c>
      <c r="F302">
        <v>35</v>
      </c>
      <c r="G302">
        <v>4114</v>
      </c>
      <c r="H302">
        <v>417</v>
      </c>
      <c r="I302">
        <v>308</v>
      </c>
      <c r="J302">
        <v>178</v>
      </c>
      <c r="K302">
        <v>152</v>
      </c>
      <c r="L302">
        <v>142</v>
      </c>
      <c r="M302">
        <v>90</v>
      </c>
      <c r="N302">
        <v>286</v>
      </c>
      <c r="O302">
        <v>84</v>
      </c>
      <c r="P302">
        <v>139</v>
      </c>
      <c r="Q302" t="s">
        <v>20</v>
      </c>
      <c r="R302">
        <f t="shared" si="20"/>
        <v>1140</v>
      </c>
      <c r="S302">
        <f t="shared" si="21"/>
        <v>5910</v>
      </c>
      <c r="T302">
        <f t="shared" si="22"/>
        <v>-4770</v>
      </c>
      <c r="U302">
        <f t="shared" si="23"/>
        <v>-4.1842105263157894</v>
      </c>
      <c r="V302" t="str">
        <f t="shared" si="24"/>
        <v>Yes</v>
      </c>
    </row>
    <row r="303" spans="1:22">
      <c r="A303">
        <v>18</v>
      </c>
      <c r="B303" t="s">
        <v>30</v>
      </c>
      <c r="C303" t="s">
        <v>22</v>
      </c>
      <c r="D303" t="s">
        <v>31</v>
      </c>
      <c r="E303">
        <v>737</v>
      </c>
      <c r="F303">
        <v>490</v>
      </c>
      <c r="G303">
        <v>5522</v>
      </c>
      <c r="H303">
        <v>758</v>
      </c>
      <c r="I303">
        <v>135</v>
      </c>
      <c r="J303">
        <v>160</v>
      </c>
      <c r="K303">
        <v>105</v>
      </c>
      <c r="L303">
        <v>65</v>
      </c>
      <c r="M303">
        <v>80</v>
      </c>
      <c r="N303">
        <v>281</v>
      </c>
      <c r="O303">
        <v>148</v>
      </c>
      <c r="P303">
        <v>112</v>
      </c>
      <c r="Q303" t="s">
        <v>24</v>
      </c>
      <c r="R303">
        <f t="shared" si="20"/>
        <v>1227</v>
      </c>
      <c r="S303">
        <f t="shared" si="21"/>
        <v>7366</v>
      </c>
      <c r="T303">
        <f t="shared" si="22"/>
        <v>-6139</v>
      </c>
      <c r="U303">
        <f t="shared" si="23"/>
        <v>-5.0032599837000813</v>
      </c>
      <c r="V303" t="str">
        <f t="shared" si="24"/>
        <v>Yes</v>
      </c>
    </row>
    <row r="304" spans="1:22">
      <c r="A304">
        <v>25</v>
      </c>
      <c r="B304" t="s">
        <v>21</v>
      </c>
      <c r="C304" t="s">
        <v>18</v>
      </c>
      <c r="D304" t="s">
        <v>26</v>
      </c>
      <c r="E304">
        <v>1495</v>
      </c>
      <c r="F304">
        <v>892</v>
      </c>
      <c r="G304">
        <v>5525</v>
      </c>
      <c r="H304">
        <v>767</v>
      </c>
      <c r="I304">
        <v>182</v>
      </c>
      <c r="J304">
        <v>97</v>
      </c>
      <c r="K304">
        <v>213</v>
      </c>
      <c r="L304">
        <v>135</v>
      </c>
      <c r="M304">
        <v>30</v>
      </c>
      <c r="N304">
        <v>196</v>
      </c>
      <c r="O304">
        <v>54</v>
      </c>
      <c r="P304">
        <v>21</v>
      </c>
      <c r="Q304" t="s">
        <v>27</v>
      </c>
      <c r="R304">
        <f t="shared" si="20"/>
        <v>2387</v>
      </c>
      <c r="S304">
        <f t="shared" si="21"/>
        <v>7220</v>
      </c>
      <c r="T304">
        <f t="shared" si="22"/>
        <v>-4833</v>
      </c>
      <c r="U304">
        <f t="shared" si="23"/>
        <v>-2.0247172182656055</v>
      </c>
      <c r="V304" t="str">
        <f t="shared" si="24"/>
        <v>Yes</v>
      </c>
    </row>
    <row r="305" spans="1:22">
      <c r="A305">
        <v>20</v>
      </c>
      <c r="B305" t="s">
        <v>30</v>
      </c>
      <c r="C305" t="s">
        <v>25</v>
      </c>
      <c r="D305" t="s">
        <v>23</v>
      </c>
      <c r="E305">
        <v>1298</v>
      </c>
      <c r="F305">
        <v>971</v>
      </c>
      <c r="G305">
        <v>5002</v>
      </c>
      <c r="H305">
        <v>717</v>
      </c>
      <c r="I305">
        <v>249</v>
      </c>
      <c r="J305">
        <v>63</v>
      </c>
      <c r="K305">
        <v>214</v>
      </c>
      <c r="L305">
        <v>72</v>
      </c>
      <c r="M305">
        <v>40</v>
      </c>
      <c r="N305">
        <v>220</v>
      </c>
      <c r="O305">
        <v>80</v>
      </c>
      <c r="P305">
        <v>26</v>
      </c>
      <c r="Q305" t="s">
        <v>27</v>
      </c>
      <c r="R305">
        <f t="shared" si="20"/>
        <v>2269</v>
      </c>
      <c r="S305">
        <f t="shared" si="21"/>
        <v>6683</v>
      </c>
      <c r="T305">
        <f t="shared" si="22"/>
        <v>-4414</v>
      </c>
      <c r="U305">
        <f t="shared" si="23"/>
        <v>-1.9453503746143677</v>
      </c>
      <c r="V305" t="str">
        <f t="shared" si="24"/>
        <v>Yes</v>
      </c>
    </row>
    <row r="306" spans="1:22">
      <c r="A306">
        <v>21</v>
      </c>
      <c r="B306" t="s">
        <v>30</v>
      </c>
      <c r="C306" t="s">
        <v>28</v>
      </c>
      <c r="D306" t="s">
        <v>19</v>
      </c>
      <c r="E306">
        <v>1272</v>
      </c>
      <c r="F306">
        <v>784</v>
      </c>
      <c r="G306">
        <v>3708</v>
      </c>
      <c r="H306">
        <v>810</v>
      </c>
      <c r="I306">
        <v>364</v>
      </c>
      <c r="J306">
        <v>90</v>
      </c>
      <c r="K306">
        <v>119</v>
      </c>
      <c r="L306">
        <v>32</v>
      </c>
      <c r="M306">
        <v>67</v>
      </c>
      <c r="N306">
        <v>91</v>
      </c>
      <c r="O306">
        <v>146</v>
      </c>
      <c r="P306">
        <v>150</v>
      </c>
      <c r="Q306" t="s">
        <v>20</v>
      </c>
      <c r="R306">
        <f t="shared" si="20"/>
        <v>2056</v>
      </c>
      <c r="S306">
        <f t="shared" si="21"/>
        <v>5577</v>
      </c>
      <c r="T306">
        <f t="shared" si="22"/>
        <v>-3521</v>
      </c>
      <c r="U306">
        <f t="shared" si="23"/>
        <v>-1.7125486381322956</v>
      </c>
      <c r="V306" t="str">
        <f t="shared" si="24"/>
        <v>Yes</v>
      </c>
    </row>
    <row r="307" spans="1:22">
      <c r="A307">
        <v>19</v>
      </c>
      <c r="B307" t="s">
        <v>21</v>
      </c>
      <c r="C307" t="s">
        <v>25</v>
      </c>
      <c r="D307" t="s">
        <v>31</v>
      </c>
      <c r="E307">
        <v>511</v>
      </c>
      <c r="F307">
        <v>825</v>
      </c>
      <c r="G307">
        <v>5383</v>
      </c>
      <c r="H307">
        <v>917</v>
      </c>
      <c r="I307">
        <v>201</v>
      </c>
      <c r="J307">
        <v>152</v>
      </c>
      <c r="K307">
        <v>117</v>
      </c>
      <c r="L307">
        <v>147</v>
      </c>
      <c r="M307">
        <v>42</v>
      </c>
      <c r="N307">
        <v>244</v>
      </c>
      <c r="O307">
        <v>75</v>
      </c>
      <c r="P307">
        <v>126</v>
      </c>
      <c r="Q307" t="s">
        <v>20</v>
      </c>
      <c r="R307">
        <f t="shared" si="20"/>
        <v>1336</v>
      </c>
      <c r="S307">
        <f t="shared" si="21"/>
        <v>7404</v>
      </c>
      <c r="T307">
        <f t="shared" si="22"/>
        <v>-6068</v>
      </c>
      <c r="U307">
        <f t="shared" si="23"/>
        <v>-4.5419161676646711</v>
      </c>
      <c r="V307" t="str">
        <f t="shared" si="24"/>
        <v>Yes</v>
      </c>
    </row>
    <row r="308" spans="1:22">
      <c r="A308">
        <v>21</v>
      </c>
      <c r="B308" t="s">
        <v>21</v>
      </c>
      <c r="C308" t="s">
        <v>28</v>
      </c>
      <c r="D308" t="s">
        <v>29</v>
      </c>
      <c r="E308">
        <v>1161</v>
      </c>
      <c r="F308">
        <v>566</v>
      </c>
      <c r="G308">
        <v>5178</v>
      </c>
      <c r="H308">
        <v>653</v>
      </c>
      <c r="I308">
        <v>381</v>
      </c>
      <c r="J308">
        <v>155</v>
      </c>
      <c r="K308">
        <v>213</v>
      </c>
      <c r="L308">
        <v>116</v>
      </c>
      <c r="M308">
        <v>45</v>
      </c>
      <c r="N308">
        <v>208</v>
      </c>
      <c r="O308">
        <v>139</v>
      </c>
      <c r="P308">
        <v>174</v>
      </c>
      <c r="Q308" t="s">
        <v>20</v>
      </c>
      <c r="R308">
        <f t="shared" si="20"/>
        <v>1727</v>
      </c>
      <c r="S308">
        <f t="shared" si="21"/>
        <v>7262</v>
      </c>
      <c r="T308">
        <f t="shared" si="22"/>
        <v>-5535</v>
      </c>
      <c r="U308">
        <f t="shared" si="23"/>
        <v>-3.2049797336421539</v>
      </c>
      <c r="V308" t="str">
        <f t="shared" si="24"/>
        <v>Yes</v>
      </c>
    </row>
    <row r="309" spans="1:22">
      <c r="A309">
        <v>21</v>
      </c>
      <c r="B309" t="s">
        <v>30</v>
      </c>
      <c r="C309" t="s">
        <v>25</v>
      </c>
      <c r="D309" t="s">
        <v>19</v>
      </c>
      <c r="E309">
        <v>1112</v>
      </c>
      <c r="F309">
        <v>943</v>
      </c>
      <c r="G309">
        <v>5832</v>
      </c>
      <c r="H309">
        <v>881</v>
      </c>
      <c r="I309">
        <v>292</v>
      </c>
      <c r="J309">
        <v>93</v>
      </c>
      <c r="K309">
        <v>288</v>
      </c>
      <c r="L309">
        <v>135</v>
      </c>
      <c r="M309">
        <v>82</v>
      </c>
      <c r="N309">
        <v>67</v>
      </c>
      <c r="O309">
        <v>102</v>
      </c>
      <c r="P309">
        <v>157</v>
      </c>
      <c r="Q309" t="s">
        <v>27</v>
      </c>
      <c r="R309">
        <f t="shared" si="20"/>
        <v>2055</v>
      </c>
      <c r="S309">
        <f t="shared" si="21"/>
        <v>7929</v>
      </c>
      <c r="T309">
        <f t="shared" si="22"/>
        <v>-5874</v>
      </c>
      <c r="U309">
        <f t="shared" si="23"/>
        <v>-2.8583941605839418</v>
      </c>
      <c r="V309" t="str">
        <f t="shared" si="24"/>
        <v>Yes</v>
      </c>
    </row>
    <row r="310" spans="1:22">
      <c r="A310">
        <v>25</v>
      </c>
      <c r="B310" t="s">
        <v>30</v>
      </c>
      <c r="C310" t="s">
        <v>22</v>
      </c>
      <c r="D310" t="s">
        <v>23</v>
      </c>
      <c r="E310">
        <v>958</v>
      </c>
      <c r="F310">
        <v>451</v>
      </c>
      <c r="G310">
        <v>5949</v>
      </c>
      <c r="H310">
        <v>655</v>
      </c>
      <c r="I310">
        <v>163</v>
      </c>
      <c r="J310">
        <v>78</v>
      </c>
      <c r="K310">
        <v>96</v>
      </c>
      <c r="L310">
        <v>150</v>
      </c>
      <c r="M310">
        <v>54</v>
      </c>
      <c r="N310">
        <v>78</v>
      </c>
      <c r="O310">
        <v>76</v>
      </c>
      <c r="P310">
        <v>176</v>
      </c>
      <c r="Q310" t="s">
        <v>24</v>
      </c>
      <c r="R310">
        <f t="shared" si="20"/>
        <v>1409</v>
      </c>
      <c r="S310">
        <f t="shared" si="21"/>
        <v>7475</v>
      </c>
      <c r="T310">
        <f t="shared" si="22"/>
        <v>-6066</v>
      </c>
      <c r="U310">
        <f t="shared" si="23"/>
        <v>-4.3051809794180267</v>
      </c>
      <c r="V310" t="str">
        <f t="shared" si="24"/>
        <v>Yes</v>
      </c>
    </row>
    <row r="311" spans="1:22">
      <c r="A311">
        <v>25</v>
      </c>
      <c r="B311" t="s">
        <v>17</v>
      </c>
      <c r="C311" t="s">
        <v>22</v>
      </c>
      <c r="D311" t="s">
        <v>29</v>
      </c>
      <c r="E311">
        <v>1176</v>
      </c>
      <c r="F311">
        <v>186</v>
      </c>
      <c r="G311">
        <v>4044</v>
      </c>
      <c r="H311">
        <v>615</v>
      </c>
      <c r="I311">
        <v>319</v>
      </c>
      <c r="J311">
        <v>93</v>
      </c>
      <c r="K311">
        <v>108</v>
      </c>
      <c r="L311">
        <v>46</v>
      </c>
      <c r="M311">
        <v>96</v>
      </c>
      <c r="N311">
        <v>184</v>
      </c>
      <c r="O311">
        <v>61</v>
      </c>
      <c r="P311">
        <v>37</v>
      </c>
      <c r="Q311" t="s">
        <v>20</v>
      </c>
      <c r="R311">
        <f t="shared" si="20"/>
        <v>1362</v>
      </c>
      <c r="S311">
        <f t="shared" si="21"/>
        <v>5603</v>
      </c>
      <c r="T311">
        <f t="shared" si="22"/>
        <v>-4241</v>
      </c>
      <c r="U311">
        <f t="shared" si="23"/>
        <v>-3.1138032305433185</v>
      </c>
      <c r="V311" t="str">
        <f t="shared" si="24"/>
        <v>Yes</v>
      </c>
    </row>
    <row r="312" spans="1:22">
      <c r="A312">
        <v>20</v>
      </c>
      <c r="B312" t="s">
        <v>17</v>
      </c>
      <c r="C312" t="s">
        <v>25</v>
      </c>
      <c r="D312" t="s">
        <v>29</v>
      </c>
      <c r="E312">
        <v>727</v>
      </c>
      <c r="F312">
        <v>451</v>
      </c>
      <c r="G312">
        <v>3325</v>
      </c>
      <c r="H312">
        <v>570</v>
      </c>
      <c r="I312">
        <v>253</v>
      </c>
      <c r="J312">
        <v>76</v>
      </c>
      <c r="K312">
        <v>98</v>
      </c>
      <c r="L312">
        <v>55</v>
      </c>
      <c r="M312">
        <v>49</v>
      </c>
      <c r="N312">
        <v>229</v>
      </c>
      <c r="O312">
        <v>96</v>
      </c>
      <c r="P312">
        <v>97</v>
      </c>
      <c r="Q312" t="s">
        <v>24</v>
      </c>
      <c r="R312">
        <f t="shared" si="20"/>
        <v>1178</v>
      </c>
      <c r="S312">
        <f t="shared" si="21"/>
        <v>4848</v>
      </c>
      <c r="T312">
        <f t="shared" si="22"/>
        <v>-3670</v>
      </c>
      <c r="U312">
        <f t="shared" si="23"/>
        <v>-3.1154499151103567</v>
      </c>
      <c r="V312" t="str">
        <f t="shared" si="24"/>
        <v>Yes</v>
      </c>
    </row>
    <row r="313" spans="1:22">
      <c r="A313">
        <v>25</v>
      </c>
      <c r="B313" t="s">
        <v>17</v>
      </c>
      <c r="C313" t="s">
        <v>25</v>
      </c>
      <c r="D313" t="s">
        <v>31</v>
      </c>
      <c r="E313">
        <v>1483</v>
      </c>
      <c r="F313">
        <v>826</v>
      </c>
      <c r="G313">
        <v>3048</v>
      </c>
      <c r="H313">
        <v>733</v>
      </c>
      <c r="I313">
        <v>136</v>
      </c>
      <c r="J313">
        <v>103</v>
      </c>
      <c r="K313">
        <v>278</v>
      </c>
      <c r="L313">
        <v>114</v>
      </c>
      <c r="M313">
        <v>22</v>
      </c>
      <c r="N313">
        <v>282</v>
      </c>
      <c r="O313">
        <v>110</v>
      </c>
      <c r="P313">
        <v>60</v>
      </c>
      <c r="Q313" t="s">
        <v>20</v>
      </c>
      <c r="R313">
        <f t="shared" si="20"/>
        <v>2309</v>
      </c>
      <c r="S313">
        <f t="shared" si="21"/>
        <v>4886</v>
      </c>
      <c r="T313">
        <f t="shared" si="22"/>
        <v>-2577</v>
      </c>
      <c r="U313">
        <f t="shared" si="23"/>
        <v>-1.1160675617150282</v>
      </c>
      <c r="V313" t="str">
        <f t="shared" si="24"/>
        <v>Yes</v>
      </c>
    </row>
    <row r="314" spans="1:22">
      <c r="A314">
        <v>24</v>
      </c>
      <c r="B314" t="s">
        <v>30</v>
      </c>
      <c r="C314" t="s">
        <v>22</v>
      </c>
      <c r="D314" t="s">
        <v>26</v>
      </c>
      <c r="E314">
        <v>881</v>
      </c>
      <c r="F314">
        <v>97</v>
      </c>
      <c r="G314">
        <v>4884</v>
      </c>
      <c r="H314">
        <v>857</v>
      </c>
      <c r="I314">
        <v>340</v>
      </c>
      <c r="J314">
        <v>166</v>
      </c>
      <c r="K314">
        <v>147</v>
      </c>
      <c r="L314">
        <v>34</v>
      </c>
      <c r="M314">
        <v>32</v>
      </c>
      <c r="N314">
        <v>298</v>
      </c>
      <c r="O314">
        <v>115</v>
      </c>
      <c r="P314">
        <v>38</v>
      </c>
      <c r="Q314" t="s">
        <v>20</v>
      </c>
      <c r="R314">
        <f t="shared" si="20"/>
        <v>978</v>
      </c>
      <c r="S314">
        <f t="shared" si="21"/>
        <v>6911</v>
      </c>
      <c r="T314">
        <f t="shared" si="22"/>
        <v>-5933</v>
      </c>
      <c r="U314">
        <f t="shared" si="23"/>
        <v>-6.0664621676891617</v>
      </c>
      <c r="V314" t="str">
        <f t="shared" si="24"/>
        <v>Yes</v>
      </c>
    </row>
    <row r="315" spans="1:22">
      <c r="A315">
        <v>21</v>
      </c>
      <c r="B315" t="s">
        <v>30</v>
      </c>
      <c r="C315" t="s">
        <v>18</v>
      </c>
      <c r="D315" t="s">
        <v>29</v>
      </c>
      <c r="E315">
        <v>1347</v>
      </c>
      <c r="F315">
        <v>634</v>
      </c>
      <c r="G315">
        <v>5766</v>
      </c>
      <c r="H315">
        <v>562</v>
      </c>
      <c r="I315">
        <v>398</v>
      </c>
      <c r="J315">
        <v>134</v>
      </c>
      <c r="K315">
        <v>222</v>
      </c>
      <c r="L315">
        <v>43</v>
      </c>
      <c r="M315">
        <v>56</v>
      </c>
      <c r="N315">
        <v>108</v>
      </c>
      <c r="O315">
        <v>162</v>
      </c>
      <c r="P315">
        <v>34</v>
      </c>
      <c r="Q315" t="s">
        <v>27</v>
      </c>
      <c r="R315">
        <f t="shared" si="20"/>
        <v>1981</v>
      </c>
      <c r="S315">
        <f t="shared" si="21"/>
        <v>7485</v>
      </c>
      <c r="T315">
        <f t="shared" si="22"/>
        <v>-5504</v>
      </c>
      <c r="U315">
        <f t="shared" si="23"/>
        <v>-2.778394750126199</v>
      </c>
      <c r="V315" t="str">
        <f t="shared" si="24"/>
        <v>Yes</v>
      </c>
    </row>
    <row r="316" spans="1:22">
      <c r="A316">
        <v>22</v>
      </c>
      <c r="B316" t="s">
        <v>21</v>
      </c>
      <c r="C316" t="s">
        <v>18</v>
      </c>
      <c r="D316" t="s">
        <v>19</v>
      </c>
      <c r="E316">
        <v>725</v>
      </c>
      <c r="F316">
        <v>132</v>
      </c>
      <c r="G316">
        <v>4477</v>
      </c>
      <c r="H316">
        <v>822</v>
      </c>
      <c r="I316">
        <v>150</v>
      </c>
      <c r="J316">
        <v>61</v>
      </c>
      <c r="K316">
        <v>192</v>
      </c>
      <c r="L316">
        <v>133</v>
      </c>
      <c r="M316">
        <v>89</v>
      </c>
      <c r="N316">
        <v>204</v>
      </c>
      <c r="O316">
        <v>133</v>
      </c>
      <c r="P316">
        <v>95</v>
      </c>
      <c r="Q316" t="s">
        <v>27</v>
      </c>
      <c r="R316">
        <f t="shared" si="20"/>
        <v>857</v>
      </c>
      <c r="S316">
        <f t="shared" si="21"/>
        <v>6356</v>
      </c>
      <c r="T316">
        <f t="shared" si="22"/>
        <v>-5499</v>
      </c>
      <c r="U316">
        <f t="shared" si="23"/>
        <v>-6.4165694282380397</v>
      </c>
      <c r="V316" t="str">
        <f t="shared" si="24"/>
        <v>Yes</v>
      </c>
    </row>
    <row r="317" spans="1:22">
      <c r="A317">
        <v>18</v>
      </c>
      <c r="B317" t="s">
        <v>17</v>
      </c>
      <c r="C317" t="s">
        <v>28</v>
      </c>
      <c r="D317" t="s">
        <v>31</v>
      </c>
      <c r="E317">
        <v>1000</v>
      </c>
      <c r="F317">
        <v>270</v>
      </c>
      <c r="G317">
        <v>4171</v>
      </c>
      <c r="H317">
        <v>859</v>
      </c>
      <c r="I317">
        <v>194</v>
      </c>
      <c r="J317">
        <v>139</v>
      </c>
      <c r="K317">
        <v>246</v>
      </c>
      <c r="L317">
        <v>102</v>
      </c>
      <c r="M317">
        <v>65</v>
      </c>
      <c r="N317">
        <v>93</v>
      </c>
      <c r="O317">
        <v>185</v>
      </c>
      <c r="P317">
        <v>152</v>
      </c>
      <c r="Q317" t="s">
        <v>20</v>
      </c>
      <c r="R317">
        <f t="shared" si="20"/>
        <v>1270</v>
      </c>
      <c r="S317">
        <f t="shared" si="21"/>
        <v>6206</v>
      </c>
      <c r="T317">
        <f t="shared" si="22"/>
        <v>-4936</v>
      </c>
      <c r="U317">
        <f t="shared" si="23"/>
        <v>-3.8866141732283466</v>
      </c>
      <c r="V317" t="str">
        <f t="shared" si="24"/>
        <v>Yes</v>
      </c>
    </row>
    <row r="318" spans="1:22">
      <c r="A318">
        <v>24</v>
      </c>
      <c r="B318" t="s">
        <v>21</v>
      </c>
      <c r="C318" t="s">
        <v>28</v>
      </c>
      <c r="D318" t="s">
        <v>29</v>
      </c>
      <c r="E318">
        <v>795</v>
      </c>
      <c r="F318">
        <v>580</v>
      </c>
      <c r="G318">
        <v>4126</v>
      </c>
      <c r="H318">
        <v>454</v>
      </c>
      <c r="I318">
        <v>226</v>
      </c>
      <c r="J318">
        <v>132</v>
      </c>
      <c r="K318">
        <v>114</v>
      </c>
      <c r="L318">
        <v>117</v>
      </c>
      <c r="M318">
        <v>72</v>
      </c>
      <c r="N318">
        <v>158</v>
      </c>
      <c r="O318">
        <v>133</v>
      </c>
      <c r="P318">
        <v>132</v>
      </c>
      <c r="Q318" t="s">
        <v>20</v>
      </c>
      <c r="R318">
        <f t="shared" si="20"/>
        <v>1375</v>
      </c>
      <c r="S318">
        <f t="shared" si="21"/>
        <v>5664</v>
      </c>
      <c r="T318">
        <f t="shared" si="22"/>
        <v>-4289</v>
      </c>
      <c r="U318">
        <f t="shared" si="23"/>
        <v>-3.1192727272727274</v>
      </c>
      <c r="V318" t="str">
        <f t="shared" si="24"/>
        <v>Yes</v>
      </c>
    </row>
    <row r="319" spans="1:22">
      <c r="A319">
        <v>18</v>
      </c>
      <c r="B319" t="s">
        <v>30</v>
      </c>
      <c r="C319" t="s">
        <v>25</v>
      </c>
      <c r="D319" t="s">
        <v>23</v>
      </c>
      <c r="E319">
        <v>869</v>
      </c>
      <c r="F319">
        <v>447</v>
      </c>
      <c r="G319">
        <v>3962</v>
      </c>
      <c r="H319">
        <v>416</v>
      </c>
      <c r="I319">
        <v>369</v>
      </c>
      <c r="J319">
        <v>112</v>
      </c>
      <c r="K319">
        <v>71</v>
      </c>
      <c r="L319">
        <v>44</v>
      </c>
      <c r="M319">
        <v>51</v>
      </c>
      <c r="N319">
        <v>160</v>
      </c>
      <c r="O319">
        <v>74</v>
      </c>
      <c r="P319">
        <v>43</v>
      </c>
      <c r="Q319" t="s">
        <v>27</v>
      </c>
      <c r="R319">
        <f t="shared" si="20"/>
        <v>1316</v>
      </c>
      <c r="S319">
        <f t="shared" si="21"/>
        <v>5302</v>
      </c>
      <c r="T319">
        <f t="shared" si="22"/>
        <v>-3986</v>
      </c>
      <c r="U319">
        <f t="shared" si="23"/>
        <v>-3.0288753799392096</v>
      </c>
      <c r="V319" t="str">
        <f t="shared" si="24"/>
        <v>Yes</v>
      </c>
    </row>
    <row r="320" spans="1:22">
      <c r="A320">
        <v>24</v>
      </c>
      <c r="B320" t="s">
        <v>21</v>
      </c>
      <c r="C320" t="s">
        <v>18</v>
      </c>
      <c r="D320" t="s">
        <v>31</v>
      </c>
      <c r="E320">
        <v>543</v>
      </c>
      <c r="F320">
        <v>177</v>
      </c>
      <c r="G320">
        <v>4823</v>
      </c>
      <c r="H320">
        <v>976</v>
      </c>
      <c r="I320">
        <v>295</v>
      </c>
      <c r="J320">
        <v>153</v>
      </c>
      <c r="K320">
        <v>86</v>
      </c>
      <c r="L320">
        <v>107</v>
      </c>
      <c r="M320">
        <v>36</v>
      </c>
      <c r="N320">
        <v>143</v>
      </c>
      <c r="O320">
        <v>118</v>
      </c>
      <c r="P320">
        <v>172</v>
      </c>
      <c r="Q320" t="s">
        <v>20</v>
      </c>
      <c r="R320">
        <f t="shared" si="20"/>
        <v>720</v>
      </c>
      <c r="S320">
        <f t="shared" si="21"/>
        <v>6909</v>
      </c>
      <c r="T320">
        <f t="shared" si="22"/>
        <v>-6189</v>
      </c>
      <c r="U320">
        <f t="shared" si="23"/>
        <v>-8.5958333333333332</v>
      </c>
      <c r="V320" t="str">
        <f t="shared" si="24"/>
        <v>Yes</v>
      </c>
    </row>
    <row r="321" spans="1:22">
      <c r="A321">
        <v>25</v>
      </c>
      <c r="B321" t="s">
        <v>30</v>
      </c>
      <c r="C321" t="s">
        <v>28</v>
      </c>
      <c r="D321" t="s">
        <v>23</v>
      </c>
      <c r="E321">
        <v>1470</v>
      </c>
      <c r="F321">
        <v>403</v>
      </c>
      <c r="G321">
        <v>5561</v>
      </c>
      <c r="H321">
        <v>704</v>
      </c>
      <c r="I321">
        <v>178</v>
      </c>
      <c r="J321">
        <v>104</v>
      </c>
      <c r="K321">
        <v>173</v>
      </c>
      <c r="L321">
        <v>36</v>
      </c>
      <c r="M321">
        <v>50</v>
      </c>
      <c r="N321">
        <v>81</v>
      </c>
      <c r="O321">
        <v>140</v>
      </c>
      <c r="P321">
        <v>114</v>
      </c>
      <c r="Q321" t="s">
        <v>20</v>
      </c>
      <c r="R321">
        <f t="shared" si="20"/>
        <v>1873</v>
      </c>
      <c r="S321">
        <f t="shared" si="21"/>
        <v>7141</v>
      </c>
      <c r="T321">
        <f t="shared" si="22"/>
        <v>-5268</v>
      </c>
      <c r="U321">
        <f t="shared" si="23"/>
        <v>-2.8126001067805659</v>
      </c>
      <c r="V321" t="str">
        <f t="shared" si="24"/>
        <v>Yes</v>
      </c>
    </row>
    <row r="322" spans="1:22">
      <c r="A322">
        <v>19</v>
      </c>
      <c r="B322" t="s">
        <v>21</v>
      </c>
      <c r="C322" t="s">
        <v>18</v>
      </c>
      <c r="D322" t="s">
        <v>23</v>
      </c>
      <c r="E322">
        <v>734</v>
      </c>
      <c r="F322">
        <v>838</v>
      </c>
      <c r="G322">
        <v>4441</v>
      </c>
      <c r="H322">
        <v>437</v>
      </c>
      <c r="I322">
        <v>185</v>
      </c>
      <c r="J322">
        <v>79</v>
      </c>
      <c r="K322">
        <v>53</v>
      </c>
      <c r="L322">
        <v>129</v>
      </c>
      <c r="M322">
        <v>21</v>
      </c>
      <c r="N322">
        <v>149</v>
      </c>
      <c r="O322">
        <v>120</v>
      </c>
      <c r="P322">
        <v>53</v>
      </c>
      <c r="Q322" t="s">
        <v>24</v>
      </c>
      <c r="R322">
        <f t="shared" si="20"/>
        <v>1572</v>
      </c>
      <c r="S322">
        <f t="shared" si="21"/>
        <v>5667</v>
      </c>
      <c r="T322">
        <f t="shared" si="22"/>
        <v>-4095</v>
      </c>
      <c r="U322">
        <f t="shared" si="23"/>
        <v>-2.6049618320610688</v>
      </c>
      <c r="V322" t="str">
        <f t="shared" si="24"/>
        <v>Yes</v>
      </c>
    </row>
    <row r="323" spans="1:22">
      <c r="A323">
        <v>20</v>
      </c>
      <c r="B323" t="s">
        <v>21</v>
      </c>
      <c r="C323" t="s">
        <v>18</v>
      </c>
      <c r="D323" t="s">
        <v>26</v>
      </c>
      <c r="E323">
        <v>669</v>
      </c>
      <c r="F323">
        <v>638</v>
      </c>
      <c r="G323">
        <v>5929</v>
      </c>
      <c r="H323">
        <v>588</v>
      </c>
      <c r="I323">
        <v>290</v>
      </c>
      <c r="J323">
        <v>176</v>
      </c>
      <c r="K323">
        <v>218</v>
      </c>
      <c r="L323">
        <v>74</v>
      </c>
      <c r="M323">
        <v>23</v>
      </c>
      <c r="N323">
        <v>199</v>
      </c>
      <c r="O323">
        <v>65</v>
      </c>
      <c r="P323">
        <v>149</v>
      </c>
      <c r="Q323" t="s">
        <v>27</v>
      </c>
      <c r="R323">
        <f t="shared" ref="R323:R386" si="25">E323 + F323</f>
        <v>1307</v>
      </c>
      <c r="S323">
        <f t="shared" ref="S323:S386" si="26">SUM(G323:P323)</f>
        <v>7711</v>
      </c>
      <c r="T323">
        <f t="shared" ref="T323:T386" si="27">R323 - S323</f>
        <v>-6404</v>
      </c>
      <c r="U323">
        <f t="shared" ref="U323:U386" si="28">IF(R323=0, 0, T323/R323)</f>
        <v>-4.8997704667176745</v>
      </c>
      <c r="V323" t="str">
        <f t="shared" ref="V323:V386" si="29">IF(T323&lt;0, "Yes", "No")</f>
        <v>Yes</v>
      </c>
    </row>
    <row r="324" spans="1:22">
      <c r="A324">
        <v>19</v>
      </c>
      <c r="B324" t="s">
        <v>21</v>
      </c>
      <c r="C324" t="s">
        <v>22</v>
      </c>
      <c r="D324" t="s">
        <v>19</v>
      </c>
      <c r="E324">
        <v>1336</v>
      </c>
      <c r="F324">
        <v>417</v>
      </c>
      <c r="G324">
        <v>4533</v>
      </c>
      <c r="H324">
        <v>809</v>
      </c>
      <c r="I324">
        <v>268</v>
      </c>
      <c r="J324">
        <v>131</v>
      </c>
      <c r="K324">
        <v>237</v>
      </c>
      <c r="L324">
        <v>96</v>
      </c>
      <c r="M324">
        <v>88</v>
      </c>
      <c r="N324">
        <v>289</v>
      </c>
      <c r="O324">
        <v>113</v>
      </c>
      <c r="P324">
        <v>120</v>
      </c>
      <c r="Q324" t="s">
        <v>24</v>
      </c>
      <c r="R324">
        <f t="shared" si="25"/>
        <v>1753</v>
      </c>
      <c r="S324">
        <f t="shared" si="26"/>
        <v>6684</v>
      </c>
      <c r="T324">
        <f t="shared" si="27"/>
        <v>-4931</v>
      </c>
      <c r="U324">
        <f t="shared" si="28"/>
        <v>-2.8128921848260124</v>
      </c>
      <c r="V324" t="str">
        <f t="shared" si="29"/>
        <v>Yes</v>
      </c>
    </row>
    <row r="325" spans="1:22">
      <c r="A325">
        <v>21</v>
      </c>
      <c r="B325" t="s">
        <v>21</v>
      </c>
      <c r="C325" t="s">
        <v>28</v>
      </c>
      <c r="D325" t="s">
        <v>23</v>
      </c>
      <c r="E325">
        <v>1436</v>
      </c>
      <c r="F325">
        <v>435</v>
      </c>
      <c r="G325">
        <v>5414</v>
      </c>
      <c r="H325">
        <v>748</v>
      </c>
      <c r="I325">
        <v>274</v>
      </c>
      <c r="J325">
        <v>89</v>
      </c>
      <c r="K325">
        <v>220</v>
      </c>
      <c r="L325">
        <v>34</v>
      </c>
      <c r="M325">
        <v>79</v>
      </c>
      <c r="N325">
        <v>241</v>
      </c>
      <c r="O325">
        <v>118</v>
      </c>
      <c r="P325">
        <v>113</v>
      </c>
      <c r="Q325" t="s">
        <v>27</v>
      </c>
      <c r="R325">
        <f t="shared" si="25"/>
        <v>1871</v>
      </c>
      <c r="S325">
        <f t="shared" si="26"/>
        <v>7330</v>
      </c>
      <c r="T325">
        <f t="shared" si="27"/>
        <v>-5459</v>
      </c>
      <c r="U325">
        <f t="shared" si="28"/>
        <v>-2.9176910742918225</v>
      </c>
      <c r="V325" t="str">
        <f t="shared" si="29"/>
        <v>Yes</v>
      </c>
    </row>
    <row r="326" spans="1:22">
      <c r="A326">
        <v>21</v>
      </c>
      <c r="B326" t="s">
        <v>17</v>
      </c>
      <c r="C326" t="s">
        <v>18</v>
      </c>
      <c r="D326" t="s">
        <v>29</v>
      </c>
      <c r="E326">
        <v>1339</v>
      </c>
      <c r="F326">
        <v>777</v>
      </c>
      <c r="G326">
        <v>5292</v>
      </c>
      <c r="H326">
        <v>509</v>
      </c>
      <c r="I326">
        <v>245</v>
      </c>
      <c r="J326">
        <v>113</v>
      </c>
      <c r="K326">
        <v>70</v>
      </c>
      <c r="L326">
        <v>101</v>
      </c>
      <c r="M326">
        <v>47</v>
      </c>
      <c r="N326">
        <v>297</v>
      </c>
      <c r="O326">
        <v>156</v>
      </c>
      <c r="P326">
        <v>41</v>
      </c>
      <c r="Q326" t="s">
        <v>27</v>
      </c>
      <c r="R326">
        <f t="shared" si="25"/>
        <v>2116</v>
      </c>
      <c r="S326">
        <f t="shared" si="26"/>
        <v>6871</v>
      </c>
      <c r="T326">
        <f t="shared" si="27"/>
        <v>-4755</v>
      </c>
      <c r="U326">
        <f t="shared" si="28"/>
        <v>-2.2471644612476371</v>
      </c>
      <c r="V326" t="str">
        <f t="shared" si="29"/>
        <v>Yes</v>
      </c>
    </row>
    <row r="327" spans="1:22">
      <c r="A327">
        <v>18</v>
      </c>
      <c r="B327" t="s">
        <v>21</v>
      </c>
      <c r="C327" t="s">
        <v>18</v>
      </c>
      <c r="D327" t="s">
        <v>31</v>
      </c>
      <c r="E327">
        <v>609</v>
      </c>
      <c r="F327">
        <v>201</v>
      </c>
      <c r="G327">
        <v>4477</v>
      </c>
      <c r="H327">
        <v>930</v>
      </c>
      <c r="I327">
        <v>260</v>
      </c>
      <c r="J327">
        <v>178</v>
      </c>
      <c r="K327">
        <v>272</v>
      </c>
      <c r="L327">
        <v>98</v>
      </c>
      <c r="M327">
        <v>83</v>
      </c>
      <c r="N327">
        <v>138</v>
      </c>
      <c r="O327">
        <v>129</v>
      </c>
      <c r="P327">
        <v>52</v>
      </c>
      <c r="Q327" t="s">
        <v>20</v>
      </c>
      <c r="R327">
        <f t="shared" si="25"/>
        <v>810</v>
      </c>
      <c r="S327">
        <f t="shared" si="26"/>
        <v>6617</v>
      </c>
      <c r="T327">
        <f t="shared" si="27"/>
        <v>-5807</v>
      </c>
      <c r="U327">
        <f t="shared" si="28"/>
        <v>-7.1691358024691354</v>
      </c>
      <c r="V327" t="str">
        <f t="shared" si="29"/>
        <v>Yes</v>
      </c>
    </row>
    <row r="328" spans="1:22">
      <c r="A328">
        <v>21</v>
      </c>
      <c r="B328" t="s">
        <v>17</v>
      </c>
      <c r="C328" t="s">
        <v>28</v>
      </c>
      <c r="D328" t="s">
        <v>23</v>
      </c>
      <c r="E328">
        <v>1036</v>
      </c>
      <c r="F328">
        <v>169</v>
      </c>
      <c r="G328">
        <v>4582</v>
      </c>
      <c r="H328">
        <v>426</v>
      </c>
      <c r="I328">
        <v>206</v>
      </c>
      <c r="J328">
        <v>189</v>
      </c>
      <c r="K328">
        <v>237</v>
      </c>
      <c r="L328">
        <v>140</v>
      </c>
      <c r="M328">
        <v>70</v>
      </c>
      <c r="N328">
        <v>59</v>
      </c>
      <c r="O328">
        <v>105</v>
      </c>
      <c r="P328">
        <v>123</v>
      </c>
      <c r="Q328" t="s">
        <v>27</v>
      </c>
      <c r="R328">
        <f t="shared" si="25"/>
        <v>1205</v>
      </c>
      <c r="S328">
        <f t="shared" si="26"/>
        <v>6137</v>
      </c>
      <c r="T328">
        <f t="shared" si="27"/>
        <v>-4932</v>
      </c>
      <c r="U328">
        <f t="shared" si="28"/>
        <v>-4.092946058091286</v>
      </c>
      <c r="V328" t="str">
        <f t="shared" si="29"/>
        <v>Yes</v>
      </c>
    </row>
    <row r="329" spans="1:22">
      <c r="A329">
        <v>25</v>
      </c>
      <c r="B329" t="s">
        <v>21</v>
      </c>
      <c r="C329" t="s">
        <v>25</v>
      </c>
      <c r="D329" t="s">
        <v>29</v>
      </c>
      <c r="E329">
        <v>1309</v>
      </c>
      <c r="F329">
        <v>840</v>
      </c>
      <c r="G329">
        <v>5575</v>
      </c>
      <c r="H329">
        <v>923</v>
      </c>
      <c r="I329">
        <v>257</v>
      </c>
      <c r="J329">
        <v>115</v>
      </c>
      <c r="K329">
        <v>263</v>
      </c>
      <c r="L329">
        <v>78</v>
      </c>
      <c r="M329">
        <v>20</v>
      </c>
      <c r="N329">
        <v>236</v>
      </c>
      <c r="O329">
        <v>39</v>
      </c>
      <c r="P329">
        <v>78</v>
      </c>
      <c r="Q329" t="s">
        <v>27</v>
      </c>
      <c r="R329">
        <f t="shared" si="25"/>
        <v>2149</v>
      </c>
      <c r="S329">
        <f t="shared" si="26"/>
        <v>7584</v>
      </c>
      <c r="T329">
        <f t="shared" si="27"/>
        <v>-5435</v>
      </c>
      <c r="U329">
        <f t="shared" si="28"/>
        <v>-2.5290832945556074</v>
      </c>
      <c r="V329" t="str">
        <f t="shared" si="29"/>
        <v>Yes</v>
      </c>
    </row>
    <row r="330" spans="1:22">
      <c r="A330">
        <v>25</v>
      </c>
      <c r="B330" t="s">
        <v>30</v>
      </c>
      <c r="C330" t="s">
        <v>28</v>
      </c>
      <c r="D330" t="s">
        <v>29</v>
      </c>
      <c r="E330">
        <v>1471</v>
      </c>
      <c r="F330">
        <v>521</v>
      </c>
      <c r="G330">
        <v>4388</v>
      </c>
      <c r="H330">
        <v>504</v>
      </c>
      <c r="I330">
        <v>341</v>
      </c>
      <c r="J330">
        <v>113</v>
      </c>
      <c r="K330">
        <v>76</v>
      </c>
      <c r="L330">
        <v>34</v>
      </c>
      <c r="M330">
        <v>67</v>
      </c>
      <c r="N330">
        <v>216</v>
      </c>
      <c r="O330">
        <v>78</v>
      </c>
      <c r="P330">
        <v>36</v>
      </c>
      <c r="Q330" t="s">
        <v>24</v>
      </c>
      <c r="R330">
        <f t="shared" si="25"/>
        <v>1992</v>
      </c>
      <c r="S330">
        <f t="shared" si="26"/>
        <v>5853</v>
      </c>
      <c r="T330">
        <f t="shared" si="27"/>
        <v>-3861</v>
      </c>
      <c r="U330">
        <f t="shared" si="28"/>
        <v>-1.9382530120481927</v>
      </c>
      <c r="V330" t="str">
        <f t="shared" si="29"/>
        <v>Yes</v>
      </c>
    </row>
    <row r="331" spans="1:22">
      <c r="A331">
        <v>19</v>
      </c>
      <c r="B331" t="s">
        <v>30</v>
      </c>
      <c r="C331" t="s">
        <v>18</v>
      </c>
      <c r="D331" t="s">
        <v>29</v>
      </c>
      <c r="E331">
        <v>658</v>
      </c>
      <c r="F331">
        <v>487</v>
      </c>
      <c r="G331">
        <v>3579</v>
      </c>
      <c r="H331">
        <v>705</v>
      </c>
      <c r="I331">
        <v>292</v>
      </c>
      <c r="J331">
        <v>172</v>
      </c>
      <c r="K331">
        <v>198</v>
      </c>
      <c r="L331">
        <v>20</v>
      </c>
      <c r="M331">
        <v>50</v>
      </c>
      <c r="N331">
        <v>209</v>
      </c>
      <c r="O331">
        <v>68</v>
      </c>
      <c r="P331">
        <v>21</v>
      </c>
      <c r="Q331" t="s">
        <v>27</v>
      </c>
      <c r="R331">
        <f t="shared" si="25"/>
        <v>1145</v>
      </c>
      <c r="S331">
        <f t="shared" si="26"/>
        <v>5314</v>
      </c>
      <c r="T331">
        <f t="shared" si="27"/>
        <v>-4169</v>
      </c>
      <c r="U331">
        <f t="shared" si="28"/>
        <v>-3.641048034934498</v>
      </c>
      <c r="V331" t="str">
        <f t="shared" si="29"/>
        <v>Yes</v>
      </c>
    </row>
    <row r="332" spans="1:22">
      <c r="A332">
        <v>19</v>
      </c>
      <c r="B332" t="s">
        <v>30</v>
      </c>
      <c r="C332" t="s">
        <v>22</v>
      </c>
      <c r="D332" t="s">
        <v>29</v>
      </c>
      <c r="E332">
        <v>684</v>
      </c>
      <c r="F332">
        <v>728</v>
      </c>
      <c r="G332">
        <v>5407</v>
      </c>
      <c r="H332">
        <v>953</v>
      </c>
      <c r="I332">
        <v>162</v>
      </c>
      <c r="J332">
        <v>107</v>
      </c>
      <c r="K332">
        <v>117</v>
      </c>
      <c r="L332">
        <v>64</v>
      </c>
      <c r="M332">
        <v>54</v>
      </c>
      <c r="N332">
        <v>260</v>
      </c>
      <c r="O332">
        <v>166</v>
      </c>
      <c r="P332">
        <v>168</v>
      </c>
      <c r="Q332" t="s">
        <v>27</v>
      </c>
      <c r="R332">
        <f t="shared" si="25"/>
        <v>1412</v>
      </c>
      <c r="S332">
        <f t="shared" si="26"/>
        <v>7458</v>
      </c>
      <c r="T332">
        <f t="shared" si="27"/>
        <v>-6046</v>
      </c>
      <c r="U332">
        <f t="shared" si="28"/>
        <v>-4.2818696883852692</v>
      </c>
      <c r="V332" t="str">
        <f t="shared" si="29"/>
        <v>Yes</v>
      </c>
    </row>
    <row r="333" spans="1:22">
      <c r="A333">
        <v>20</v>
      </c>
      <c r="B333" t="s">
        <v>30</v>
      </c>
      <c r="C333" t="s">
        <v>28</v>
      </c>
      <c r="D333" t="s">
        <v>26</v>
      </c>
      <c r="E333">
        <v>907</v>
      </c>
      <c r="F333">
        <v>468</v>
      </c>
      <c r="G333">
        <v>3358</v>
      </c>
      <c r="H333">
        <v>877</v>
      </c>
      <c r="I333">
        <v>152</v>
      </c>
      <c r="J333">
        <v>170</v>
      </c>
      <c r="K333">
        <v>63</v>
      </c>
      <c r="L333">
        <v>44</v>
      </c>
      <c r="M333">
        <v>47</v>
      </c>
      <c r="N333">
        <v>176</v>
      </c>
      <c r="O333">
        <v>158</v>
      </c>
      <c r="P333">
        <v>187</v>
      </c>
      <c r="Q333" t="s">
        <v>20</v>
      </c>
      <c r="R333">
        <f t="shared" si="25"/>
        <v>1375</v>
      </c>
      <c r="S333">
        <f t="shared" si="26"/>
        <v>5232</v>
      </c>
      <c r="T333">
        <f t="shared" si="27"/>
        <v>-3857</v>
      </c>
      <c r="U333">
        <f t="shared" si="28"/>
        <v>-2.8050909090909091</v>
      </c>
      <c r="V333" t="str">
        <f t="shared" si="29"/>
        <v>Yes</v>
      </c>
    </row>
    <row r="334" spans="1:22">
      <c r="A334">
        <v>18</v>
      </c>
      <c r="B334" t="s">
        <v>30</v>
      </c>
      <c r="C334" t="s">
        <v>18</v>
      </c>
      <c r="D334" t="s">
        <v>26</v>
      </c>
      <c r="E334">
        <v>846</v>
      </c>
      <c r="F334">
        <v>671</v>
      </c>
      <c r="G334">
        <v>4827</v>
      </c>
      <c r="H334">
        <v>928</v>
      </c>
      <c r="I334">
        <v>256</v>
      </c>
      <c r="J334">
        <v>61</v>
      </c>
      <c r="K334">
        <v>114</v>
      </c>
      <c r="L334">
        <v>21</v>
      </c>
      <c r="M334">
        <v>77</v>
      </c>
      <c r="N334">
        <v>160</v>
      </c>
      <c r="O334">
        <v>133</v>
      </c>
      <c r="P334">
        <v>143</v>
      </c>
      <c r="Q334" t="s">
        <v>27</v>
      </c>
      <c r="R334">
        <f t="shared" si="25"/>
        <v>1517</v>
      </c>
      <c r="S334">
        <f t="shared" si="26"/>
        <v>6720</v>
      </c>
      <c r="T334">
        <f t="shared" si="27"/>
        <v>-5203</v>
      </c>
      <c r="U334">
        <f t="shared" si="28"/>
        <v>-3.4297956493078443</v>
      </c>
      <c r="V334" t="str">
        <f t="shared" si="29"/>
        <v>Yes</v>
      </c>
    </row>
    <row r="335" spans="1:22">
      <c r="A335">
        <v>18</v>
      </c>
      <c r="B335" t="s">
        <v>21</v>
      </c>
      <c r="C335" t="s">
        <v>28</v>
      </c>
      <c r="D335" t="s">
        <v>31</v>
      </c>
      <c r="E335">
        <v>1175</v>
      </c>
      <c r="F335">
        <v>963</v>
      </c>
      <c r="G335">
        <v>5461</v>
      </c>
      <c r="H335">
        <v>498</v>
      </c>
      <c r="I335">
        <v>218</v>
      </c>
      <c r="J335">
        <v>81</v>
      </c>
      <c r="K335">
        <v>182</v>
      </c>
      <c r="L335">
        <v>26</v>
      </c>
      <c r="M335">
        <v>60</v>
      </c>
      <c r="N335">
        <v>296</v>
      </c>
      <c r="O335">
        <v>143</v>
      </c>
      <c r="P335">
        <v>24</v>
      </c>
      <c r="Q335" t="s">
        <v>24</v>
      </c>
      <c r="R335">
        <f t="shared" si="25"/>
        <v>2138</v>
      </c>
      <c r="S335">
        <f t="shared" si="26"/>
        <v>6989</v>
      </c>
      <c r="T335">
        <f t="shared" si="27"/>
        <v>-4851</v>
      </c>
      <c r="U335">
        <f t="shared" si="28"/>
        <v>-2.2689429373246024</v>
      </c>
      <c r="V335" t="str">
        <f t="shared" si="29"/>
        <v>Yes</v>
      </c>
    </row>
    <row r="336" spans="1:22">
      <c r="A336">
        <v>25</v>
      </c>
      <c r="B336" t="s">
        <v>30</v>
      </c>
      <c r="C336" t="s">
        <v>18</v>
      </c>
      <c r="D336" t="s">
        <v>31</v>
      </c>
      <c r="E336">
        <v>659</v>
      </c>
      <c r="F336">
        <v>893</v>
      </c>
      <c r="G336">
        <v>5837</v>
      </c>
      <c r="H336">
        <v>867</v>
      </c>
      <c r="I336">
        <v>142</v>
      </c>
      <c r="J336">
        <v>77</v>
      </c>
      <c r="K336">
        <v>163</v>
      </c>
      <c r="L336">
        <v>105</v>
      </c>
      <c r="M336">
        <v>79</v>
      </c>
      <c r="N336">
        <v>184</v>
      </c>
      <c r="O336">
        <v>166</v>
      </c>
      <c r="P336">
        <v>140</v>
      </c>
      <c r="Q336" t="s">
        <v>20</v>
      </c>
      <c r="R336">
        <f t="shared" si="25"/>
        <v>1552</v>
      </c>
      <c r="S336">
        <f t="shared" si="26"/>
        <v>7760</v>
      </c>
      <c r="T336">
        <f t="shared" si="27"/>
        <v>-6208</v>
      </c>
      <c r="U336">
        <f t="shared" si="28"/>
        <v>-4</v>
      </c>
      <c r="V336" t="str">
        <f t="shared" si="29"/>
        <v>Yes</v>
      </c>
    </row>
    <row r="337" spans="1:22">
      <c r="A337">
        <v>18</v>
      </c>
      <c r="B337" t="s">
        <v>17</v>
      </c>
      <c r="C337" t="s">
        <v>28</v>
      </c>
      <c r="D337" t="s">
        <v>23</v>
      </c>
      <c r="E337">
        <v>1488</v>
      </c>
      <c r="F337">
        <v>492</v>
      </c>
      <c r="G337">
        <v>5185</v>
      </c>
      <c r="H337">
        <v>450</v>
      </c>
      <c r="I337">
        <v>152</v>
      </c>
      <c r="J337">
        <v>120</v>
      </c>
      <c r="K337">
        <v>218</v>
      </c>
      <c r="L337">
        <v>91</v>
      </c>
      <c r="M337">
        <v>81</v>
      </c>
      <c r="N337">
        <v>257</v>
      </c>
      <c r="O337">
        <v>50</v>
      </c>
      <c r="P337">
        <v>39</v>
      </c>
      <c r="Q337" t="s">
        <v>24</v>
      </c>
      <c r="R337">
        <f t="shared" si="25"/>
        <v>1980</v>
      </c>
      <c r="S337">
        <f t="shared" si="26"/>
        <v>6643</v>
      </c>
      <c r="T337">
        <f t="shared" si="27"/>
        <v>-4663</v>
      </c>
      <c r="U337">
        <f t="shared" si="28"/>
        <v>-2.3550505050505048</v>
      </c>
      <c r="V337" t="str">
        <f t="shared" si="29"/>
        <v>Yes</v>
      </c>
    </row>
    <row r="338" spans="1:22">
      <c r="A338">
        <v>22</v>
      </c>
      <c r="B338" t="s">
        <v>21</v>
      </c>
      <c r="C338" t="s">
        <v>25</v>
      </c>
      <c r="D338" t="s">
        <v>19</v>
      </c>
      <c r="E338">
        <v>1190</v>
      </c>
      <c r="F338">
        <v>194</v>
      </c>
      <c r="G338">
        <v>5107</v>
      </c>
      <c r="H338">
        <v>483</v>
      </c>
      <c r="I338">
        <v>299</v>
      </c>
      <c r="J338">
        <v>179</v>
      </c>
      <c r="K338">
        <v>173</v>
      </c>
      <c r="L338">
        <v>30</v>
      </c>
      <c r="M338">
        <v>68</v>
      </c>
      <c r="N338">
        <v>144</v>
      </c>
      <c r="O338">
        <v>170</v>
      </c>
      <c r="P338">
        <v>119</v>
      </c>
      <c r="Q338" t="s">
        <v>24</v>
      </c>
      <c r="R338">
        <f t="shared" si="25"/>
        <v>1384</v>
      </c>
      <c r="S338">
        <f t="shared" si="26"/>
        <v>6772</v>
      </c>
      <c r="T338">
        <f t="shared" si="27"/>
        <v>-5388</v>
      </c>
      <c r="U338">
        <f t="shared" si="28"/>
        <v>-3.8930635838150289</v>
      </c>
      <c r="V338" t="str">
        <f t="shared" si="29"/>
        <v>Yes</v>
      </c>
    </row>
    <row r="339" spans="1:22">
      <c r="A339">
        <v>19</v>
      </c>
      <c r="B339" t="s">
        <v>21</v>
      </c>
      <c r="C339" t="s">
        <v>22</v>
      </c>
      <c r="D339" t="s">
        <v>19</v>
      </c>
      <c r="E339">
        <v>742</v>
      </c>
      <c r="F339">
        <v>543</v>
      </c>
      <c r="G339">
        <v>5288</v>
      </c>
      <c r="H339">
        <v>772</v>
      </c>
      <c r="I339">
        <v>125</v>
      </c>
      <c r="J339">
        <v>162</v>
      </c>
      <c r="K339">
        <v>123</v>
      </c>
      <c r="L339">
        <v>126</v>
      </c>
      <c r="M339">
        <v>51</v>
      </c>
      <c r="N339">
        <v>94</v>
      </c>
      <c r="O339">
        <v>113</v>
      </c>
      <c r="P339">
        <v>71</v>
      </c>
      <c r="Q339" t="s">
        <v>20</v>
      </c>
      <c r="R339">
        <f t="shared" si="25"/>
        <v>1285</v>
      </c>
      <c r="S339">
        <f t="shared" si="26"/>
        <v>6925</v>
      </c>
      <c r="T339">
        <f t="shared" si="27"/>
        <v>-5640</v>
      </c>
      <c r="U339">
        <f t="shared" si="28"/>
        <v>-4.3891050583657591</v>
      </c>
      <c r="V339" t="str">
        <f t="shared" si="29"/>
        <v>Yes</v>
      </c>
    </row>
    <row r="340" spans="1:22">
      <c r="A340">
        <v>23</v>
      </c>
      <c r="B340" t="s">
        <v>17</v>
      </c>
      <c r="C340" t="s">
        <v>18</v>
      </c>
      <c r="D340" t="s">
        <v>19</v>
      </c>
      <c r="E340">
        <v>914</v>
      </c>
      <c r="F340">
        <v>663</v>
      </c>
      <c r="G340">
        <v>3265</v>
      </c>
      <c r="H340">
        <v>809</v>
      </c>
      <c r="I340">
        <v>175</v>
      </c>
      <c r="J340">
        <v>60</v>
      </c>
      <c r="K340">
        <v>125</v>
      </c>
      <c r="L340">
        <v>21</v>
      </c>
      <c r="M340">
        <v>81</v>
      </c>
      <c r="N340">
        <v>135</v>
      </c>
      <c r="O340">
        <v>194</v>
      </c>
      <c r="P340">
        <v>154</v>
      </c>
      <c r="Q340" t="s">
        <v>20</v>
      </c>
      <c r="R340">
        <f t="shared" si="25"/>
        <v>1577</v>
      </c>
      <c r="S340">
        <f t="shared" si="26"/>
        <v>5019</v>
      </c>
      <c r="T340">
        <f t="shared" si="27"/>
        <v>-3442</v>
      </c>
      <c r="U340">
        <f t="shared" si="28"/>
        <v>-2.1826252377932782</v>
      </c>
      <c r="V340" t="str">
        <f t="shared" si="29"/>
        <v>Yes</v>
      </c>
    </row>
    <row r="341" spans="1:22">
      <c r="A341">
        <v>19</v>
      </c>
      <c r="B341" t="s">
        <v>30</v>
      </c>
      <c r="C341" t="s">
        <v>18</v>
      </c>
      <c r="D341" t="s">
        <v>31</v>
      </c>
      <c r="E341">
        <v>1485</v>
      </c>
      <c r="F341">
        <v>53</v>
      </c>
      <c r="G341">
        <v>3659</v>
      </c>
      <c r="H341">
        <v>651</v>
      </c>
      <c r="I341">
        <v>221</v>
      </c>
      <c r="J341">
        <v>198</v>
      </c>
      <c r="K341">
        <v>124</v>
      </c>
      <c r="L341">
        <v>141</v>
      </c>
      <c r="M341">
        <v>85</v>
      </c>
      <c r="N341">
        <v>293</v>
      </c>
      <c r="O341">
        <v>57</v>
      </c>
      <c r="P341">
        <v>171</v>
      </c>
      <c r="Q341" t="s">
        <v>24</v>
      </c>
      <c r="R341">
        <f t="shared" si="25"/>
        <v>1538</v>
      </c>
      <c r="S341">
        <f t="shared" si="26"/>
        <v>5600</v>
      </c>
      <c r="T341">
        <f t="shared" si="27"/>
        <v>-4062</v>
      </c>
      <c r="U341">
        <f t="shared" si="28"/>
        <v>-2.6410923276983094</v>
      </c>
      <c r="V341" t="str">
        <f t="shared" si="29"/>
        <v>Yes</v>
      </c>
    </row>
    <row r="342" spans="1:22">
      <c r="A342">
        <v>20</v>
      </c>
      <c r="B342" t="s">
        <v>21</v>
      </c>
      <c r="C342" t="s">
        <v>22</v>
      </c>
      <c r="D342" t="s">
        <v>31</v>
      </c>
      <c r="E342">
        <v>582</v>
      </c>
      <c r="F342">
        <v>678</v>
      </c>
      <c r="G342">
        <v>4190</v>
      </c>
      <c r="H342">
        <v>722</v>
      </c>
      <c r="I342">
        <v>112</v>
      </c>
      <c r="J342">
        <v>188</v>
      </c>
      <c r="K342">
        <v>97</v>
      </c>
      <c r="L342">
        <v>133</v>
      </c>
      <c r="M342">
        <v>66</v>
      </c>
      <c r="N342">
        <v>69</v>
      </c>
      <c r="O342">
        <v>131</v>
      </c>
      <c r="P342">
        <v>147</v>
      </c>
      <c r="Q342" t="s">
        <v>20</v>
      </c>
      <c r="R342">
        <f t="shared" si="25"/>
        <v>1260</v>
      </c>
      <c r="S342">
        <f t="shared" si="26"/>
        <v>5855</v>
      </c>
      <c r="T342">
        <f t="shared" si="27"/>
        <v>-4595</v>
      </c>
      <c r="U342">
        <f t="shared" si="28"/>
        <v>-3.6468253968253967</v>
      </c>
      <c r="V342" t="str">
        <f t="shared" si="29"/>
        <v>Yes</v>
      </c>
    </row>
    <row r="343" spans="1:22">
      <c r="A343">
        <v>19</v>
      </c>
      <c r="B343" t="s">
        <v>17</v>
      </c>
      <c r="C343" t="s">
        <v>22</v>
      </c>
      <c r="D343" t="s">
        <v>29</v>
      </c>
      <c r="E343">
        <v>1468</v>
      </c>
      <c r="F343">
        <v>415</v>
      </c>
      <c r="G343">
        <v>4764</v>
      </c>
      <c r="H343">
        <v>613</v>
      </c>
      <c r="I343">
        <v>115</v>
      </c>
      <c r="J343">
        <v>157</v>
      </c>
      <c r="K343">
        <v>121</v>
      </c>
      <c r="L343">
        <v>31</v>
      </c>
      <c r="M343">
        <v>88</v>
      </c>
      <c r="N343">
        <v>77</v>
      </c>
      <c r="O343">
        <v>56</v>
      </c>
      <c r="P343">
        <v>117</v>
      </c>
      <c r="Q343" t="s">
        <v>20</v>
      </c>
      <c r="R343">
        <f t="shared" si="25"/>
        <v>1883</v>
      </c>
      <c r="S343">
        <f t="shared" si="26"/>
        <v>6139</v>
      </c>
      <c r="T343">
        <f t="shared" si="27"/>
        <v>-4256</v>
      </c>
      <c r="U343">
        <f t="shared" si="28"/>
        <v>-2.2602230483271377</v>
      </c>
      <c r="V343" t="str">
        <f t="shared" si="29"/>
        <v>Yes</v>
      </c>
    </row>
    <row r="344" spans="1:22">
      <c r="A344">
        <v>25</v>
      </c>
      <c r="B344" t="s">
        <v>21</v>
      </c>
      <c r="C344" t="s">
        <v>28</v>
      </c>
      <c r="D344" t="s">
        <v>26</v>
      </c>
      <c r="E344">
        <v>1021</v>
      </c>
      <c r="F344">
        <v>93</v>
      </c>
      <c r="G344">
        <v>3755</v>
      </c>
      <c r="H344">
        <v>512</v>
      </c>
      <c r="I344">
        <v>104</v>
      </c>
      <c r="J344">
        <v>188</v>
      </c>
      <c r="K344">
        <v>146</v>
      </c>
      <c r="L344">
        <v>103</v>
      </c>
      <c r="M344">
        <v>63</v>
      </c>
      <c r="N344">
        <v>183</v>
      </c>
      <c r="O344">
        <v>128</v>
      </c>
      <c r="P344">
        <v>34</v>
      </c>
      <c r="Q344" t="s">
        <v>24</v>
      </c>
      <c r="R344">
        <f t="shared" si="25"/>
        <v>1114</v>
      </c>
      <c r="S344">
        <f t="shared" si="26"/>
        <v>5216</v>
      </c>
      <c r="T344">
        <f t="shared" si="27"/>
        <v>-4102</v>
      </c>
      <c r="U344">
        <f t="shared" si="28"/>
        <v>-3.682226211849192</v>
      </c>
      <c r="V344" t="str">
        <f t="shared" si="29"/>
        <v>Yes</v>
      </c>
    </row>
    <row r="345" spans="1:22">
      <c r="A345">
        <v>24</v>
      </c>
      <c r="B345" t="s">
        <v>30</v>
      </c>
      <c r="C345" t="s">
        <v>18</v>
      </c>
      <c r="D345" t="s">
        <v>26</v>
      </c>
      <c r="E345">
        <v>760</v>
      </c>
      <c r="F345">
        <v>281</v>
      </c>
      <c r="G345">
        <v>4727</v>
      </c>
      <c r="H345">
        <v>822</v>
      </c>
      <c r="I345">
        <v>394</v>
      </c>
      <c r="J345">
        <v>88</v>
      </c>
      <c r="K345">
        <v>191</v>
      </c>
      <c r="L345">
        <v>50</v>
      </c>
      <c r="M345">
        <v>48</v>
      </c>
      <c r="N345">
        <v>160</v>
      </c>
      <c r="O345">
        <v>188</v>
      </c>
      <c r="P345">
        <v>81</v>
      </c>
      <c r="Q345" t="s">
        <v>27</v>
      </c>
      <c r="R345">
        <f t="shared" si="25"/>
        <v>1041</v>
      </c>
      <c r="S345">
        <f t="shared" si="26"/>
        <v>6749</v>
      </c>
      <c r="T345">
        <f t="shared" si="27"/>
        <v>-5708</v>
      </c>
      <c r="U345">
        <f t="shared" si="28"/>
        <v>-5.4831892411143128</v>
      </c>
      <c r="V345" t="str">
        <f t="shared" si="29"/>
        <v>Yes</v>
      </c>
    </row>
    <row r="346" spans="1:22">
      <c r="A346">
        <v>24</v>
      </c>
      <c r="B346" t="s">
        <v>17</v>
      </c>
      <c r="C346" t="s">
        <v>18</v>
      </c>
      <c r="D346" t="s">
        <v>23</v>
      </c>
      <c r="E346">
        <v>969</v>
      </c>
      <c r="F346">
        <v>371</v>
      </c>
      <c r="G346">
        <v>3771</v>
      </c>
      <c r="H346">
        <v>889</v>
      </c>
      <c r="I346">
        <v>336</v>
      </c>
      <c r="J346">
        <v>59</v>
      </c>
      <c r="K346">
        <v>298</v>
      </c>
      <c r="L346">
        <v>35</v>
      </c>
      <c r="M346">
        <v>89</v>
      </c>
      <c r="N346">
        <v>201</v>
      </c>
      <c r="O346">
        <v>74</v>
      </c>
      <c r="P346">
        <v>75</v>
      </c>
      <c r="Q346" t="s">
        <v>24</v>
      </c>
      <c r="R346">
        <f t="shared" si="25"/>
        <v>1340</v>
      </c>
      <c r="S346">
        <f t="shared" si="26"/>
        <v>5827</v>
      </c>
      <c r="T346">
        <f t="shared" si="27"/>
        <v>-4487</v>
      </c>
      <c r="U346">
        <f t="shared" si="28"/>
        <v>-3.348507462686567</v>
      </c>
      <c r="V346" t="str">
        <f t="shared" si="29"/>
        <v>Yes</v>
      </c>
    </row>
    <row r="347" spans="1:22">
      <c r="A347">
        <v>23</v>
      </c>
      <c r="B347" t="s">
        <v>21</v>
      </c>
      <c r="C347" t="s">
        <v>25</v>
      </c>
      <c r="D347" t="s">
        <v>31</v>
      </c>
      <c r="E347">
        <v>990</v>
      </c>
      <c r="F347">
        <v>431</v>
      </c>
      <c r="G347">
        <v>3846</v>
      </c>
      <c r="H347">
        <v>594</v>
      </c>
      <c r="I347">
        <v>330</v>
      </c>
      <c r="J347">
        <v>89</v>
      </c>
      <c r="K347">
        <v>114</v>
      </c>
      <c r="L347">
        <v>54</v>
      </c>
      <c r="M347">
        <v>72</v>
      </c>
      <c r="N347">
        <v>82</v>
      </c>
      <c r="O347">
        <v>132</v>
      </c>
      <c r="P347">
        <v>125</v>
      </c>
      <c r="Q347" t="s">
        <v>27</v>
      </c>
      <c r="R347">
        <f t="shared" si="25"/>
        <v>1421</v>
      </c>
      <c r="S347">
        <f t="shared" si="26"/>
        <v>5438</v>
      </c>
      <c r="T347">
        <f t="shared" si="27"/>
        <v>-4017</v>
      </c>
      <c r="U347">
        <f t="shared" si="28"/>
        <v>-2.8268824771287826</v>
      </c>
      <c r="V347" t="str">
        <f t="shared" si="29"/>
        <v>Yes</v>
      </c>
    </row>
    <row r="348" spans="1:22">
      <c r="A348">
        <v>23</v>
      </c>
      <c r="B348" t="s">
        <v>17</v>
      </c>
      <c r="C348" t="s">
        <v>28</v>
      </c>
      <c r="D348" t="s">
        <v>29</v>
      </c>
      <c r="E348">
        <v>1304</v>
      </c>
      <c r="F348">
        <v>457</v>
      </c>
      <c r="G348">
        <v>4240</v>
      </c>
      <c r="H348">
        <v>878</v>
      </c>
      <c r="I348">
        <v>111</v>
      </c>
      <c r="J348">
        <v>165</v>
      </c>
      <c r="K348">
        <v>86</v>
      </c>
      <c r="L348">
        <v>123</v>
      </c>
      <c r="M348">
        <v>41</v>
      </c>
      <c r="N348">
        <v>120</v>
      </c>
      <c r="O348">
        <v>124</v>
      </c>
      <c r="P348">
        <v>27</v>
      </c>
      <c r="Q348" t="s">
        <v>24</v>
      </c>
      <c r="R348">
        <f t="shared" si="25"/>
        <v>1761</v>
      </c>
      <c r="S348">
        <f t="shared" si="26"/>
        <v>5915</v>
      </c>
      <c r="T348">
        <f t="shared" si="27"/>
        <v>-4154</v>
      </c>
      <c r="U348">
        <f t="shared" si="28"/>
        <v>-2.3588869960249856</v>
      </c>
      <c r="V348" t="str">
        <f t="shared" si="29"/>
        <v>Yes</v>
      </c>
    </row>
    <row r="349" spans="1:22">
      <c r="A349">
        <v>23</v>
      </c>
      <c r="B349" t="s">
        <v>30</v>
      </c>
      <c r="C349" t="s">
        <v>28</v>
      </c>
      <c r="D349" t="s">
        <v>31</v>
      </c>
      <c r="E349">
        <v>805</v>
      </c>
      <c r="F349">
        <v>0</v>
      </c>
      <c r="G349">
        <v>4759</v>
      </c>
      <c r="H349">
        <v>409</v>
      </c>
      <c r="I349">
        <v>255</v>
      </c>
      <c r="J349">
        <v>101</v>
      </c>
      <c r="K349">
        <v>285</v>
      </c>
      <c r="L349">
        <v>49</v>
      </c>
      <c r="M349">
        <v>45</v>
      </c>
      <c r="N349">
        <v>89</v>
      </c>
      <c r="O349">
        <v>115</v>
      </c>
      <c r="P349">
        <v>129</v>
      </c>
      <c r="Q349" t="s">
        <v>20</v>
      </c>
      <c r="R349">
        <f t="shared" si="25"/>
        <v>805</v>
      </c>
      <c r="S349">
        <f t="shared" si="26"/>
        <v>6236</v>
      </c>
      <c r="T349">
        <f t="shared" si="27"/>
        <v>-5431</v>
      </c>
      <c r="U349">
        <f t="shared" si="28"/>
        <v>-6.7465838509316773</v>
      </c>
      <c r="V349" t="str">
        <f t="shared" si="29"/>
        <v>Yes</v>
      </c>
    </row>
    <row r="350" spans="1:22">
      <c r="A350">
        <v>25</v>
      </c>
      <c r="B350" t="s">
        <v>30</v>
      </c>
      <c r="C350" t="s">
        <v>25</v>
      </c>
      <c r="D350" t="s">
        <v>29</v>
      </c>
      <c r="E350">
        <v>1179</v>
      </c>
      <c r="F350">
        <v>223</v>
      </c>
      <c r="G350">
        <v>4058</v>
      </c>
      <c r="H350">
        <v>952</v>
      </c>
      <c r="I350">
        <v>340</v>
      </c>
      <c r="J350">
        <v>118</v>
      </c>
      <c r="K350">
        <v>65</v>
      </c>
      <c r="L350">
        <v>121</v>
      </c>
      <c r="M350">
        <v>51</v>
      </c>
      <c r="N350">
        <v>174</v>
      </c>
      <c r="O350">
        <v>41</v>
      </c>
      <c r="P350">
        <v>177</v>
      </c>
      <c r="Q350" t="s">
        <v>20</v>
      </c>
      <c r="R350">
        <f t="shared" si="25"/>
        <v>1402</v>
      </c>
      <c r="S350">
        <f t="shared" si="26"/>
        <v>6097</v>
      </c>
      <c r="T350">
        <f t="shared" si="27"/>
        <v>-4695</v>
      </c>
      <c r="U350">
        <f t="shared" si="28"/>
        <v>-3.3487874465049927</v>
      </c>
      <c r="V350" t="str">
        <f t="shared" si="29"/>
        <v>Yes</v>
      </c>
    </row>
    <row r="351" spans="1:22">
      <c r="A351">
        <v>18</v>
      </c>
      <c r="B351" t="s">
        <v>17</v>
      </c>
      <c r="C351" t="s">
        <v>25</v>
      </c>
      <c r="D351" t="s">
        <v>26</v>
      </c>
      <c r="E351">
        <v>573</v>
      </c>
      <c r="F351">
        <v>299</v>
      </c>
      <c r="G351">
        <v>3003</v>
      </c>
      <c r="H351">
        <v>878</v>
      </c>
      <c r="I351">
        <v>229</v>
      </c>
      <c r="J351">
        <v>131</v>
      </c>
      <c r="K351">
        <v>157</v>
      </c>
      <c r="L351">
        <v>58</v>
      </c>
      <c r="M351">
        <v>88</v>
      </c>
      <c r="N351">
        <v>53</v>
      </c>
      <c r="O351">
        <v>182</v>
      </c>
      <c r="P351">
        <v>190</v>
      </c>
      <c r="Q351" t="s">
        <v>27</v>
      </c>
      <c r="R351">
        <f t="shared" si="25"/>
        <v>872</v>
      </c>
      <c r="S351">
        <f t="shared" si="26"/>
        <v>4969</v>
      </c>
      <c r="T351">
        <f t="shared" si="27"/>
        <v>-4097</v>
      </c>
      <c r="U351">
        <f t="shared" si="28"/>
        <v>-4.6983944954128436</v>
      </c>
      <c r="V351" t="str">
        <f t="shared" si="29"/>
        <v>Yes</v>
      </c>
    </row>
    <row r="352" spans="1:22">
      <c r="A352">
        <v>25</v>
      </c>
      <c r="B352" t="s">
        <v>21</v>
      </c>
      <c r="C352" t="s">
        <v>25</v>
      </c>
      <c r="D352" t="s">
        <v>19</v>
      </c>
      <c r="E352">
        <v>843</v>
      </c>
      <c r="F352">
        <v>4</v>
      </c>
      <c r="G352">
        <v>4906</v>
      </c>
      <c r="H352">
        <v>869</v>
      </c>
      <c r="I352">
        <v>226</v>
      </c>
      <c r="J352">
        <v>196</v>
      </c>
      <c r="K352">
        <v>66</v>
      </c>
      <c r="L352">
        <v>82</v>
      </c>
      <c r="M352">
        <v>98</v>
      </c>
      <c r="N352">
        <v>289</v>
      </c>
      <c r="O352">
        <v>58</v>
      </c>
      <c r="P352">
        <v>148</v>
      </c>
      <c r="Q352" t="s">
        <v>27</v>
      </c>
      <c r="R352">
        <f t="shared" si="25"/>
        <v>847</v>
      </c>
      <c r="S352">
        <f t="shared" si="26"/>
        <v>6938</v>
      </c>
      <c r="T352">
        <f t="shared" si="27"/>
        <v>-6091</v>
      </c>
      <c r="U352">
        <f t="shared" si="28"/>
        <v>-7.1912632821723728</v>
      </c>
      <c r="V352" t="str">
        <f t="shared" si="29"/>
        <v>Yes</v>
      </c>
    </row>
    <row r="353" spans="1:22">
      <c r="A353">
        <v>23</v>
      </c>
      <c r="B353" t="s">
        <v>17</v>
      </c>
      <c r="C353" t="s">
        <v>22</v>
      </c>
      <c r="D353" t="s">
        <v>31</v>
      </c>
      <c r="E353">
        <v>1085</v>
      </c>
      <c r="F353">
        <v>795</v>
      </c>
      <c r="G353">
        <v>3056</v>
      </c>
      <c r="H353">
        <v>501</v>
      </c>
      <c r="I353">
        <v>170</v>
      </c>
      <c r="J353">
        <v>136</v>
      </c>
      <c r="K353">
        <v>155</v>
      </c>
      <c r="L353">
        <v>70</v>
      </c>
      <c r="M353">
        <v>46</v>
      </c>
      <c r="N353">
        <v>192</v>
      </c>
      <c r="O353">
        <v>89</v>
      </c>
      <c r="P353">
        <v>38</v>
      </c>
      <c r="Q353" t="s">
        <v>27</v>
      </c>
      <c r="R353">
        <f t="shared" si="25"/>
        <v>1880</v>
      </c>
      <c r="S353">
        <f t="shared" si="26"/>
        <v>4453</v>
      </c>
      <c r="T353">
        <f t="shared" si="27"/>
        <v>-2573</v>
      </c>
      <c r="U353">
        <f t="shared" si="28"/>
        <v>-1.3686170212765958</v>
      </c>
      <c r="V353" t="str">
        <f t="shared" si="29"/>
        <v>Yes</v>
      </c>
    </row>
    <row r="354" spans="1:22">
      <c r="A354">
        <v>23</v>
      </c>
      <c r="B354" t="s">
        <v>21</v>
      </c>
      <c r="C354" t="s">
        <v>18</v>
      </c>
      <c r="D354" t="s">
        <v>31</v>
      </c>
      <c r="E354">
        <v>580</v>
      </c>
      <c r="F354">
        <v>771</v>
      </c>
      <c r="G354">
        <v>3789</v>
      </c>
      <c r="H354">
        <v>707</v>
      </c>
      <c r="I354">
        <v>322</v>
      </c>
      <c r="J354">
        <v>170</v>
      </c>
      <c r="K354">
        <v>244</v>
      </c>
      <c r="L354">
        <v>114</v>
      </c>
      <c r="M354">
        <v>75</v>
      </c>
      <c r="N354">
        <v>79</v>
      </c>
      <c r="O354">
        <v>188</v>
      </c>
      <c r="P354">
        <v>107</v>
      </c>
      <c r="Q354" t="s">
        <v>20</v>
      </c>
      <c r="R354">
        <f t="shared" si="25"/>
        <v>1351</v>
      </c>
      <c r="S354">
        <f t="shared" si="26"/>
        <v>5795</v>
      </c>
      <c r="T354">
        <f t="shared" si="27"/>
        <v>-4444</v>
      </c>
      <c r="U354">
        <f t="shared" si="28"/>
        <v>-3.2894152479644707</v>
      </c>
      <c r="V354" t="str">
        <f t="shared" si="29"/>
        <v>Yes</v>
      </c>
    </row>
    <row r="355" spans="1:22">
      <c r="A355">
        <v>25</v>
      </c>
      <c r="B355" t="s">
        <v>21</v>
      </c>
      <c r="C355" t="s">
        <v>28</v>
      </c>
      <c r="D355" t="s">
        <v>26</v>
      </c>
      <c r="E355">
        <v>975</v>
      </c>
      <c r="F355">
        <v>630</v>
      </c>
      <c r="G355">
        <v>4785</v>
      </c>
      <c r="H355">
        <v>693</v>
      </c>
      <c r="I355">
        <v>316</v>
      </c>
      <c r="J355">
        <v>177</v>
      </c>
      <c r="K355">
        <v>263</v>
      </c>
      <c r="L355">
        <v>121</v>
      </c>
      <c r="M355">
        <v>62</v>
      </c>
      <c r="N355">
        <v>233</v>
      </c>
      <c r="O355">
        <v>149</v>
      </c>
      <c r="P355">
        <v>32</v>
      </c>
      <c r="Q355" t="s">
        <v>24</v>
      </c>
      <c r="R355">
        <f t="shared" si="25"/>
        <v>1605</v>
      </c>
      <c r="S355">
        <f t="shared" si="26"/>
        <v>6831</v>
      </c>
      <c r="T355">
        <f t="shared" si="27"/>
        <v>-5226</v>
      </c>
      <c r="U355">
        <f t="shared" si="28"/>
        <v>-3.2560747663551401</v>
      </c>
      <c r="V355" t="str">
        <f t="shared" si="29"/>
        <v>Yes</v>
      </c>
    </row>
    <row r="356" spans="1:22">
      <c r="A356">
        <v>23</v>
      </c>
      <c r="B356" t="s">
        <v>30</v>
      </c>
      <c r="C356" t="s">
        <v>25</v>
      </c>
      <c r="D356" t="s">
        <v>19</v>
      </c>
      <c r="E356">
        <v>602</v>
      </c>
      <c r="F356">
        <v>608</v>
      </c>
      <c r="G356">
        <v>4542</v>
      </c>
      <c r="H356">
        <v>830</v>
      </c>
      <c r="I356">
        <v>378</v>
      </c>
      <c r="J356">
        <v>83</v>
      </c>
      <c r="K356">
        <v>229</v>
      </c>
      <c r="L356">
        <v>131</v>
      </c>
      <c r="M356">
        <v>54</v>
      </c>
      <c r="N356">
        <v>166</v>
      </c>
      <c r="O356">
        <v>145</v>
      </c>
      <c r="P356">
        <v>160</v>
      </c>
      <c r="Q356" t="s">
        <v>20</v>
      </c>
      <c r="R356">
        <f t="shared" si="25"/>
        <v>1210</v>
      </c>
      <c r="S356">
        <f t="shared" si="26"/>
        <v>6718</v>
      </c>
      <c r="T356">
        <f t="shared" si="27"/>
        <v>-5508</v>
      </c>
      <c r="U356">
        <f t="shared" si="28"/>
        <v>-4.5520661157024795</v>
      </c>
      <c r="V356" t="str">
        <f t="shared" si="29"/>
        <v>Yes</v>
      </c>
    </row>
    <row r="357" spans="1:22">
      <c r="A357">
        <v>23</v>
      </c>
      <c r="B357" t="s">
        <v>17</v>
      </c>
      <c r="C357" t="s">
        <v>25</v>
      </c>
      <c r="D357" t="s">
        <v>23</v>
      </c>
      <c r="E357">
        <v>1103</v>
      </c>
      <c r="F357">
        <v>873</v>
      </c>
      <c r="G357">
        <v>4761</v>
      </c>
      <c r="H357">
        <v>671</v>
      </c>
      <c r="I357">
        <v>394</v>
      </c>
      <c r="J357">
        <v>121</v>
      </c>
      <c r="K357">
        <v>215</v>
      </c>
      <c r="L357">
        <v>112</v>
      </c>
      <c r="M357">
        <v>47</v>
      </c>
      <c r="N357">
        <v>118</v>
      </c>
      <c r="O357">
        <v>119</v>
      </c>
      <c r="P357">
        <v>115</v>
      </c>
      <c r="Q357" t="s">
        <v>24</v>
      </c>
      <c r="R357">
        <f t="shared" si="25"/>
        <v>1976</v>
      </c>
      <c r="S357">
        <f t="shared" si="26"/>
        <v>6673</v>
      </c>
      <c r="T357">
        <f t="shared" si="27"/>
        <v>-4697</v>
      </c>
      <c r="U357">
        <f t="shared" si="28"/>
        <v>-2.3770242914979756</v>
      </c>
      <c r="V357" t="str">
        <f t="shared" si="29"/>
        <v>Yes</v>
      </c>
    </row>
    <row r="358" spans="1:22">
      <c r="A358">
        <v>20</v>
      </c>
      <c r="B358" t="s">
        <v>17</v>
      </c>
      <c r="C358" t="s">
        <v>18</v>
      </c>
      <c r="D358" t="s">
        <v>19</v>
      </c>
      <c r="E358">
        <v>816</v>
      </c>
      <c r="F358">
        <v>233</v>
      </c>
      <c r="G358">
        <v>3909</v>
      </c>
      <c r="H358">
        <v>949</v>
      </c>
      <c r="I358">
        <v>136</v>
      </c>
      <c r="J358">
        <v>165</v>
      </c>
      <c r="K358">
        <v>53</v>
      </c>
      <c r="L358">
        <v>59</v>
      </c>
      <c r="M358">
        <v>30</v>
      </c>
      <c r="N358">
        <v>275</v>
      </c>
      <c r="O358">
        <v>183</v>
      </c>
      <c r="P358">
        <v>32</v>
      </c>
      <c r="Q358" t="s">
        <v>27</v>
      </c>
      <c r="R358">
        <f t="shared" si="25"/>
        <v>1049</v>
      </c>
      <c r="S358">
        <f t="shared" si="26"/>
        <v>5791</v>
      </c>
      <c r="T358">
        <f t="shared" si="27"/>
        <v>-4742</v>
      </c>
      <c r="U358">
        <f t="shared" si="28"/>
        <v>-4.5204957102001906</v>
      </c>
      <c r="V358" t="str">
        <f t="shared" si="29"/>
        <v>Yes</v>
      </c>
    </row>
    <row r="359" spans="1:22">
      <c r="A359">
        <v>24</v>
      </c>
      <c r="B359" t="s">
        <v>30</v>
      </c>
      <c r="C359" t="s">
        <v>18</v>
      </c>
      <c r="D359" t="s">
        <v>29</v>
      </c>
      <c r="E359">
        <v>1016</v>
      </c>
      <c r="F359">
        <v>201</v>
      </c>
      <c r="G359">
        <v>5042</v>
      </c>
      <c r="H359">
        <v>606</v>
      </c>
      <c r="I359">
        <v>142</v>
      </c>
      <c r="J359">
        <v>54</v>
      </c>
      <c r="K359">
        <v>188</v>
      </c>
      <c r="L359">
        <v>106</v>
      </c>
      <c r="M359">
        <v>64</v>
      </c>
      <c r="N359">
        <v>162</v>
      </c>
      <c r="O359">
        <v>40</v>
      </c>
      <c r="P359">
        <v>84</v>
      </c>
      <c r="Q359" t="s">
        <v>24</v>
      </c>
      <c r="R359">
        <f t="shared" si="25"/>
        <v>1217</v>
      </c>
      <c r="S359">
        <f t="shared" si="26"/>
        <v>6488</v>
      </c>
      <c r="T359">
        <f t="shared" si="27"/>
        <v>-5271</v>
      </c>
      <c r="U359">
        <f t="shared" si="28"/>
        <v>-4.3311421528348397</v>
      </c>
      <c r="V359" t="str">
        <f t="shared" si="29"/>
        <v>Yes</v>
      </c>
    </row>
    <row r="360" spans="1:22">
      <c r="A360">
        <v>23</v>
      </c>
      <c r="B360" t="s">
        <v>17</v>
      </c>
      <c r="C360" t="s">
        <v>22</v>
      </c>
      <c r="D360" t="s">
        <v>29</v>
      </c>
      <c r="E360">
        <v>969</v>
      </c>
      <c r="F360">
        <v>327</v>
      </c>
      <c r="G360">
        <v>3449</v>
      </c>
      <c r="H360">
        <v>516</v>
      </c>
      <c r="I360">
        <v>312</v>
      </c>
      <c r="J360">
        <v>182</v>
      </c>
      <c r="K360">
        <v>186</v>
      </c>
      <c r="L360">
        <v>25</v>
      </c>
      <c r="M360">
        <v>44</v>
      </c>
      <c r="N360">
        <v>186</v>
      </c>
      <c r="O360">
        <v>117</v>
      </c>
      <c r="P360">
        <v>164</v>
      </c>
      <c r="Q360" t="s">
        <v>24</v>
      </c>
      <c r="R360">
        <f t="shared" si="25"/>
        <v>1296</v>
      </c>
      <c r="S360">
        <f t="shared" si="26"/>
        <v>5181</v>
      </c>
      <c r="T360">
        <f t="shared" si="27"/>
        <v>-3885</v>
      </c>
      <c r="U360">
        <f t="shared" si="28"/>
        <v>-2.9976851851851851</v>
      </c>
      <c r="V360" t="str">
        <f t="shared" si="29"/>
        <v>Yes</v>
      </c>
    </row>
    <row r="361" spans="1:22">
      <c r="A361">
        <v>21</v>
      </c>
      <c r="B361" t="s">
        <v>17</v>
      </c>
      <c r="C361" t="s">
        <v>22</v>
      </c>
      <c r="D361" t="s">
        <v>26</v>
      </c>
      <c r="E361">
        <v>918</v>
      </c>
      <c r="F361">
        <v>831</v>
      </c>
      <c r="G361">
        <v>5934</v>
      </c>
      <c r="H361">
        <v>949</v>
      </c>
      <c r="I361">
        <v>391</v>
      </c>
      <c r="J361">
        <v>81</v>
      </c>
      <c r="K361">
        <v>127</v>
      </c>
      <c r="L361">
        <v>121</v>
      </c>
      <c r="M361">
        <v>64</v>
      </c>
      <c r="N361">
        <v>275</v>
      </c>
      <c r="O361">
        <v>141</v>
      </c>
      <c r="P361">
        <v>159</v>
      </c>
      <c r="Q361" t="s">
        <v>20</v>
      </c>
      <c r="R361">
        <f t="shared" si="25"/>
        <v>1749</v>
      </c>
      <c r="S361">
        <f t="shared" si="26"/>
        <v>8242</v>
      </c>
      <c r="T361">
        <f t="shared" si="27"/>
        <v>-6493</v>
      </c>
      <c r="U361">
        <f t="shared" si="28"/>
        <v>-3.7124070897655805</v>
      </c>
      <c r="V361" t="str">
        <f t="shared" si="29"/>
        <v>Yes</v>
      </c>
    </row>
    <row r="362" spans="1:22">
      <c r="A362">
        <v>23</v>
      </c>
      <c r="B362" t="s">
        <v>17</v>
      </c>
      <c r="C362" t="s">
        <v>25</v>
      </c>
      <c r="D362" t="s">
        <v>26</v>
      </c>
      <c r="E362">
        <v>982</v>
      </c>
      <c r="F362">
        <v>207</v>
      </c>
      <c r="G362">
        <v>4397</v>
      </c>
      <c r="H362">
        <v>710</v>
      </c>
      <c r="I362">
        <v>159</v>
      </c>
      <c r="J362">
        <v>118</v>
      </c>
      <c r="K362">
        <v>89</v>
      </c>
      <c r="L362">
        <v>109</v>
      </c>
      <c r="M362">
        <v>87</v>
      </c>
      <c r="N362">
        <v>225</v>
      </c>
      <c r="O362">
        <v>65</v>
      </c>
      <c r="P362">
        <v>69</v>
      </c>
      <c r="Q362" t="s">
        <v>27</v>
      </c>
      <c r="R362">
        <f t="shared" si="25"/>
        <v>1189</v>
      </c>
      <c r="S362">
        <f t="shared" si="26"/>
        <v>6028</v>
      </c>
      <c r="T362">
        <f t="shared" si="27"/>
        <v>-4839</v>
      </c>
      <c r="U362">
        <f t="shared" si="28"/>
        <v>-4.069806560134567</v>
      </c>
      <c r="V362" t="str">
        <f t="shared" si="29"/>
        <v>Yes</v>
      </c>
    </row>
    <row r="363" spans="1:22">
      <c r="A363">
        <v>25</v>
      </c>
      <c r="B363" t="s">
        <v>30</v>
      </c>
      <c r="C363" t="s">
        <v>22</v>
      </c>
      <c r="D363" t="s">
        <v>26</v>
      </c>
      <c r="E363">
        <v>1021</v>
      </c>
      <c r="F363">
        <v>912</v>
      </c>
      <c r="G363">
        <v>5979</v>
      </c>
      <c r="H363">
        <v>785</v>
      </c>
      <c r="I363">
        <v>293</v>
      </c>
      <c r="J363">
        <v>86</v>
      </c>
      <c r="K363">
        <v>228</v>
      </c>
      <c r="L363">
        <v>32</v>
      </c>
      <c r="M363">
        <v>46</v>
      </c>
      <c r="N363">
        <v>135</v>
      </c>
      <c r="O363">
        <v>102</v>
      </c>
      <c r="P363">
        <v>72</v>
      </c>
      <c r="Q363" t="s">
        <v>24</v>
      </c>
      <c r="R363">
        <f t="shared" si="25"/>
        <v>1933</v>
      </c>
      <c r="S363">
        <f t="shared" si="26"/>
        <v>7758</v>
      </c>
      <c r="T363">
        <f t="shared" si="27"/>
        <v>-5825</v>
      </c>
      <c r="U363">
        <f t="shared" si="28"/>
        <v>-3.0134505949301604</v>
      </c>
      <c r="V363" t="str">
        <f t="shared" si="29"/>
        <v>Yes</v>
      </c>
    </row>
    <row r="364" spans="1:22">
      <c r="A364">
        <v>22</v>
      </c>
      <c r="B364" t="s">
        <v>21</v>
      </c>
      <c r="C364" t="s">
        <v>28</v>
      </c>
      <c r="D364" t="s">
        <v>19</v>
      </c>
      <c r="E364">
        <v>521</v>
      </c>
      <c r="F364">
        <v>884</v>
      </c>
      <c r="G364">
        <v>5701</v>
      </c>
      <c r="H364">
        <v>916</v>
      </c>
      <c r="I364">
        <v>342</v>
      </c>
      <c r="J364">
        <v>175</v>
      </c>
      <c r="K364">
        <v>221</v>
      </c>
      <c r="L364">
        <v>86</v>
      </c>
      <c r="M364">
        <v>46</v>
      </c>
      <c r="N364">
        <v>57</v>
      </c>
      <c r="O364">
        <v>112</v>
      </c>
      <c r="P364">
        <v>27</v>
      </c>
      <c r="Q364" t="s">
        <v>27</v>
      </c>
      <c r="R364">
        <f t="shared" si="25"/>
        <v>1405</v>
      </c>
      <c r="S364">
        <f t="shared" si="26"/>
        <v>7683</v>
      </c>
      <c r="T364">
        <f t="shared" si="27"/>
        <v>-6278</v>
      </c>
      <c r="U364">
        <f t="shared" si="28"/>
        <v>-4.4683274021352313</v>
      </c>
      <c r="V364" t="str">
        <f t="shared" si="29"/>
        <v>Yes</v>
      </c>
    </row>
    <row r="365" spans="1:22">
      <c r="A365">
        <v>24</v>
      </c>
      <c r="B365" t="s">
        <v>21</v>
      </c>
      <c r="C365" t="s">
        <v>18</v>
      </c>
      <c r="D365" t="s">
        <v>26</v>
      </c>
      <c r="E365">
        <v>1444</v>
      </c>
      <c r="F365">
        <v>881</v>
      </c>
      <c r="G365">
        <v>3721</v>
      </c>
      <c r="H365">
        <v>458</v>
      </c>
      <c r="I365">
        <v>269</v>
      </c>
      <c r="J365">
        <v>70</v>
      </c>
      <c r="K365">
        <v>89</v>
      </c>
      <c r="L365">
        <v>72</v>
      </c>
      <c r="M365">
        <v>50</v>
      </c>
      <c r="N365">
        <v>182</v>
      </c>
      <c r="O365">
        <v>81</v>
      </c>
      <c r="P365">
        <v>130</v>
      </c>
      <c r="Q365" t="s">
        <v>27</v>
      </c>
      <c r="R365">
        <f t="shared" si="25"/>
        <v>2325</v>
      </c>
      <c r="S365">
        <f t="shared" si="26"/>
        <v>5122</v>
      </c>
      <c r="T365">
        <f t="shared" si="27"/>
        <v>-2797</v>
      </c>
      <c r="U365">
        <f t="shared" si="28"/>
        <v>-1.2030107526881721</v>
      </c>
      <c r="V365" t="str">
        <f t="shared" si="29"/>
        <v>Yes</v>
      </c>
    </row>
    <row r="366" spans="1:22">
      <c r="A366">
        <v>21</v>
      </c>
      <c r="B366" t="s">
        <v>30</v>
      </c>
      <c r="C366" t="s">
        <v>28</v>
      </c>
      <c r="D366" t="s">
        <v>19</v>
      </c>
      <c r="E366">
        <v>646</v>
      </c>
      <c r="F366">
        <v>487</v>
      </c>
      <c r="G366">
        <v>4218</v>
      </c>
      <c r="H366">
        <v>822</v>
      </c>
      <c r="I366">
        <v>124</v>
      </c>
      <c r="J366">
        <v>74</v>
      </c>
      <c r="K366">
        <v>108</v>
      </c>
      <c r="L366">
        <v>52</v>
      </c>
      <c r="M366">
        <v>97</v>
      </c>
      <c r="N366">
        <v>68</v>
      </c>
      <c r="O366">
        <v>105</v>
      </c>
      <c r="P366">
        <v>48</v>
      </c>
      <c r="Q366" t="s">
        <v>20</v>
      </c>
      <c r="R366">
        <f t="shared" si="25"/>
        <v>1133</v>
      </c>
      <c r="S366">
        <f t="shared" si="26"/>
        <v>5716</v>
      </c>
      <c r="T366">
        <f t="shared" si="27"/>
        <v>-4583</v>
      </c>
      <c r="U366">
        <f t="shared" si="28"/>
        <v>-4.0450132391879965</v>
      </c>
      <c r="V366" t="str">
        <f t="shared" si="29"/>
        <v>Yes</v>
      </c>
    </row>
    <row r="367" spans="1:22">
      <c r="A367">
        <v>21</v>
      </c>
      <c r="B367" t="s">
        <v>21</v>
      </c>
      <c r="C367" t="s">
        <v>18</v>
      </c>
      <c r="D367" t="s">
        <v>23</v>
      </c>
      <c r="E367">
        <v>1296</v>
      </c>
      <c r="F367">
        <v>133</v>
      </c>
      <c r="G367">
        <v>3728</v>
      </c>
      <c r="H367">
        <v>464</v>
      </c>
      <c r="I367">
        <v>212</v>
      </c>
      <c r="J367">
        <v>184</v>
      </c>
      <c r="K367">
        <v>298</v>
      </c>
      <c r="L367">
        <v>72</v>
      </c>
      <c r="M367">
        <v>53</v>
      </c>
      <c r="N367">
        <v>198</v>
      </c>
      <c r="O367">
        <v>111</v>
      </c>
      <c r="P367">
        <v>135</v>
      </c>
      <c r="Q367" t="s">
        <v>27</v>
      </c>
      <c r="R367">
        <f t="shared" si="25"/>
        <v>1429</v>
      </c>
      <c r="S367">
        <f t="shared" si="26"/>
        <v>5455</v>
      </c>
      <c r="T367">
        <f t="shared" si="27"/>
        <v>-4026</v>
      </c>
      <c r="U367">
        <f t="shared" si="28"/>
        <v>-2.8173547935619316</v>
      </c>
      <c r="V367" t="str">
        <f t="shared" si="29"/>
        <v>Yes</v>
      </c>
    </row>
    <row r="368" spans="1:22">
      <c r="A368">
        <v>18</v>
      </c>
      <c r="B368" t="s">
        <v>17</v>
      </c>
      <c r="C368" t="s">
        <v>18</v>
      </c>
      <c r="D368" t="s">
        <v>23</v>
      </c>
      <c r="E368">
        <v>1360</v>
      </c>
      <c r="F368">
        <v>222</v>
      </c>
      <c r="G368">
        <v>5759</v>
      </c>
      <c r="H368">
        <v>810</v>
      </c>
      <c r="I368">
        <v>164</v>
      </c>
      <c r="J368">
        <v>153</v>
      </c>
      <c r="K368">
        <v>77</v>
      </c>
      <c r="L368">
        <v>60</v>
      </c>
      <c r="M368">
        <v>99</v>
      </c>
      <c r="N368">
        <v>180</v>
      </c>
      <c r="O368">
        <v>177</v>
      </c>
      <c r="P368">
        <v>143</v>
      </c>
      <c r="Q368" t="s">
        <v>27</v>
      </c>
      <c r="R368">
        <f t="shared" si="25"/>
        <v>1582</v>
      </c>
      <c r="S368">
        <f t="shared" si="26"/>
        <v>7622</v>
      </c>
      <c r="T368">
        <f t="shared" si="27"/>
        <v>-6040</v>
      </c>
      <c r="U368">
        <f t="shared" si="28"/>
        <v>-3.8179519595448799</v>
      </c>
      <c r="V368" t="str">
        <f t="shared" si="29"/>
        <v>Yes</v>
      </c>
    </row>
    <row r="369" spans="1:22">
      <c r="A369">
        <v>19</v>
      </c>
      <c r="B369" t="s">
        <v>21</v>
      </c>
      <c r="C369" t="s">
        <v>25</v>
      </c>
      <c r="D369" t="s">
        <v>31</v>
      </c>
      <c r="E369">
        <v>1123</v>
      </c>
      <c r="F369">
        <v>5</v>
      </c>
      <c r="G369">
        <v>5407</v>
      </c>
      <c r="H369">
        <v>404</v>
      </c>
      <c r="I369">
        <v>345</v>
      </c>
      <c r="J369">
        <v>122</v>
      </c>
      <c r="K369">
        <v>187</v>
      </c>
      <c r="L369">
        <v>73</v>
      </c>
      <c r="M369">
        <v>20</v>
      </c>
      <c r="N369">
        <v>215</v>
      </c>
      <c r="O369">
        <v>171</v>
      </c>
      <c r="P369">
        <v>190</v>
      </c>
      <c r="Q369" t="s">
        <v>24</v>
      </c>
      <c r="R369">
        <f t="shared" si="25"/>
        <v>1128</v>
      </c>
      <c r="S369">
        <f t="shared" si="26"/>
        <v>7134</v>
      </c>
      <c r="T369">
        <f t="shared" si="27"/>
        <v>-6006</v>
      </c>
      <c r="U369">
        <f t="shared" si="28"/>
        <v>-5.3244680851063828</v>
      </c>
      <c r="V369" t="str">
        <f t="shared" si="29"/>
        <v>Yes</v>
      </c>
    </row>
    <row r="370" spans="1:22">
      <c r="A370">
        <v>18</v>
      </c>
      <c r="B370" t="s">
        <v>21</v>
      </c>
      <c r="C370" t="s">
        <v>25</v>
      </c>
      <c r="D370" t="s">
        <v>19</v>
      </c>
      <c r="E370">
        <v>1020</v>
      </c>
      <c r="F370">
        <v>74</v>
      </c>
      <c r="G370">
        <v>5837</v>
      </c>
      <c r="H370">
        <v>552</v>
      </c>
      <c r="I370">
        <v>123</v>
      </c>
      <c r="J370">
        <v>138</v>
      </c>
      <c r="K370">
        <v>267</v>
      </c>
      <c r="L370">
        <v>98</v>
      </c>
      <c r="M370">
        <v>63</v>
      </c>
      <c r="N370">
        <v>267</v>
      </c>
      <c r="O370">
        <v>163</v>
      </c>
      <c r="P370">
        <v>30</v>
      </c>
      <c r="Q370" t="s">
        <v>27</v>
      </c>
      <c r="R370">
        <f t="shared" si="25"/>
        <v>1094</v>
      </c>
      <c r="S370">
        <f t="shared" si="26"/>
        <v>7538</v>
      </c>
      <c r="T370">
        <f t="shared" si="27"/>
        <v>-6444</v>
      </c>
      <c r="U370">
        <f t="shared" si="28"/>
        <v>-5.8903107861060331</v>
      </c>
      <c r="V370" t="str">
        <f t="shared" si="29"/>
        <v>Yes</v>
      </c>
    </row>
    <row r="371" spans="1:22">
      <c r="A371">
        <v>21</v>
      </c>
      <c r="B371" t="s">
        <v>21</v>
      </c>
      <c r="C371" t="s">
        <v>18</v>
      </c>
      <c r="D371" t="s">
        <v>26</v>
      </c>
      <c r="E371">
        <v>736</v>
      </c>
      <c r="F371">
        <v>628</v>
      </c>
      <c r="G371">
        <v>3757</v>
      </c>
      <c r="H371">
        <v>743</v>
      </c>
      <c r="I371">
        <v>256</v>
      </c>
      <c r="J371">
        <v>180</v>
      </c>
      <c r="K371">
        <v>209</v>
      </c>
      <c r="L371">
        <v>92</v>
      </c>
      <c r="M371">
        <v>92</v>
      </c>
      <c r="N371">
        <v>228</v>
      </c>
      <c r="O371">
        <v>44</v>
      </c>
      <c r="P371">
        <v>61</v>
      </c>
      <c r="Q371" t="s">
        <v>20</v>
      </c>
      <c r="R371">
        <f t="shared" si="25"/>
        <v>1364</v>
      </c>
      <c r="S371">
        <f t="shared" si="26"/>
        <v>5662</v>
      </c>
      <c r="T371">
        <f t="shared" si="27"/>
        <v>-4298</v>
      </c>
      <c r="U371">
        <f t="shared" si="28"/>
        <v>-3.1510263929618767</v>
      </c>
      <c r="V371" t="str">
        <f t="shared" si="29"/>
        <v>Yes</v>
      </c>
    </row>
    <row r="372" spans="1:22">
      <c r="A372">
        <v>23</v>
      </c>
      <c r="B372" t="s">
        <v>17</v>
      </c>
      <c r="C372" t="s">
        <v>25</v>
      </c>
      <c r="D372" t="s">
        <v>23</v>
      </c>
      <c r="E372">
        <v>931</v>
      </c>
      <c r="F372">
        <v>322</v>
      </c>
      <c r="G372">
        <v>5865</v>
      </c>
      <c r="H372">
        <v>490</v>
      </c>
      <c r="I372">
        <v>155</v>
      </c>
      <c r="J372">
        <v>146</v>
      </c>
      <c r="K372">
        <v>175</v>
      </c>
      <c r="L372">
        <v>79</v>
      </c>
      <c r="M372">
        <v>95</v>
      </c>
      <c r="N372">
        <v>113</v>
      </c>
      <c r="O372">
        <v>142</v>
      </c>
      <c r="P372">
        <v>139</v>
      </c>
      <c r="Q372" t="s">
        <v>24</v>
      </c>
      <c r="R372">
        <f t="shared" si="25"/>
        <v>1253</v>
      </c>
      <c r="S372">
        <f t="shared" si="26"/>
        <v>7399</v>
      </c>
      <c r="T372">
        <f t="shared" si="27"/>
        <v>-6146</v>
      </c>
      <c r="U372">
        <f t="shared" si="28"/>
        <v>-4.9050279329608939</v>
      </c>
      <c r="V372" t="str">
        <f t="shared" si="29"/>
        <v>Yes</v>
      </c>
    </row>
    <row r="373" spans="1:22">
      <c r="A373">
        <v>24</v>
      </c>
      <c r="B373" t="s">
        <v>30</v>
      </c>
      <c r="C373" t="s">
        <v>25</v>
      </c>
      <c r="D373" t="s">
        <v>19</v>
      </c>
      <c r="E373">
        <v>1443</v>
      </c>
      <c r="F373">
        <v>982</v>
      </c>
      <c r="G373">
        <v>3807</v>
      </c>
      <c r="H373">
        <v>814</v>
      </c>
      <c r="I373">
        <v>364</v>
      </c>
      <c r="J373">
        <v>169</v>
      </c>
      <c r="K373">
        <v>299</v>
      </c>
      <c r="L373">
        <v>126</v>
      </c>
      <c r="M373">
        <v>20</v>
      </c>
      <c r="N373">
        <v>102</v>
      </c>
      <c r="O373">
        <v>193</v>
      </c>
      <c r="P373">
        <v>127</v>
      </c>
      <c r="Q373" t="s">
        <v>27</v>
      </c>
      <c r="R373">
        <f t="shared" si="25"/>
        <v>2425</v>
      </c>
      <c r="S373">
        <f t="shared" si="26"/>
        <v>6021</v>
      </c>
      <c r="T373">
        <f t="shared" si="27"/>
        <v>-3596</v>
      </c>
      <c r="U373">
        <f t="shared" si="28"/>
        <v>-1.4828865979381443</v>
      </c>
      <c r="V373" t="str">
        <f t="shared" si="29"/>
        <v>Yes</v>
      </c>
    </row>
    <row r="374" spans="1:22">
      <c r="A374">
        <v>22</v>
      </c>
      <c r="B374" t="s">
        <v>30</v>
      </c>
      <c r="C374" t="s">
        <v>18</v>
      </c>
      <c r="D374" t="s">
        <v>29</v>
      </c>
      <c r="E374">
        <v>730</v>
      </c>
      <c r="F374">
        <v>374</v>
      </c>
      <c r="G374">
        <v>3483</v>
      </c>
      <c r="H374">
        <v>675</v>
      </c>
      <c r="I374">
        <v>230</v>
      </c>
      <c r="J374">
        <v>68</v>
      </c>
      <c r="K374">
        <v>212</v>
      </c>
      <c r="L374">
        <v>124</v>
      </c>
      <c r="M374">
        <v>72</v>
      </c>
      <c r="N374">
        <v>156</v>
      </c>
      <c r="O374">
        <v>118</v>
      </c>
      <c r="P374">
        <v>181</v>
      </c>
      <c r="Q374" t="s">
        <v>24</v>
      </c>
      <c r="R374">
        <f t="shared" si="25"/>
        <v>1104</v>
      </c>
      <c r="S374">
        <f t="shared" si="26"/>
        <v>5319</v>
      </c>
      <c r="T374">
        <f t="shared" si="27"/>
        <v>-4215</v>
      </c>
      <c r="U374">
        <f t="shared" si="28"/>
        <v>-3.8179347826086958</v>
      </c>
      <c r="V374" t="str">
        <f t="shared" si="29"/>
        <v>Yes</v>
      </c>
    </row>
    <row r="375" spans="1:22">
      <c r="A375">
        <v>25</v>
      </c>
      <c r="B375" t="s">
        <v>17</v>
      </c>
      <c r="C375" t="s">
        <v>25</v>
      </c>
      <c r="D375" t="s">
        <v>23</v>
      </c>
      <c r="E375">
        <v>561</v>
      </c>
      <c r="F375">
        <v>759</v>
      </c>
      <c r="G375">
        <v>4229</v>
      </c>
      <c r="H375">
        <v>781</v>
      </c>
      <c r="I375">
        <v>147</v>
      </c>
      <c r="J375">
        <v>88</v>
      </c>
      <c r="K375">
        <v>144</v>
      </c>
      <c r="L375">
        <v>55</v>
      </c>
      <c r="M375">
        <v>95</v>
      </c>
      <c r="N375">
        <v>114</v>
      </c>
      <c r="O375">
        <v>142</v>
      </c>
      <c r="P375">
        <v>56</v>
      </c>
      <c r="Q375" t="s">
        <v>27</v>
      </c>
      <c r="R375">
        <f t="shared" si="25"/>
        <v>1320</v>
      </c>
      <c r="S375">
        <f t="shared" si="26"/>
        <v>5851</v>
      </c>
      <c r="T375">
        <f t="shared" si="27"/>
        <v>-4531</v>
      </c>
      <c r="U375">
        <f t="shared" si="28"/>
        <v>-3.4325757575757576</v>
      </c>
      <c r="V375" t="str">
        <f t="shared" si="29"/>
        <v>Yes</v>
      </c>
    </row>
    <row r="376" spans="1:22">
      <c r="A376">
        <v>25</v>
      </c>
      <c r="B376" t="s">
        <v>21</v>
      </c>
      <c r="C376" t="s">
        <v>28</v>
      </c>
      <c r="D376" t="s">
        <v>23</v>
      </c>
      <c r="E376">
        <v>1212</v>
      </c>
      <c r="F376">
        <v>616</v>
      </c>
      <c r="G376">
        <v>5867</v>
      </c>
      <c r="H376">
        <v>728</v>
      </c>
      <c r="I376">
        <v>378</v>
      </c>
      <c r="J376">
        <v>65</v>
      </c>
      <c r="K376">
        <v>159</v>
      </c>
      <c r="L376">
        <v>92</v>
      </c>
      <c r="M376">
        <v>79</v>
      </c>
      <c r="N376">
        <v>289</v>
      </c>
      <c r="O376">
        <v>35</v>
      </c>
      <c r="P376">
        <v>75</v>
      </c>
      <c r="Q376" t="s">
        <v>24</v>
      </c>
      <c r="R376">
        <f t="shared" si="25"/>
        <v>1828</v>
      </c>
      <c r="S376">
        <f t="shared" si="26"/>
        <v>7767</v>
      </c>
      <c r="T376">
        <f t="shared" si="27"/>
        <v>-5939</v>
      </c>
      <c r="U376">
        <f t="shared" si="28"/>
        <v>-3.2489059080962801</v>
      </c>
      <c r="V376" t="str">
        <f t="shared" si="29"/>
        <v>Yes</v>
      </c>
    </row>
    <row r="377" spans="1:22">
      <c r="A377">
        <v>25</v>
      </c>
      <c r="B377" t="s">
        <v>17</v>
      </c>
      <c r="C377" t="s">
        <v>18</v>
      </c>
      <c r="D377" t="s">
        <v>26</v>
      </c>
      <c r="E377">
        <v>1282</v>
      </c>
      <c r="F377">
        <v>416</v>
      </c>
      <c r="G377">
        <v>5824</v>
      </c>
      <c r="H377">
        <v>594</v>
      </c>
      <c r="I377">
        <v>309</v>
      </c>
      <c r="J377">
        <v>121</v>
      </c>
      <c r="K377">
        <v>108</v>
      </c>
      <c r="L377">
        <v>58</v>
      </c>
      <c r="M377">
        <v>91</v>
      </c>
      <c r="N377">
        <v>234</v>
      </c>
      <c r="O377">
        <v>104</v>
      </c>
      <c r="P377">
        <v>120</v>
      </c>
      <c r="Q377" t="s">
        <v>24</v>
      </c>
      <c r="R377">
        <f t="shared" si="25"/>
        <v>1698</v>
      </c>
      <c r="S377">
        <f t="shared" si="26"/>
        <v>7563</v>
      </c>
      <c r="T377">
        <f t="shared" si="27"/>
        <v>-5865</v>
      </c>
      <c r="U377">
        <f t="shared" si="28"/>
        <v>-3.4540636042402828</v>
      </c>
      <c r="V377" t="str">
        <f t="shared" si="29"/>
        <v>Yes</v>
      </c>
    </row>
    <row r="378" spans="1:22">
      <c r="A378">
        <v>21</v>
      </c>
      <c r="B378" t="s">
        <v>17</v>
      </c>
      <c r="C378" t="s">
        <v>18</v>
      </c>
      <c r="D378" t="s">
        <v>31</v>
      </c>
      <c r="E378">
        <v>1438</v>
      </c>
      <c r="F378">
        <v>364</v>
      </c>
      <c r="G378">
        <v>5133</v>
      </c>
      <c r="H378">
        <v>617</v>
      </c>
      <c r="I378">
        <v>392</v>
      </c>
      <c r="J378">
        <v>127</v>
      </c>
      <c r="K378">
        <v>249</v>
      </c>
      <c r="L378">
        <v>37</v>
      </c>
      <c r="M378">
        <v>28</v>
      </c>
      <c r="N378">
        <v>154</v>
      </c>
      <c r="O378">
        <v>170</v>
      </c>
      <c r="P378">
        <v>174</v>
      </c>
      <c r="Q378" t="s">
        <v>27</v>
      </c>
      <c r="R378">
        <f t="shared" si="25"/>
        <v>1802</v>
      </c>
      <c r="S378">
        <f t="shared" si="26"/>
        <v>7081</v>
      </c>
      <c r="T378">
        <f t="shared" si="27"/>
        <v>-5279</v>
      </c>
      <c r="U378">
        <f t="shared" si="28"/>
        <v>-2.9295227524972254</v>
      </c>
      <c r="V378" t="str">
        <f t="shared" si="29"/>
        <v>Yes</v>
      </c>
    </row>
    <row r="379" spans="1:22">
      <c r="A379">
        <v>18</v>
      </c>
      <c r="B379" t="s">
        <v>21</v>
      </c>
      <c r="C379" t="s">
        <v>25</v>
      </c>
      <c r="D379" t="s">
        <v>19</v>
      </c>
      <c r="E379">
        <v>702</v>
      </c>
      <c r="F379">
        <v>531</v>
      </c>
      <c r="G379">
        <v>4901</v>
      </c>
      <c r="H379">
        <v>497</v>
      </c>
      <c r="I379">
        <v>237</v>
      </c>
      <c r="J379">
        <v>150</v>
      </c>
      <c r="K379">
        <v>298</v>
      </c>
      <c r="L379">
        <v>46</v>
      </c>
      <c r="M379">
        <v>62</v>
      </c>
      <c r="N379">
        <v>225</v>
      </c>
      <c r="O379">
        <v>123</v>
      </c>
      <c r="P379">
        <v>130</v>
      </c>
      <c r="Q379" t="s">
        <v>20</v>
      </c>
      <c r="R379">
        <f t="shared" si="25"/>
        <v>1233</v>
      </c>
      <c r="S379">
        <f t="shared" si="26"/>
        <v>6669</v>
      </c>
      <c r="T379">
        <f t="shared" si="27"/>
        <v>-5436</v>
      </c>
      <c r="U379">
        <f t="shared" si="28"/>
        <v>-4.4087591240875916</v>
      </c>
      <c r="V379" t="str">
        <f t="shared" si="29"/>
        <v>Yes</v>
      </c>
    </row>
    <row r="380" spans="1:22">
      <c r="A380">
        <v>20</v>
      </c>
      <c r="B380" t="s">
        <v>30</v>
      </c>
      <c r="C380" t="s">
        <v>25</v>
      </c>
      <c r="D380" t="s">
        <v>31</v>
      </c>
      <c r="E380">
        <v>1433</v>
      </c>
      <c r="F380">
        <v>764</v>
      </c>
      <c r="G380">
        <v>5002</v>
      </c>
      <c r="H380">
        <v>589</v>
      </c>
      <c r="I380">
        <v>397</v>
      </c>
      <c r="J380">
        <v>51</v>
      </c>
      <c r="K380">
        <v>288</v>
      </c>
      <c r="L380">
        <v>135</v>
      </c>
      <c r="M380">
        <v>100</v>
      </c>
      <c r="N380">
        <v>71</v>
      </c>
      <c r="O380">
        <v>48</v>
      </c>
      <c r="P380">
        <v>112</v>
      </c>
      <c r="Q380" t="s">
        <v>20</v>
      </c>
      <c r="R380">
        <f t="shared" si="25"/>
        <v>2197</v>
      </c>
      <c r="S380">
        <f t="shared" si="26"/>
        <v>6793</v>
      </c>
      <c r="T380">
        <f t="shared" si="27"/>
        <v>-4596</v>
      </c>
      <c r="U380">
        <f t="shared" si="28"/>
        <v>-2.0919435593991809</v>
      </c>
      <c r="V380" t="str">
        <f t="shared" si="29"/>
        <v>Yes</v>
      </c>
    </row>
    <row r="381" spans="1:22">
      <c r="A381">
        <v>25</v>
      </c>
      <c r="B381" t="s">
        <v>21</v>
      </c>
      <c r="C381" t="s">
        <v>18</v>
      </c>
      <c r="D381" t="s">
        <v>19</v>
      </c>
      <c r="E381">
        <v>1444</v>
      </c>
      <c r="F381">
        <v>542</v>
      </c>
      <c r="G381">
        <v>4680</v>
      </c>
      <c r="H381">
        <v>829</v>
      </c>
      <c r="I381">
        <v>207</v>
      </c>
      <c r="J381">
        <v>122</v>
      </c>
      <c r="K381">
        <v>260</v>
      </c>
      <c r="L381">
        <v>109</v>
      </c>
      <c r="M381">
        <v>37</v>
      </c>
      <c r="N381">
        <v>127</v>
      </c>
      <c r="O381">
        <v>43</v>
      </c>
      <c r="P381">
        <v>69</v>
      </c>
      <c r="Q381" t="s">
        <v>24</v>
      </c>
      <c r="R381">
        <f t="shared" si="25"/>
        <v>1986</v>
      </c>
      <c r="S381">
        <f t="shared" si="26"/>
        <v>6483</v>
      </c>
      <c r="T381">
        <f t="shared" si="27"/>
        <v>-4497</v>
      </c>
      <c r="U381">
        <f t="shared" si="28"/>
        <v>-2.2643504531722054</v>
      </c>
      <c r="V381" t="str">
        <f t="shared" si="29"/>
        <v>Yes</v>
      </c>
    </row>
    <row r="382" spans="1:22">
      <c r="A382">
        <v>22</v>
      </c>
      <c r="B382" t="s">
        <v>21</v>
      </c>
      <c r="C382" t="s">
        <v>22</v>
      </c>
      <c r="D382" t="s">
        <v>19</v>
      </c>
      <c r="E382">
        <v>536</v>
      </c>
      <c r="F382">
        <v>484</v>
      </c>
      <c r="G382">
        <v>5803</v>
      </c>
      <c r="H382">
        <v>413</v>
      </c>
      <c r="I382">
        <v>326</v>
      </c>
      <c r="J382">
        <v>104</v>
      </c>
      <c r="K382">
        <v>86</v>
      </c>
      <c r="L382">
        <v>99</v>
      </c>
      <c r="M382">
        <v>69</v>
      </c>
      <c r="N382">
        <v>197</v>
      </c>
      <c r="O382">
        <v>167</v>
      </c>
      <c r="P382">
        <v>157</v>
      </c>
      <c r="Q382" t="s">
        <v>24</v>
      </c>
      <c r="R382">
        <f t="shared" si="25"/>
        <v>1020</v>
      </c>
      <c r="S382">
        <f t="shared" si="26"/>
        <v>7421</v>
      </c>
      <c r="T382">
        <f t="shared" si="27"/>
        <v>-6401</v>
      </c>
      <c r="U382">
        <f t="shared" si="28"/>
        <v>-6.2754901960784313</v>
      </c>
      <c r="V382" t="str">
        <f t="shared" si="29"/>
        <v>Yes</v>
      </c>
    </row>
    <row r="383" spans="1:22">
      <c r="A383">
        <v>18</v>
      </c>
      <c r="B383" t="s">
        <v>17</v>
      </c>
      <c r="C383" t="s">
        <v>18</v>
      </c>
      <c r="D383" t="s">
        <v>29</v>
      </c>
      <c r="E383">
        <v>1260</v>
      </c>
      <c r="F383">
        <v>68</v>
      </c>
      <c r="G383">
        <v>3610</v>
      </c>
      <c r="H383">
        <v>637</v>
      </c>
      <c r="I383">
        <v>296</v>
      </c>
      <c r="J383">
        <v>86</v>
      </c>
      <c r="K383">
        <v>87</v>
      </c>
      <c r="L383">
        <v>50</v>
      </c>
      <c r="M383">
        <v>54</v>
      </c>
      <c r="N383">
        <v>230</v>
      </c>
      <c r="O383">
        <v>183</v>
      </c>
      <c r="P383">
        <v>137</v>
      </c>
      <c r="Q383" t="s">
        <v>20</v>
      </c>
      <c r="R383">
        <f t="shared" si="25"/>
        <v>1328</v>
      </c>
      <c r="S383">
        <f t="shared" si="26"/>
        <v>5370</v>
      </c>
      <c r="T383">
        <f t="shared" si="27"/>
        <v>-4042</v>
      </c>
      <c r="U383">
        <f t="shared" si="28"/>
        <v>-3.0436746987951806</v>
      </c>
      <c r="V383" t="str">
        <f t="shared" si="29"/>
        <v>Yes</v>
      </c>
    </row>
    <row r="384" spans="1:22">
      <c r="A384">
        <v>18</v>
      </c>
      <c r="B384" t="s">
        <v>17</v>
      </c>
      <c r="C384" t="s">
        <v>18</v>
      </c>
      <c r="D384" t="s">
        <v>31</v>
      </c>
      <c r="E384">
        <v>701</v>
      </c>
      <c r="F384">
        <v>340</v>
      </c>
      <c r="G384">
        <v>3235</v>
      </c>
      <c r="H384">
        <v>969</v>
      </c>
      <c r="I384">
        <v>337</v>
      </c>
      <c r="J384">
        <v>65</v>
      </c>
      <c r="K384">
        <v>152</v>
      </c>
      <c r="L384">
        <v>113</v>
      </c>
      <c r="M384">
        <v>99</v>
      </c>
      <c r="N384">
        <v>169</v>
      </c>
      <c r="O384">
        <v>161</v>
      </c>
      <c r="P384">
        <v>159</v>
      </c>
      <c r="Q384" t="s">
        <v>24</v>
      </c>
      <c r="R384">
        <f t="shared" si="25"/>
        <v>1041</v>
      </c>
      <c r="S384">
        <f t="shared" si="26"/>
        <v>5459</v>
      </c>
      <c r="T384">
        <f t="shared" si="27"/>
        <v>-4418</v>
      </c>
      <c r="U384">
        <f t="shared" si="28"/>
        <v>-4.2439961575408258</v>
      </c>
      <c r="V384" t="str">
        <f t="shared" si="29"/>
        <v>Yes</v>
      </c>
    </row>
    <row r="385" spans="1:22">
      <c r="A385">
        <v>18</v>
      </c>
      <c r="B385" t="s">
        <v>21</v>
      </c>
      <c r="C385" t="s">
        <v>18</v>
      </c>
      <c r="D385" t="s">
        <v>29</v>
      </c>
      <c r="E385">
        <v>1309</v>
      </c>
      <c r="F385">
        <v>144</v>
      </c>
      <c r="G385">
        <v>3419</v>
      </c>
      <c r="H385">
        <v>728</v>
      </c>
      <c r="I385">
        <v>171</v>
      </c>
      <c r="J385">
        <v>116</v>
      </c>
      <c r="K385">
        <v>152</v>
      </c>
      <c r="L385">
        <v>107</v>
      </c>
      <c r="M385">
        <v>85</v>
      </c>
      <c r="N385">
        <v>124</v>
      </c>
      <c r="O385">
        <v>76</v>
      </c>
      <c r="P385">
        <v>78</v>
      </c>
      <c r="Q385" t="s">
        <v>24</v>
      </c>
      <c r="R385">
        <f t="shared" si="25"/>
        <v>1453</v>
      </c>
      <c r="S385">
        <f t="shared" si="26"/>
        <v>5056</v>
      </c>
      <c r="T385">
        <f t="shared" si="27"/>
        <v>-3603</v>
      </c>
      <c r="U385">
        <f t="shared" si="28"/>
        <v>-2.4796971782518926</v>
      </c>
      <c r="V385" t="str">
        <f t="shared" si="29"/>
        <v>Yes</v>
      </c>
    </row>
    <row r="386" spans="1:22">
      <c r="A386">
        <v>18</v>
      </c>
      <c r="B386" t="s">
        <v>17</v>
      </c>
      <c r="C386" t="s">
        <v>28</v>
      </c>
      <c r="D386" t="s">
        <v>23</v>
      </c>
      <c r="E386">
        <v>842</v>
      </c>
      <c r="F386">
        <v>491</v>
      </c>
      <c r="G386">
        <v>4582</v>
      </c>
      <c r="H386">
        <v>473</v>
      </c>
      <c r="I386">
        <v>202</v>
      </c>
      <c r="J386">
        <v>156</v>
      </c>
      <c r="K386">
        <v>279</v>
      </c>
      <c r="L386">
        <v>120</v>
      </c>
      <c r="M386">
        <v>81</v>
      </c>
      <c r="N386">
        <v>270</v>
      </c>
      <c r="O386">
        <v>67</v>
      </c>
      <c r="P386">
        <v>78</v>
      </c>
      <c r="Q386" t="s">
        <v>20</v>
      </c>
      <c r="R386">
        <f t="shared" si="25"/>
        <v>1333</v>
      </c>
      <c r="S386">
        <f t="shared" si="26"/>
        <v>6308</v>
      </c>
      <c r="T386">
        <f t="shared" si="27"/>
        <v>-4975</v>
      </c>
      <c r="U386">
        <f t="shared" si="28"/>
        <v>-3.7321830457614404</v>
      </c>
      <c r="V386" t="str">
        <f t="shared" si="29"/>
        <v>Yes</v>
      </c>
    </row>
    <row r="387" spans="1:22">
      <c r="A387">
        <v>24</v>
      </c>
      <c r="B387" t="s">
        <v>30</v>
      </c>
      <c r="C387" t="s">
        <v>18</v>
      </c>
      <c r="D387" t="s">
        <v>26</v>
      </c>
      <c r="E387">
        <v>617</v>
      </c>
      <c r="F387">
        <v>863</v>
      </c>
      <c r="G387">
        <v>3795</v>
      </c>
      <c r="H387">
        <v>837</v>
      </c>
      <c r="I387">
        <v>231</v>
      </c>
      <c r="J387">
        <v>152</v>
      </c>
      <c r="K387">
        <v>256</v>
      </c>
      <c r="L387">
        <v>41</v>
      </c>
      <c r="M387">
        <v>74</v>
      </c>
      <c r="N387">
        <v>221</v>
      </c>
      <c r="O387">
        <v>130</v>
      </c>
      <c r="P387">
        <v>106</v>
      </c>
      <c r="Q387" t="s">
        <v>20</v>
      </c>
      <c r="R387">
        <f t="shared" ref="R387:R450" si="30">E387 + F387</f>
        <v>1480</v>
      </c>
      <c r="S387">
        <f t="shared" ref="S387:S450" si="31">SUM(G387:P387)</f>
        <v>5843</v>
      </c>
      <c r="T387">
        <f t="shared" ref="T387:T450" si="32">R387 - S387</f>
        <v>-4363</v>
      </c>
      <c r="U387">
        <f t="shared" ref="U387:U450" si="33">IF(R387=0, 0, T387/R387)</f>
        <v>-2.9479729729729729</v>
      </c>
      <c r="V387" t="str">
        <f t="shared" ref="V387:V450" si="34">IF(T387&lt;0, "Yes", "No")</f>
        <v>Yes</v>
      </c>
    </row>
    <row r="388" spans="1:22">
      <c r="A388">
        <v>21</v>
      </c>
      <c r="B388" t="s">
        <v>17</v>
      </c>
      <c r="C388" t="s">
        <v>22</v>
      </c>
      <c r="D388" t="s">
        <v>29</v>
      </c>
      <c r="E388">
        <v>1134</v>
      </c>
      <c r="F388">
        <v>490</v>
      </c>
      <c r="G388">
        <v>5864</v>
      </c>
      <c r="H388">
        <v>714</v>
      </c>
      <c r="I388">
        <v>370</v>
      </c>
      <c r="J388">
        <v>96</v>
      </c>
      <c r="K388">
        <v>199</v>
      </c>
      <c r="L388">
        <v>114</v>
      </c>
      <c r="M388">
        <v>82</v>
      </c>
      <c r="N388">
        <v>67</v>
      </c>
      <c r="O388">
        <v>190</v>
      </c>
      <c r="P388">
        <v>24</v>
      </c>
      <c r="Q388" t="s">
        <v>24</v>
      </c>
      <c r="R388">
        <f t="shared" si="30"/>
        <v>1624</v>
      </c>
      <c r="S388">
        <f t="shared" si="31"/>
        <v>7720</v>
      </c>
      <c r="T388">
        <f t="shared" si="32"/>
        <v>-6096</v>
      </c>
      <c r="U388">
        <f t="shared" si="33"/>
        <v>-3.7536945812807883</v>
      </c>
      <c r="V388" t="str">
        <f t="shared" si="34"/>
        <v>Yes</v>
      </c>
    </row>
    <row r="389" spans="1:22">
      <c r="A389">
        <v>23</v>
      </c>
      <c r="B389" t="s">
        <v>17</v>
      </c>
      <c r="C389" t="s">
        <v>28</v>
      </c>
      <c r="D389" t="s">
        <v>19</v>
      </c>
      <c r="E389">
        <v>992</v>
      </c>
      <c r="F389">
        <v>242</v>
      </c>
      <c r="G389">
        <v>4210</v>
      </c>
      <c r="H389">
        <v>495</v>
      </c>
      <c r="I389">
        <v>187</v>
      </c>
      <c r="J389">
        <v>114</v>
      </c>
      <c r="K389">
        <v>58</v>
      </c>
      <c r="L389">
        <v>132</v>
      </c>
      <c r="M389">
        <v>96</v>
      </c>
      <c r="N389">
        <v>154</v>
      </c>
      <c r="O389">
        <v>134</v>
      </c>
      <c r="P389">
        <v>179</v>
      </c>
      <c r="Q389" t="s">
        <v>27</v>
      </c>
      <c r="R389">
        <f t="shared" si="30"/>
        <v>1234</v>
      </c>
      <c r="S389">
        <f t="shared" si="31"/>
        <v>5759</v>
      </c>
      <c r="T389">
        <f t="shared" si="32"/>
        <v>-4525</v>
      </c>
      <c r="U389">
        <f t="shared" si="33"/>
        <v>-3.6669367909238249</v>
      </c>
      <c r="V389" t="str">
        <f t="shared" si="34"/>
        <v>Yes</v>
      </c>
    </row>
    <row r="390" spans="1:22">
      <c r="A390">
        <v>18</v>
      </c>
      <c r="B390" t="s">
        <v>17</v>
      </c>
      <c r="C390" t="s">
        <v>18</v>
      </c>
      <c r="D390" t="s">
        <v>23</v>
      </c>
      <c r="E390">
        <v>1408</v>
      </c>
      <c r="F390">
        <v>572</v>
      </c>
      <c r="G390">
        <v>4271</v>
      </c>
      <c r="H390">
        <v>477</v>
      </c>
      <c r="I390">
        <v>320</v>
      </c>
      <c r="J390">
        <v>78</v>
      </c>
      <c r="K390">
        <v>150</v>
      </c>
      <c r="L390">
        <v>150</v>
      </c>
      <c r="M390">
        <v>81</v>
      </c>
      <c r="N390">
        <v>163</v>
      </c>
      <c r="O390">
        <v>46</v>
      </c>
      <c r="P390">
        <v>24</v>
      </c>
      <c r="Q390" t="s">
        <v>27</v>
      </c>
      <c r="R390">
        <f t="shared" si="30"/>
        <v>1980</v>
      </c>
      <c r="S390">
        <f t="shared" si="31"/>
        <v>5760</v>
      </c>
      <c r="T390">
        <f t="shared" si="32"/>
        <v>-3780</v>
      </c>
      <c r="U390">
        <f t="shared" si="33"/>
        <v>-1.9090909090909092</v>
      </c>
      <c r="V390" t="str">
        <f t="shared" si="34"/>
        <v>Yes</v>
      </c>
    </row>
    <row r="391" spans="1:22">
      <c r="A391">
        <v>21</v>
      </c>
      <c r="B391" t="s">
        <v>21</v>
      </c>
      <c r="C391" t="s">
        <v>25</v>
      </c>
      <c r="D391" t="s">
        <v>31</v>
      </c>
      <c r="E391">
        <v>1368</v>
      </c>
      <c r="F391">
        <v>940</v>
      </c>
      <c r="G391">
        <v>3234</v>
      </c>
      <c r="H391">
        <v>405</v>
      </c>
      <c r="I391">
        <v>334</v>
      </c>
      <c r="J391">
        <v>59</v>
      </c>
      <c r="K391">
        <v>114</v>
      </c>
      <c r="L391">
        <v>23</v>
      </c>
      <c r="M391">
        <v>67</v>
      </c>
      <c r="N391">
        <v>135</v>
      </c>
      <c r="O391">
        <v>190</v>
      </c>
      <c r="P391">
        <v>22</v>
      </c>
      <c r="Q391" t="s">
        <v>27</v>
      </c>
      <c r="R391">
        <f t="shared" si="30"/>
        <v>2308</v>
      </c>
      <c r="S391">
        <f t="shared" si="31"/>
        <v>4583</v>
      </c>
      <c r="T391">
        <f t="shared" si="32"/>
        <v>-2275</v>
      </c>
      <c r="U391">
        <f t="shared" si="33"/>
        <v>-0.98570190641247835</v>
      </c>
      <c r="V391" t="str">
        <f t="shared" si="34"/>
        <v>Yes</v>
      </c>
    </row>
    <row r="392" spans="1:22">
      <c r="A392">
        <v>22</v>
      </c>
      <c r="B392" t="s">
        <v>30</v>
      </c>
      <c r="C392" t="s">
        <v>25</v>
      </c>
      <c r="D392" t="s">
        <v>23</v>
      </c>
      <c r="E392">
        <v>716</v>
      </c>
      <c r="F392">
        <v>157</v>
      </c>
      <c r="G392">
        <v>4056</v>
      </c>
      <c r="H392">
        <v>789</v>
      </c>
      <c r="I392">
        <v>358</v>
      </c>
      <c r="J392">
        <v>186</v>
      </c>
      <c r="K392">
        <v>216</v>
      </c>
      <c r="L392">
        <v>78</v>
      </c>
      <c r="M392">
        <v>74</v>
      </c>
      <c r="N392">
        <v>175</v>
      </c>
      <c r="O392">
        <v>169</v>
      </c>
      <c r="P392">
        <v>109</v>
      </c>
      <c r="Q392" t="s">
        <v>24</v>
      </c>
      <c r="R392">
        <f t="shared" si="30"/>
        <v>873</v>
      </c>
      <c r="S392">
        <f t="shared" si="31"/>
        <v>6210</v>
      </c>
      <c r="T392">
        <f t="shared" si="32"/>
        <v>-5337</v>
      </c>
      <c r="U392">
        <f t="shared" si="33"/>
        <v>-6.1134020618556697</v>
      </c>
      <c r="V392" t="str">
        <f t="shared" si="34"/>
        <v>Yes</v>
      </c>
    </row>
    <row r="393" spans="1:22">
      <c r="A393">
        <v>22</v>
      </c>
      <c r="B393" t="s">
        <v>17</v>
      </c>
      <c r="C393" t="s">
        <v>18</v>
      </c>
      <c r="D393" t="s">
        <v>19</v>
      </c>
      <c r="E393">
        <v>1224</v>
      </c>
      <c r="F393">
        <v>581</v>
      </c>
      <c r="G393">
        <v>5309</v>
      </c>
      <c r="H393">
        <v>936</v>
      </c>
      <c r="I393">
        <v>264</v>
      </c>
      <c r="J393">
        <v>55</v>
      </c>
      <c r="K393">
        <v>188</v>
      </c>
      <c r="L393">
        <v>126</v>
      </c>
      <c r="M393">
        <v>47</v>
      </c>
      <c r="N393">
        <v>194</v>
      </c>
      <c r="O393">
        <v>79</v>
      </c>
      <c r="P393">
        <v>26</v>
      </c>
      <c r="Q393" t="s">
        <v>20</v>
      </c>
      <c r="R393">
        <f t="shared" si="30"/>
        <v>1805</v>
      </c>
      <c r="S393">
        <f t="shared" si="31"/>
        <v>7224</v>
      </c>
      <c r="T393">
        <f t="shared" si="32"/>
        <v>-5419</v>
      </c>
      <c r="U393">
        <f t="shared" si="33"/>
        <v>-3.0022160664819943</v>
      </c>
      <c r="V393" t="str">
        <f t="shared" si="34"/>
        <v>Yes</v>
      </c>
    </row>
    <row r="394" spans="1:22">
      <c r="A394">
        <v>19</v>
      </c>
      <c r="B394" t="s">
        <v>17</v>
      </c>
      <c r="C394" t="s">
        <v>25</v>
      </c>
      <c r="D394" t="s">
        <v>31</v>
      </c>
      <c r="E394">
        <v>1349</v>
      </c>
      <c r="F394">
        <v>788</v>
      </c>
      <c r="G394">
        <v>4273</v>
      </c>
      <c r="H394">
        <v>421</v>
      </c>
      <c r="I394">
        <v>106</v>
      </c>
      <c r="J394">
        <v>160</v>
      </c>
      <c r="K394">
        <v>147</v>
      </c>
      <c r="L394">
        <v>39</v>
      </c>
      <c r="M394">
        <v>89</v>
      </c>
      <c r="N394">
        <v>235</v>
      </c>
      <c r="O394">
        <v>182</v>
      </c>
      <c r="P394">
        <v>43</v>
      </c>
      <c r="Q394" t="s">
        <v>24</v>
      </c>
      <c r="R394">
        <f t="shared" si="30"/>
        <v>2137</v>
      </c>
      <c r="S394">
        <f t="shared" si="31"/>
        <v>5695</v>
      </c>
      <c r="T394">
        <f t="shared" si="32"/>
        <v>-3558</v>
      </c>
      <c r="U394">
        <f t="shared" si="33"/>
        <v>-1.6649508656995788</v>
      </c>
      <c r="V394" t="str">
        <f t="shared" si="34"/>
        <v>Yes</v>
      </c>
    </row>
    <row r="395" spans="1:22">
      <c r="A395">
        <v>24</v>
      </c>
      <c r="B395" t="s">
        <v>21</v>
      </c>
      <c r="C395" t="s">
        <v>28</v>
      </c>
      <c r="D395" t="s">
        <v>29</v>
      </c>
      <c r="E395">
        <v>802</v>
      </c>
      <c r="F395">
        <v>552</v>
      </c>
      <c r="G395">
        <v>3146</v>
      </c>
      <c r="H395">
        <v>724</v>
      </c>
      <c r="I395">
        <v>213</v>
      </c>
      <c r="J395">
        <v>95</v>
      </c>
      <c r="K395">
        <v>135</v>
      </c>
      <c r="L395">
        <v>103</v>
      </c>
      <c r="M395">
        <v>70</v>
      </c>
      <c r="N395">
        <v>267</v>
      </c>
      <c r="O395">
        <v>54</v>
      </c>
      <c r="P395">
        <v>123</v>
      </c>
      <c r="Q395" t="s">
        <v>24</v>
      </c>
      <c r="R395">
        <f t="shared" si="30"/>
        <v>1354</v>
      </c>
      <c r="S395">
        <f t="shared" si="31"/>
        <v>4930</v>
      </c>
      <c r="T395">
        <f t="shared" si="32"/>
        <v>-3576</v>
      </c>
      <c r="U395">
        <f t="shared" si="33"/>
        <v>-2.6410635155096012</v>
      </c>
      <c r="V395" t="str">
        <f t="shared" si="34"/>
        <v>Yes</v>
      </c>
    </row>
    <row r="396" spans="1:22">
      <c r="A396">
        <v>18</v>
      </c>
      <c r="B396" t="s">
        <v>21</v>
      </c>
      <c r="C396" t="s">
        <v>25</v>
      </c>
      <c r="D396" t="s">
        <v>19</v>
      </c>
      <c r="E396">
        <v>973</v>
      </c>
      <c r="F396">
        <v>318</v>
      </c>
      <c r="G396">
        <v>3600</v>
      </c>
      <c r="H396">
        <v>913</v>
      </c>
      <c r="I396">
        <v>375</v>
      </c>
      <c r="J396">
        <v>183</v>
      </c>
      <c r="K396">
        <v>178</v>
      </c>
      <c r="L396">
        <v>122</v>
      </c>
      <c r="M396">
        <v>94</v>
      </c>
      <c r="N396">
        <v>129</v>
      </c>
      <c r="O396">
        <v>66</v>
      </c>
      <c r="P396">
        <v>148</v>
      </c>
      <c r="Q396" t="s">
        <v>24</v>
      </c>
      <c r="R396">
        <f t="shared" si="30"/>
        <v>1291</v>
      </c>
      <c r="S396">
        <f t="shared" si="31"/>
        <v>5808</v>
      </c>
      <c r="T396">
        <f t="shared" si="32"/>
        <v>-4517</v>
      </c>
      <c r="U396">
        <f t="shared" si="33"/>
        <v>-3.4988381099922541</v>
      </c>
      <c r="V396" t="str">
        <f t="shared" si="34"/>
        <v>Yes</v>
      </c>
    </row>
    <row r="397" spans="1:22">
      <c r="A397">
        <v>19</v>
      </c>
      <c r="B397" t="s">
        <v>21</v>
      </c>
      <c r="C397" t="s">
        <v>25</v>
      </c>
      <c r="D397" t="s">
        <v>29</v>
      </c>
      <c r="E397">
        <v>736</v>
      </c>
      <c r="F397">
        <v>660</v>
      </c>
      <c r="G397">
        <v>5945</v>
      </c>
      <c r="H397">
        <v>478</v>
      </c>
      <c r="I397">
        <v>342</v>
      </c>
      <c r="J397">
        <v>75</v>
      </c>
      <c r="K397">
        <v>279</v>
      </c>
      <c r="L397">
        <v>43</v>
      </c>
      <c r="M397">
        <v>49</v>
      </c>
      <c r="N397">
        <v>107</v>
      </c>
      <c r="O397">
        <v>94</v>
      </c>
      <c r="P397">
        <v>57</v>
      </c>
      <c r="Q397" t="s">
        <v>27</v>
      </c>
      <c r="R397">
        <f t="shared" si="30"/>
        <v>1396</v>
      </c>
      <c r="S397">
        <f t="shared" si="31"/>
        <v>7469</v>
      </c>
      <c r="T397">
        <f t="shared" si="32"/>
        <v>-6073</v>
      </c>
      <c r="U397">
        <f t="shared" si="33"/>
        <v>-4.350286532951289</v>
      </c>
      <c r="V397" t="str">
        <f t="shared" si="34"/>
        <v>Yes</v>
      </c>
    </row>
    <row r="398" spans="1:22">
      <c r="A398">
        <v>22</v>
      </c>
      <c r="B398" t="s">
        <v>30</v>
      </c>
      <c r="C398" t="s">
        <v>25</v>
      </c>
      <c r="D398" t="s">
        <v>29</v>
      </c>
      <c r="E398">
        <v>571</v>
      </c>
      <c r="F398">
        <v>498</v>
      </c>
      <c r="G398">
        <v>3897</v>
      </c>
      <c r="H398">
        <v>648</v>
      </c>
      <c r="I398">
        <v>181</v>
      </c>
      <c r="J398">
        <v>56</v>
      </c>
      <c r="K398">
        <v>275</v>
      </c>
      <c r="L398">
        <v>86</v>
      </c>
      <c r="M398">
        <v>57</v>
      </c>
      <c r="N398">
        <v>287</v>
      </c>
      <c r="O398">
        <v>79</v>
      </c>
      <c r="P398">
        <v>110</v>
      </c>
      <c r="Q398" t="s">
        <v>27</v>
      </c>
      <c r="R398">
        <f t="shared" si="30"/>
        <v>1069</v>
      </c>
      <c r="S398">
        <f t="shared" si="31"/>
        <v>5676</v>
      </c>
      <c r="T398">
        <f t="shared" si="32"/>
        <v>-4607</v>
      </c>
      <c r="U398">
        <f t="shared" si="33"/>
        <v>-4.3096351730589335</v>
      </c>
      <c r="V398" t="str">
        <f t="shared" si="34"/>
        <v>Yes</v>
      </c>
    </row>
    <row r="399" spans="1:22">
      <c r="A399">
        <v>25</v>
      </c>
      <c r="B399" t="s">
        <v>21</v>
      </c>
      <c r="C399" t="s">
        <v>28</v>
      </c>
      <c r="D399" t="s">
        <v>29</v>
      </c>
      <c r="E399">
        <v>833</v>
      </c>
      <c r="F399">
        <v>56</v>
      </c>
      <c r="G399">
        <v>3133</v>
      </c>
      <c r="H399">
        <v>615</v>
      </c>
      <c r="I399">
        <v>147</v>
      </c>
      <c r="J399">
        <v>90</v>
      </c>
      <c r="K399">
        <v>201</v>
      </c>
      <c r="L399">
        <v>81</v>
      </c>
      <c r="M399">
        <v>30</v>
      </c>
      <c r="N399">
        <v>148</v>
      </c>
      <c r="O399">
        <v>42</v>
      </c>
      <c r="P399">
        <v>121</v>
      </c>
      <c r="Q399" t="s">
        <v>24</v>
      </c>
      <c r="R399">
        <f t="shared" si="30"/>
        <v>889</v>
      </c>
      <c r="S399">
        <f t="shared" si="31"/>
        <v>4608</v>
      </c>
      <c r="T399">
        <f t="shared" si="32"/>
        <v>-3719</v>
      </c>
      <c r="U399">
        <f t="shared" si="33"/>
        <v>-4.1833520809898763</v>
      </c>
      <c r="V399" t="str">
        <f t="shared" si="34"/>
        <v>Yes</v>
      </c>
    </row>
    <row r="400" spans="1:22">
      <c r="A400">
        <v>22</v>
      </c>
      <c r="B400" t="s">
        <v>21</v>
      </c>
      <c r="C400" t="s">
        <v>18</v>
      </c>
      <c r="D400" t="s">
        <v>26</v>
      </c>
      <c r="E400">
        <v>713</v>
      </c>
      <c r="F400">
        <v>382</v>
      </c>
      <c r="G400">
        <v>4116</v>
      </c>
      <c r="H400">
        <v>592</v>
      </c>
      <c r="I400">
        <v>329</v>
      </c>
      <c r="J400">
        <v>120</v>
      </c>
      <c r="K400">
        <v>269</v>
      </c>
      <c r="L400">
        <v>46</v>
      </c>
      <c r="M400">
        <v>53</v>
      </c>
      <c r="N400">
        <v>230</v>
      </c>
      <c r="O400">
        <v>57</v>
      </c>
      <c r="P400">
        <v>153</v>
      </c>
      <c r="Q400" t="s">
        <v>20</v>
      </c>
      <c r="R400">
        <f t="shared" si="30"/>
        <v>1095</v>
      </c>
      <c r="S400">
        <f t="shared" si="31"/>
        <v>5965</v>
      </c>
      <c r="T400">
        <f t="shared" si="32"/>
        <v>-4870</v>
      </c>
      <c r="U400">
        <f t="shared" si="33"/>
        <v>-4.4474885844748862</v>
      </c>
      <c r="V400" t="str">
        <f t="shared" si="34"/>
        <v>Yes</v>
      </c>
    </row>
    <row r="401" spans="1:22">
      <c r="A401">
        <v>20</v>
      </c>
      <c r="B401" t="s">
        <v>30</v>
      </c>
      <c r="C401" t="s">
        <v>22</v>
      </c>
      <c r="D401" t="s">
        <v>23</v>
      </c>
      <c r="E401">
        <v>1268</v>
      </c>
      <c r="F401">
        <v>475</v>
      </c>
      <c r="G401">
        <v>5900</v>
      </c>
      <c r="H401">
        <v>661</v>
      </c>
      <c r="I401">
        <v>264</v>
      </c>
      <c r="J401">
        <v>157</v>
      </c>
      <c r="K401">
        <v>258</v>
      </c>
      <c r="L401">
        <v>52</v>
      </c>
      <c r="M401">
        <v>38</v>
      </c>
      <c r="N401">
        <v>167</v>
      </c>
      <c r="O401">
        <v>174</v>
      </c>
      <c r="P401">
        <v>44</v>
      </c>
      <c r="Q401" t="s">
        <v>24</v>
      </c>
      <c r="R401">
        <f t="shared" si="30"/>
        <v>1743</v>
      </c>
      <c r="S401">
        <f t="shared" si="31"/>
        <v>7715</v>
      </c>
      <c r="T401">
        <f t="shared" si="32"/>
        <v>-5972</v>
      </c>
      <c r="U401">
        <f t="shared" si="33"/>
        <v>-3.4262765347102695</v>
      </c>
      <c r="V401" t="str">
        <f t="shared" si="34"/>
        <v>Yes</v>
      </c>
    </row>
    <row r="402" spans="1:22">
      <c r="A402">
        <v>19</v>
      </c>
      <c r="B402" t="s">
        <v>17</v>
      </c>
      <c r="C402" t="s">
        <v>18</v>
      </c>
      <c r="D402" t="s">
        <v>31</v>
      </c>
      <c r="E402">
        <v>819</v>
      </c>
      <c r="F402">
        <v>615</v>
      </c>
      <c r="G402">
        <v>5075</v>
      </c>
      <c r="H402">
        <v>858</v>
      </c>
      <c r="I402">
        <v>153</v>
      </c>
      <c r="J402">
        <v>200</v>
      </c>
      <c r="K402">
        <v>115</v>
      </c>
      <c r="L402">
        <v>76</v>
      </c>
      <c r="M402">
        <v>90</v>
      </c>
      <c r="N402">
        <v>139</v>
      </c>
      <c r="O402">
        <v>154</v>
      </c>
      <c r="P402">
        <v>44</v>
      </c>
      <c r="Q402" t="s">
        <v>27</v>
      </c>
      <c r="R402">
        <f t="shared" si="30"/>
        <v>1434</v>
      </c>
      <c r="S402">
        <f t="shared" si="31"/>
        <v>6904</v>
      </c>
      <c r="T402">
        <f t="shared" si="32"/>
        <v>-5470</v>
      </c>
      <c r="U402">
        <f t="shared" si="33"/>
        <v>-3.814504881450488</v>
      </c>
      <c r="V402" t="str">
        <f t="shared" si="34"/>
        <v>Yes</v>
      </c>
    </row>
    <row r="403" spans="1:22">
      <c r="A403">
        <v>18</v>
      </c>
      <c r="B403" t="s">
        <v>30</v>
      </c>
      <c r="C403" t="s">
        <v>25</v>
      </c>
      <c r="D403" t="s">
        <v>23</v>
      </c>
      <c r="E403">
        <v>1268</v>
      </c>
      <c r="F403">
        <v>324</v>
      </c>
      <c r="G403">
        <v>3788</v>
      </c>
      <c r="H403">
        <v>483</v>
      </c>
      <c r="I403">
        <v>339</v>
      </c>
      <c r="J403">
        <v>159</v>
      </c>
      <c r="K403">
        <v>120</v>
      </c>
      <c r="L403">
        <v>55</v>
      </c>
      <c r="M403">
        <v>22</v>
      </c>
      <c r="N403">
        <v>212</v>
      </c>
      <c r="O403">
        <v>173</v>
      </c>
      <c r="P403">
        <v>78</v>
      </c>
      <c r="Q403" t="s">
        <v>20</v>
      </c>
      <c r="R403">
        <f t="shared" si="30"/>
        <v>1592</v>
      </c>
      <c r="S403">
        <f t="shared" si="31"/>
        <v>5429</v>
      </c>
      <c r="T403">
        <f t="shared" si="32"/>
        <v>-3837</v>
      </c>
      <c r="U403">
        <f t="shared" si="33"/>
        <v>-2.4101758793969847</v>
      </c>
      <c r="V403" t="str">
        <f t="shared" si="34"/>
        <v>Yes</v>
      </c>
    </row>
    <row r="404" spans="1:22">
      <c r="A404">
        <v>18</v>
      </c>
      <c r="B404" t="s">
        <v>21</v>
      </c>
      <c r="C404" t="s">
        <v>25</v>
      </c>
      <c r="D404" t="s">
        <v>29</v>
      </c>
      <c r="E404">
        <v>1486</v>
      </c>
      <c r="F404">
        <v>705</v>
      </c>
      <c r="G404">
        <v>4043</v>
      </c>
      <c r="H404">
        <v>661</v>
      </c>
      <c r="I404">
        <v>178</v>
      </c>
      <c r="J404">
        <v>64</v>
      </c>
      <c r="K404">
        <v>276</v>
      </c>
      <c r="L404">
        <v>80</v>
      </c>
      <c r="M404">
        <v>69</v>
      </c>
      <c r="N404">
        <v>144</v>
      </c>
      <c r="O404">
        <v>115</v>
      </c>
      <c r="P404">
        <v>26</v>
      </c>
      <c r="Q404" t="s">
        <v>27</v>
      </c>
      <c r="R404">
        <f t="shared" si="30"/>
        <v>2191</v>
      </c>
      <c r="S404">
        <f t="shared" si="31"/>
        <v>5656</v>
      </c>
      <c r="T404">
        <f t="shared" si="32"/>
        <v>-3465</v>
      </c>
      <c r="U404">
        <f t="shared" si="33"/>
        <v>-1.5814696485623003</v>
      </c>
      <c r="V404" t="str">
        <f t="shared" si="34"/>
        <v>Yes</v>
      </c>
    </row>
    <row r="405" spans="1:22">
      <c r="A405">
        <v>24</v>
      </c>
      <c r="B405" t="s">
        <v>30</v>
      </c>
      <c r="C405" t="s">
        <v>18</v>
      </c>
      <c r="D405" t="s">
        <v>26</v>
      </c>
      <c r="E405">
        <v>1005</v>
      </c>
      <c r="F405">
        <v>536</v>
      </c>
      <c r="G405">
        <v>3944</v>
      </c>
      <c r="H405">
        <v>687</v>
      </c>
      <c r="I405">
        <v>262</v>
      </c>
      <c r="J405">
        <v>148</v>
      </c>
      <c r="K405">
        <v>200</v>
      </c>
      <c r="L405">
        <v>138</v>
      </c>
      <c r="M405">
        <v>53</v>
      </c>
      <c r="N405">
        <v>146</v>
      </c>
      <c r="O405">
        <v>194</v>
      </c>
      <c r="P405">
        <v>80</v>
      </c>
      <c r="Q405" t="s">
        <v>24</v>
      </c>
      <c r="R405">
        <f t="shared" si="30"/>
        <v>1541</v>
      </c>
      <c r="S405">
        <f t="shared" si="31"/>
        <v>5852</v>
      </c>
      <c r="T405">
        <f t="shared" si="32"/>
        <v>-4311</v>
      </c>
      <c r="U405">
        <f t="shared" si="33"/>
        <v>-2.7975340687865025</v>
      </c>
      <c r="V405" t="str">
        <f t="shared" si="34"/>
        <v>Yes</v>
      </c>
    </row>
    <row r="406" spans="1:22">
      <c r="A406">
        <v>25</v>
      </c>
      <c r="B406" t="s">
        <v>21</v>
      </c>
      <c r="C406" t="s">
        <v>25</v>
      </c>
      <c r="D406" t="s">
        <v>23</v>
      </c>
      <c r="E406">
        <v>1205</v>
      </c>
      <c r="F406">
        <v>837</v>
      </c>
      <c r="G406">
        <v>3014</v>
      </c>
      <c r="H406">
        <v>593</v>
      </c>
      <c r="I406">
        <v>183</v>
      </c>
      <c r="J406">
        <v>142</v>
      </c>
      <c r="K406">
        <v>112</v>
      </c>
      <c r="L406">
        <v>77</v>
      </c>
      <c r="M406">
        <v>59</v>
      </c>
      <c r="N406">
        <v>209</v>
      </c>
      <c r="O406">
        <v>145</v>
      </c>
      <c r="P406">
        <v>78</v>
      </c>
      <c r="Q406" t="s">
        <v>20</v>
      </c>
      <c r="R406">
        <f t="shared" si="30"/>
        <v>2042</v>
      </c>
      <c r="S406">
        <f t="shared" si="31"/>
        <v>4612</v>
      </c>
      <c r="T406">
        <f t="shared" si="32"/>
        <v>-2570</v>
      </c>
      <c r="U406">
        <f t="shared" si="33"/>
        <v>-1.2585700293829578</v>
      </c>
      <c r="V406" t="str">
        <f t="shared" si="34"/>
        <v>Yes</v>
      </c>
    </row>
    <row r="407" spans="1:22">
      <c r="A407">
        <v>24</v>
      </c>
      <c r="B407" t="s">
        <v>30</v>
      </c>
      <c r="C407" t="s">
        <v>25</v>
      </c>
      <c r="D407" t="s">
        <v>29</v>
      </c>
      <c r="E407">
        <v>1356</v>
      </c>
      <c r="F407">
        <v>858</v>
      </c>
      <c r="G407">
        <v>5137</v>
      </c>
      <c r="H407">
        <v>747</v>
      </c>
      <c r="I407">
        <v>109</v>
      </c>
      <c r="J407">
        <v>170</v>
      </c>
      <c r="K407">
        <v>153</v>
      </c>
      <c r="L407">
        <v>46</v>
      </c>
      <c r="M407">
        <v>40</v>
      </c>
      <c r="N407">
        <v>131</v>
      </c>
      <c r="O407">
        <v>85</v>
      </c>
      <c r="P407">
        <v>120</v>
      </c>
      <c r="Q407" t="s">
        <v>27</v>
      </c>
      <c r="R407">
        <f t="shared" si="30"/>
        <v>2214</v>
      </c>
      <c r="S407">
        <f t="shared" si="31"/>
        <v>6738</v>
      </c>
      <c r="T407">
        <f t="shared" si="32"/>
        <v>-4524</v>
      </c>
      <c r="U407">
        <f t="shared" si="33"/>
        <v>-2.0433604336043358</v>
      </c>
      <c r="V407" t="str">
        <f t="shared" si="34"/>
        <v>Yes</v>
      </c>
    </row>
    <row r="408" spans="1:22">
      <c r="A408">
        <v>22</v>
      </c>
      <c r="B408" t="s">
        <v>30</v>
      </c>
      <c r="C408" t="s">
        <v>25</v>
      </c>
      <c r="D408" t="s">
        <v>29</v>
      </c>
      <c r="E408">
        <v>817</v>
      </c>
      <c r="F408">
        <v>555</v>
      </c>
      <c r="G408">
        <v>5754</v>
      </c>
      <c r="H408">
        <v>716</v>
      </c>
      <c r="I408">
        <v>382</v>
      </c>
      <c r="J408">
        <v>135</v>
      </c>
      <c r="K408">
        <v>142</v>
      </c>
      <c r="L408">
        <v>21</v>
      </c>
      <c r="M408">
        <v>29</v>
      </c>
      <c r="N408">
        <v>188</v>
      </c>
      <c r="O408">
        <v>183</v>
      </c>
      <c r="P408">
        <v>41</v>
      </c>
      <c r="Q408" t="s">
        <v>27</v>
      </c>
      <c r="R408">
        <f t="shared" si="30"/>
        <v>1372</v>
      </c>
      <c r="S408">
        <f t="shared" si="31"/>
        <v>7591</v>
      </c>
      <c r="T408">
        <f t="shared" si="32"/>
        <v>-6219</v>
      </c>
      <c r="U408">
        <f t="shared" si="33"/>
        <v>-4.5327988338192418</v>
      </c>
      <c r="V408" t="str">
        <f t="shared" si="34"/>
        <v>Yes</v>
      </c>
    </row>
    <row r="409" spans="1:22">
      <c r="A409">
        <v>22</v>
      </c>
      <c r="B409" t="s">
        <v>30</v>
      </c>
      <c r="C409" t="s">
        <v>28</v>
      </c>
      <c r="D409" t="s">
        <v>31</v>
      </c>
      <c r="E409">
        <v>706</v>
      </c>
      <c r="F409">
        <v>75</v>
      </c>
      <c r="G409">
        <v>4080</v>
      </c>
      <c r="H409">
        <v>874</v>
      </c>
      <c r="I409">
        <v>139</v>
      </c>
      <c r="J409">
        <v>183</v>
      </c>
      <c r="K409">
        <v>93</v>
      </c>
      <c r="L409">
        <v>41</v>
      </c>
      <c r="M409">
        <v>47</v>
      </c>
      <c r="N409">
        <v>136</v>
      </c>
      <c r="O409">
        <v>164</v>
      </c>
      <c r="P409">
        <v>109</v>
      </c>
      <c r="Q409" t="s">
        <v>24</v>
      </c>
      <c r="R409">
        <f t="shared" si="30"/>
        <v>781</v>
      </c>
      <c r="S409">
        <f t="shared" si="31"/>
        <v>5866</v>
      </c>
      <c r="T409">
        <f t="shared" si="32"/>
        <v>-5085</v>
      </c>
      <c r="U409">
        <f t="shared" si="33"/>
        <v>-6.510883482714469</v>
      </c>
      <c r="V409" t="str">
        <f t="shared" si="34"/>
        <v>Yes</v>
      </c>
    </row>
    <row r="410" spans="1:22">
      <c r="A410">
        <v>18</v>
      </c>
      <c r="B410" t="s">
        <v>17</v>
      </c>
      <c r="C410" t="s">
        <v>22</v>
      </c>
      <c r="D410" t="s">
        <v>23</v>
      </c>
      <c r="E410">
        <v>1102</v>
      </c>
      <c r="F410">
        <v>490</v>
      </c>
      <c r="G410">
        <v>5853</v>
      </c>
      <c r="H410">
        <v>669</v>
      </c>
      <c r="I410">
        <v>230</v>
      </c>
      <c r="J410">
        <v>122</v>
      </c>
      <c r="K410">
        <v>118</v>
      </c>
      <c r="L410">
        <v>41</v>
      </c>
      <c r="M410">
        <v>74</v>
      </c>
      <c r="N410">
        <v>276</v>
      </c>
      <c r="O410">
        <v>69</v>
      </c>
      <c r="P410">
        <v>140</v>
      </c>
      <c r="Q410" t="s">
        <v>24</v>
      </c>
      <c r="R410">
        <f t="shared" si="30"/>
        <v>1592</v>
      </c>
      <c r="S410">
        <f t="shared" si="31"/>
        <v>7592</v>
      </c>
      <c r="T410">
        <f t="shared" si="32"/>
        <v>-6000</v>
      </c>
      <c r="U410">
        <f t="shared" si="33"/>
        <v>-3.7688442211055277</v>
      </c>
      <c r="V410" t="str">
        <f t="shared" si="34"/>
        <v>Yes</v>
      </c>
    </row>
    <row r="411" spans="1:22">
      <c r="A411">
        <v>22</v>
      </c>
      <c r="B411" t="s">
        <v>30</v>
      </c>
      <c r="C411" t="s">
        <v>28</v>
      </c>
      <c r="D411" t="s">
        <v>29</v>
      </c>
      <c r="E411">
        <v>1279</v>
      </c>
      <c r="F411">
        <v>898</v>
      </c>
      <c r="G411">
        <v>3980</v>
      </c>
      <c r="H411">
        <v>471</v>
      </c>
      <c r="I411">
        <v>265</v>
      </c>
      <c r="J411">
        <v>148</v>
      </c>
      <c r="K411">
        <v>77</v>
      </c>
      <c r="L411">
        <v>68</v>
      </c>
      <c r="M411">
        <v>37</v>
      </c>
      <c r="N411">
        <v>132</v>
      </c>
      <c r="O411">
        <v>192</v>
      </c>
      <c r="P411">
        <v>157</v>
      </c>
      <c r="Q411" t="s">
        <v>20</v>
      </c>
      <c r="R411">
        <f t="shared" si="30"/>
        <v>2177</v>
      </c>
      <c r="S411">
        <f t="shared" si="31"/>
        <v>5527</v>
      </c>
      <c r="T411">
        <f t="shared" si="32"/>
        <v>-3350</v>
      </c>
      <c r="U411">
        <f t="shared" si="33"/>
        <v>-1.5388148828663297</v>
      </c>
      <c r="V411" t="str">
        <f t="shared" si="34"/>
        <v>Yes</v>
      </c>
    </row>
    <row r="412" spans="1:22">
      <c r="A412">
        <v>18</v>
      </c>
      <c r="B412" t="s">
        <v>30</v>
      </c>
      <c r="C412" t="s">
        <v>28</v>
      </c>
      <c r="D412" t="s">
        <v>23</v>
      </c>
      <c r="E412">
        <v>1457</v>
      </c>
      <c r="F412">
        <v>998</v>
      </c>
      <c r="G412">
        <v>4232</v>
      </c>
      <c r="H412">
        <v>957</v>
      </c>
      <c r="I412">
        <v>375</v>
      </c>
      <c r="J412">
        <v>139</v>
      </c>
      <c r="K412">
        <v>167</v>
      </c>
      <c r="L412">
        <v>141</v>
      </c>
      <c r="M412">
        <v>31</v>
      </c>
      <c r="N412">
        <v>196</v>
      </c>
      <c r="O412">
        <v>35</v>
      </c>
      <c r="P412">
        <v>55</v>
      </c>
      <c r="Q412" t="s">
        <v>20</v>
      </c>
      <c r="R412">
        <f t="shared" si="30"/>
        <v>2455</v>
      </c>
      <c r="S412">
        <f t="shared" si="31"/>
        <v>6328</v>
      </c>
      <c r="T412">
        <f t="shared" si="32"/>
        <v>-3873</v>
      </c>
      <c r="U412">
        <f t="shared" si="33"/>
        <v>-1.5775967413441956</v>
      </c>
      <c r="V412" t="str">
        <f t="shared" si="34"/>
        <v>Yes</v>
      </c>
    </row>
    <row r="413" spans="1:22">
      <c r="A413">
        <v>21</v>
      </c>
      <c r="B413" t="s">
        <v>21</v>
      </c>
      <c r="C413" t="s">
        <v>18</v>
      </c>
      <c r="D413" t="s">
        <v>19</v>
      </c>
      <c r="E413">
        <v>1306</v>
      </c>
      <c r="F413">
        <v>37</v>
      </c>
      <c r="G413">
        <v>4943</v>
      </c>
      <c r="H413">
        <v>569</v>
      </c>
      <c r="I413">
        <v>326</v>
      </c>
      <c r="J413">
        <v>100</v>
      </c>
      <c r="K413">
        <v>277</v>
      </c>
      <c r="L413">
        <v>91</v>
      </c>
      <c r="M413">
        <v>85</v>
      </c>
      <c r="N413">
        <v>246</v>
      </c>
      <c r="O413">
        <v>48</v>
      </c>
      <c r="P413">
        <v>79</v>
      </c>
      <c r="Q413" t="s">
        <v>24</v>
      </c>
      <c r="R413">
        <f t="shared" si="30"/>
        <v>1343</v>
      </c>
      <c r="S413">
        <f t="shared" si="31"/>
        <v>6764</v>
      </c>
      <c r="T413">
        <f t="shared" si="32"/>
        <v>-5421</v>
      </c>
      <c r="U413">
        <f t="shared" si="33"/>
        <v>-4.0364854802680563</v>
      </c>
      <c r="V413" t="str">
        <f t="shared" si="34"/>
        <v>Yes</v>
      </c>
    </row>
    <row r="414" spans="1:22">
      <c r="A414">
        <v>25</v>
      </c>
      <c r="B414" t="s">
        <v>30</v>
      </c>
      <c r="C414" t="s">
        <v>28</v>
      </c>
      <c r="D414" t="s">
        <v>29</v>
      </c>
      <c r="E414">
        <v>1309</v>
      </c>
      <c r="F414">
        <v>433</v>
      </c>
      <c r="G414">
        <v>4563</v>
      </c>
      <c r="H414">
        <v>495</v>
      </c>
      <c r="I414">
        <v>309</v>
      </c>
      <c r="J414">
        <v>152</v>
      </c>
      <c r="K414">
        <v>290</v>
      </c>
      <c r="L414">
        <v>84</v>
      </c>
      <c r="M414">
        <v>99</v>
      </c>
      <c r="N414">
        <v>256</v>
      </c>
      <c r="O414">
        <v>37</v>
      </c>
      <c r="P414">
        <v>93</v>
      </c>
      <c r="Q414" t="s">
        <v>20</v>
      </c>
      <c r="R414">
        <f t="shared" si="30"/>
        <v>1742</v>
      </c>
      <c r="S414">
        <f t="shared" si="31"/>
        <v>6378</v>
      </c>
      <c r="T414">
        <f t="shared" si="32"/>
        <v>-4636</v>
      </c>
      <c r="U414">
        <f t="shared" si="33"/>
        <v>-2.6613088404133181</v>
      </c>
      <c r="V414" t="str">
        <f t="shared" si="34"/>
        <v>Yes</v>
      </c>
    </row>
    <row r="415" spans="1:22">
      <c r="A415">
        <v>19</v>
      </c>
      <c r="B415" t="s">
        <v>30</v>
      </c>
      <c r="C415" t="s">
        <v>18</v>
      </c>
      <c r="D415" t="s">
        <v>31</v>
      </c>
      <c r="E415">
        <v>1482</v>
      </c>
      <c r="F415">
        <v>705</v>
      </c>
      <c r="G415">
        <v>4973</v>
      </c>
      <c r="H415">
        <v>433</v>
      </c>
      <c r="I415">
        <v>294</v>
      </c>
      <c r="J415">
        <v>144</v>
      </c>
      <c r="K415">
        <v>233</v>
      </c>
      <c r="L415">
        <v>149</v>
      </c>
      <c r="M415">
        <v>59</v>
      </c>
      <c r="N415">
        <v>167</v>
      </c>
      <c r="O415">
        <v>130</v>
      </c>
      <c r="P415">
        <v>96</v>
      </c>
      <c r="Q415" t="s">
        <v>20</v>
      </c>
      <c r="R415">
        <f t="shared" si="30"/>
        <v>2187</v>
      </c>
      <c r="S415">
        <f t="shared" si="31"/>
        <v>6678</v>
      </c>
      <c r="T415">
        <f t="shared" si="32"/>
        <v>-4491</v>
      </c>
      <c r="U415">
        <f t="shared" si="33"/>
        <v>-2.0534979423868314</v>
      </c>
      <c r="V415" t="str">
        <f t="shared" si="34"/>
        <v>Yes</v>
      </c>
    </row>
    <row r="416" spans="1:22">
      <c r="A416">
        <v>23</v>
      </c>
      <c r="B416" t="s">
        <v>30</v>
      </c>
      <c r="C416" t="s">
        <v>28</v>
      </c>
      <c r="D416" t="s">
        <v>23</v>
      </c>
      <c r="E416">
        <v>1468</v>
      </c>
      <c r="F416">
        <v>333</v>
      </c>
      <c r="G416">
        <v>4845</v>
      </c>
      <c r="H416">
        <v>563</v>
      </c>
      <c r="I416">
        <v>107</v>
      </c>
      <c r="J416">
        <v>74</v>
      </c>
      <c r="K416">
        <v>129</v>
      </c>
      <c r="L416">
        <v>119</v>
      </c>
      <c r="M416">
        <v>24</v>
      </c>
      <c r="N416">
        <v>123</v>
      </c>
      <c r="O416">
        <v>98</v>
      </c>
      <c r="P416">
        <v>173</v>
      </c>
      <c r="Q416" t="s">
        <v>27</v>
      </c>
      <c r="R416">
        <f t="shared" si="30"/>
        <v>1801</v>
      </c>
      <c r="S416">
        <f t="shared" si="31"/>
        <v>6255</v>
      </c>
      <c r="T416">
        <f t="shared" si="32"/>
        <v>-4454</v>
      </c>
      <c r="U416">
        <f t="shared" si="33"/>
        <v>-2.473070516379789</v>
      </c>
      <c r="V416" t="str">
        <f t="shared" si="34"/>
        <v>Yes</v>
      </c>
    </row>
    <row r="417" spans="1:22">
      <c r="A417">
        <v>25</v>
      </c>
      <c r="B417" t="s">
        <v>21</v>
      </c>
      <c r="C417" t="s">
        <v>28</v>
      </c>
      <c r="D417" t="s">
        <v>23</v>
      </c>
      <c r="E417">
        <v>869</v>
      </c>
      <c r="F417">
        <v>102</v>
      </c>
      <c r="G417">
        <v>3556</v>
      </c>
      <c r="H417">
        <v>544</v>
      </c>
      <c r="I417">
        <v>387</v>
      </c>
      <c r="J417">
        <v>161</v>
      </c>
      <c r="K417">
        <v>158</v>
      </c>
      <c r="L417">
        <v>48</v>
      </c>
      <c r="M417">
        <v>80</v>
      </c>
      <c r="N417">
        <v>163</v>
      </c>
      <c r="O417">
        <v>93</v>
      </c>
      <c r="P417">
        <v>129</v>
      </c>
      <c r="Q417" t="s">
        <v>20</v>
      </c>
      <c r="R417">
        <f t="shared" si="30"/>
        <v>971</v>
      </c>
      <c r="S417">
        <f t="shared" si="31"/>
        <v>5319</v>
      </c>
      <c r="T417">
        <f t="shared" si="32"/>
        <v>-4348</v>
      </c>
      <c r="U417">
        <f t="shared" si="33"/>
        <v>-4.4778578784757981</v>
      </c>
      <c r="V417" t="str">
        <f t="shared" si="34"/>
        <v>Yes</v>
      </c>
    </row>
    <row r="418" spans="1:22">
      <c r="A418">
        <v>18</v>
      </c>
      <c r="B418" t="s">
        <v>30</v>
      </c>
      <c r="C418" t="s">
        <v>22</v>
      </c>
      <c r="D418" t="s">
        <v>23</v>
      </c>
      <c r="E418">
        <v>886</v>
      </c>
      <c r="F418">
        <v>917</v>
      </c>
      <c r="G418">
        <v>5448</v>
      </c>
      <c r="H418">
        <v>808</v>
      </c>
      <c r="I418">
        <v>155</v>
      </c>
      <c r="J418">
        <v>169</v>
      </c>
      <c r="K418">
        <v>150</v>
      </c>
      <c r="L418">
        <v>24</v>
      </c>
      <c r="M418">
        <v>60</v>
      </c>
      <c r="N418">
        <v>129</v>
      </c>
      <c r="O418">
        <v>127</v>
      </c>
      <c r="P418">
        <v>195</v>
      </c>
      <c r="Q418" t="s">
        <v>27</v>
      </c>
      <c r="R418">
        <f t="shared" si="30"/>
        <v>1803</v>
      </c>
      <c r="S418">
        <f t="shared" si="31"/>
        <v>7265</v>
      </c>
      <c r="T418">
        <f t="shared" si="32"/>
        <v>-5462</v>
      </c>
      <c r="U418">
        <f t="shared" si="33"/>
        <v>-3.0293954520244037</v>
      </c>
      <c r="V418" t="str">
        <f t="shared" si="34"/>
        <v>Yes</v>
      </c>
    </row>
    <row r="419" spans="1:22">
      <c r="A419">
        <v>19</v>
      </c>
      <c r="B419" t="s">
        <v>21</v>
      </c>
      <c r="C419" t="s">
        <v>18</v>
      </c>
      <c r="D419" t="s">
        <v>23</v>
      </c>
      <c r="E419">
        <v>1443</v>
      </c>
      <c r="F419">
        <v>831</v>
      </c>
      <c r="G419">
        <v>4289</v>
      </c>
      <c r="H419">
        <v>511</v>
      </c>
      <c r="I419">
        <v>190</v>
      </c>
      <c r="J419">
        <v>152</v>
      </c>
      <c r="K419">
        <v>108</v>
      </c>
      <c r="L419">
        <v>88</v>
      </c>
      <c r="M419">
        <v>61</v>
      </c>
      <c r="N419">
        <v>178</v>
      </c>
      <c r="O419">
        <v>146</v>
      </c>
      <c r="P419">
        <v>103</v>
      </c>
      <c r="Q419" t="s">
        <v>27</v>
      </c>
      <c r="R419">
        <f t="shared" si="30"/>
        <v>2274</v>
      </c>
      <c r="S419">
        <f t="shared" si="31"/>
        <v>5826</v>
      </c>
      <c r="T419">
        <f t="shared" si="32"/>
        <v>-3552</v>
      </c>
      <c r="U419">
        <f t="shared" si="33"/>
        <v>-1.5620052770448549</v>
      </c>
      <c r="V419" t="str">
        <f t="shared" si="34"/>
        <v>Yes</v>
      </c>
    </row>
    <row r="420" spans="1:22">
      <c r="A420">
        <v>23</v>
      </c>
      <c r="B420" t="s">
        <v>17</v>
      </c>
      <c r="C420" t="s">
        <v>18</v>
      </c>
      <c r="D420" t="s">
        <v>31</v>
      </c>
      <c r="E420">
        <v>766</v>
      </c>
      <c r="F420">
        <v>95</v>
      </c>
      <c r="G420">
        <v>4782</v>
      </c>
      <c r="H420">
        <v>880</v>
      </c>
      <c r="I420">
        <v>254</v>
      </c>
      <c r="J420">
        <v>174</v>
      </c>
      <c r="K420">
        <v>238</v>
      </c>
      <c r="L420">
        <v>50</v>
      </c>
      <c r="M420">
        <v>48</v>
      </c>
      <c r="N420">
        <v>158</v>
      </c>
      <c r="O420">
        <v>157</v>
      </c>
      <c r="P420">
        <v>97</v>
      </c>
      <c r="Q420" t="s">
        <v>24</v>
      </c>
      <c r="R420">
        <f t="shared" si="30"/>
        <v>861</v>
      </c>
      <c r="S420">
        <f t="shared" si="31"/>
        <v>6838</v>
      </c>
      <c r="T420">
        <f t="shared" si="32"/>
        <v>-5977</v>
      </c>
      <c r="U420">
        <f t="shared" si="33"/>
        <v>-6.9419279907084785</v>
      </c>
      <c r="V420" t="str">
        <f t="shared" si="34"/>
        <v>Yes</v>
      </c>
    </row>
    <row r="421" spans="1:22">
      <c r="A421">
        <v>22</v>
      </c>
      <c r="B421" t="s">
        <v>17</v>
      </c>
      <c r="C421" t="s">
        <v>25</v>
      </c>
      <c r="D421" t="s">
        <v>31</v>
      </c>
      <c r="E421">
        <v>1403</v>
      </c>
      <c r="F421">
        <v>31</v>
      </c>
      <c r="G421">
        <v>4595</v>
      </c>
      <c r="H421">
        <v>761</v>
      </c>
      <c r="I421">
        <v>331</v>
      </c>
      <c r="J421">
        <v>179</v>
      </c>
      <c r="K421">
        <v>57</v>
      </c>
      <c r="L421">
        <v>97</v>
      </c>
      <c r="M421">
        <v>67</v>
      </c>
      <c r="N421">
        <v>273</v>
      </c>
      <c r="O421">
        <v>179</v>
      </c>
      <c r="P421">
        <v>56</v>
      </c>
      <c r="Q421" t="s">
        <v>24</v>
      </c>
      <c r="R421">
        <f t="shared" si="30"/>
        <v>1434</v>
      </c>
      <c r="S421">
        <f t="shared" si="31"/>
        <v>6595</v>
      </c>
      <c r="T421">
        <f t="shared" si="32"/>
        <v>-5161</v>
      </c>
      <c r="U421">
        <f t="shared" si="33"/>
        <v>-3.599023709902371</v>
      </c>
      <c r="V421" t="str">
        <f t="shared" si="34"/>
        <v>Yes</v>
      </c>
    </row>
    <row r="422" spans="1:22">
      <c r="A422">
        <v>24</v>
      </c>
      <c r="B422" t="s">
        <v>17</v>
      </c>
      <c r="C422" t="s">
        <v>18</v>
      </c>
      <c r="D422" t="s">
        <v>29</v>
      </c>
      <c r="E422">
        <v>1372</v>
      </c>
      <c r="F422">
        <v>803</v>
      </c>
      <c r="G422">
        <v>4080</v>
      </c>
      <c r="H422">
        <v>432</v>
      </c>
      <c r="I422">
        <v>386</v>
      </c>
      <c r="J422">
        <v>184</v>
      </c>
      <c r="K422">
        <v>50</v>
      </c>
      <c r="L422">
        <v>65</v>
      </c>
      <c r="M422">
        <v>83</v>
      </c>
      <c r="N422">
        <v>248</v>
      </c>
      <c r="O422">
        <v>89</v>
      </c>
      <c r="P422">
        <v>61</v>
      </c>
      <c r="Q422" t="s">
        <v>20</v>
      </c>
      <c r="R422">
        <f t="shared" si="30"/>
        <v>2175</v>
      </c>
      <c r="S422">
        <f t="shared" si="31"/>
        <v>5678</v>
      </c>
      <c r="T422">
        <f t="shared" si="32"/>
        <v>-3503</v>
      </c>
      <c r="U422">
        <f t="shared" si="33"/>
        <v>-1.6105747126436782</v>
      </c>
      <c r="V422" t="str">
        <f t="shared" si="34"/>
        <v>Yes</v>
      </c>
    </row>
    <row r="423" spans="1:22">
      <c r="A423">
        <v>23</v>
      </c>
      <c r="B423" t="s">
        <v>17</v>
      </c>
      <c r="C423" t="s">
        <v>18</v>
      </c>
      <c r="D423" t="s">
        <v>31</v>
      </c>
      <c r="E423">
        <v>1428</v>
      </c>
      <c r="F423">
        <v>597</v>
      </c>
      <c r="G423">
        <v>5495</v>
      </c>
      <c r="H423">
        <v>816</v>
      </c>
      <c r="I423">
        <v>332</v>
      </c>
      <c r="J423">
        <v>127</v>
      </c>
      <c r="K423">
        <v>271</v>
      </c>
      <c r="L423">
        <v>100</v>
      </c>
      <c r="M423">
        <v>22</v>
      </c>
      <c r="N423">
        <v>93</v>
      </c>
      <c r="O423">
        <v>163</v>
      </c>
      <c r="P423">
        <v>60</v>
      </c>
      <c r="Q423" t="s">
        <v>27</v>
      </c>
      <c r="R423">
        <f t="shared" si="30"/>
        <v>2025</v>
      </c>
      <c r="S423">
        <f t="shared" si="31"/>
        <v>7479</v>
      </c>
      <c r="T423">
        <f t="shared" si="32"/>
        <v>-5454</v>
      </c>
      <c r="U423">
        <f t="shared" si="33"/>
        <v>-2.6933333333333334</v>
      </c>
      <c r="V423" t="str">
        <f t="shared" si="34"/>
        <v>Yes</v>
      </c>
    </row>
    <row r="424" spans="1:22">
      <c r="A424">
        <v>19</v>
      </c>
      <c r="B424" t="s">
        <v>30</v>
      </c>
      <c r="C424" t="s">
        <v>22</v>
      </c>
      <c r="D424" t="s">
        <v>31</v>
      </c>
      <c r="E424">
        <v>1303</v>
      </c>
      <c r="F424">
        <v>60</v>
      </c>
      <c r="G424">
        <v>4515</v>
      </c>
      <c r="H424">
        <v>511</v>
      </c>
      <c r="I424">
        <v>387</v>
      </c>
      <c r="J424">
        <v>179</v>
      </c>
      <c r="K424">
        <v>244</v>
      </c>
      <c r="L424">
        <v>68</v>
      </c>
      <c r="M424">
        <v>100</v>
      </c>
      <c r="N424">
        <v>261</v>
      </c>
      <c r="O424">
        <v>35</v>
      </c>
      <c r="P424">
        <v>154</v>
      </c>
      <c r="Q424" t="s">
        <v>24</v>
      </c>
      <c r="R424">
        <f t="shared" si="30"/>
        <v>1363</v>
      </c>
      <c r="S424">
        <f t="shared" si="31"/>
        <v>6454</v>
      </c>
      <c r="T424">
        <f t="shared" si="32"/>
        <v>-5091</v>
      </c>
      <c r="U424">
        <f t="shared" si="33"/>
        <v>-3.7351430667644903</v>
      </c>
      <c r="V424" t="str">
        <f t="shared" si="34"/>
        <v>Yes</v>
      </c>
    </row>
    <row r="425" spans="1:22">
      <c r="A425">
        <v>20</v>
      </c>
      <c r="B425" t="s">
        <v>17</v>
      </c>
      <c r="C425" t="s">
        <v>28</v>
      </c>
      <c r="D425" t="s">
        <v>23</v>
      </c>
      <c r="E425">
        <v>572</v>
      </c>
      <c r="F425">
        <v>823</v>
      </c>
      <c r="G425">
        <v>5879</v>
      </c>
      <c r="H425">
        <v>438</v>
      </c>
      <c r="I425">
        <v>360</v>
      </c>
      <c r="J425">
        <v>72</v>
      </c>
      <c r="K425">
        <v>118</v>
      </c>
      <c r="L425">
        <v>80</v>
      </c>
      <c r="M425">
        <v>45</v>
      </c>
      <c r="N425">
        <v>265</v>
      </c>
      <c r="O425">
        <v>48</v>
      </c>
      <c r="P425">
        <v>30</v>
      </c>
      <c r="Q425" t="s">
        <v>20</v>
      </c>
      <c r="R425">
        <f t="shared" si="30"/>
        <v>1395</v>
      </c>
      <c r="S425">
        <f t="shared" si="31"/>
        <v>7335</v>
      </c>
      <c r="T425">
        <f t="shared" si="32"/>
        <v>-5940</v>
      </c>
      <c r="U425">
        <f t="shared" si="33"/>
        <v>-4.258064516129032</v>
      </c>
      <c r="V425" t="str">
        <f t="shared" si="34"/>
        <v>Yes</v>
      </c>
    </row>
    <row r="426" spans="1:22">
      <c r="A426">
        <v>23</v>
      </c>
      <c r="B426" t="s">
        <v>17</v>
      </c>
      <c r="C426" t="s">
        <v>22</v>
      </c>
      <c r="D426" t="s">
        <v>23</v>
      </c>
      <c r="E426">
        <v>558</v>
      </c>
      <c r="F426">
        <v>194</v>
      </c>
      <c r="G426">
        <v>4648</v>
      </c>
      <c r="H426">
        <v>865</v>
      </c>
      <c r="I426">
        <v>183</v>
      </c>
      <c r="J426">
        <v>60</v>
      </c>
      <c r="K426">
        <v>113</v>
      </c>
      <c r="L426">
        <v>128</v>
      </c>
      <c r="M426">
        <v>38</v>
      </c>
      <c r="N426">
        <v>265</v>
      </c>
      <c r="O426">
        <v>42</v>
      </c>
      <c r="P426">
        <v>167</v>
      </c>
      <c r="Q426" t="s">
        <v>20</v>
      </c>
      <c r="R426">
        <f t="shared" si="30"/>
        <v>752</v>
      </c>
      <c r="S426">
        <f t="shared" si="31"/>
        <v>6509</v>
      </c>
      <c r="T426">
        <f t="shared" si="32"/>
        <v>-5757</v>
      </c>
      <c r="U426">
        <f t="shared" si="33"/>
        <v>-7.6555851063829783</v>
      </c>
      <c r="V426" t="str">
        <f t="shared" si="34"/>
        <v>Yes</v>
      </c>
    </row>
    <row r="427" spans="1:22">
      <c r="A427">
        <v>23</v>
      </c>
      <c r="B427" t="s">
        <v>21</v>
      </c>
      <c r="C427" t="s">
        <v>22</v>
      </c>
      <c r="D427" t="s">
        <v>29</v>
      </c>
      <c r="E427">
        <v>1049</v>
      </c>
      <c r="F427">
        <v>476</v>
      </c>
      <c r="G427">
        <v>5972</v>
      </c>
      <c r="H427">
        <v>663</v>
      </c>
      <c r="I427">
        <v>116</v>
      </c>
      <c r="J427">
        <v>162</v>
      </c>
      <c r="K427">
        <v>52</v>
      </c>
      <c r="L427">
        <v>110</v>
      </c>
      <c r="M427">
        <v>21</v>
      </c>
      <c r="N427">
        <v>202</v>
      </c>
      <c r="O427">
        <v>86</v>
      </c>
      <c r="P427">
        <v>63</v>
      </c>
      <c r="Q427" t="s">
        <v>27</v>
      </c>
      <c r="R427">
        <f t="shared" si="30"/>
        <v>1525</v>
      </c>
      <c r="S427">
        <f t="shared" si="31"/>
        <v>7447</v>
      </c>
      <c r="T427">
        <f t="shared" si="32"/>
        <v>-5922</v>
      </c>
      <c r="U427">
        <f t="shared" si="33"/>
        <v>-3.88327868852459</v>
      </c>
      <c r="V427" t="str">
        <f t="shared" si="34"/>
        <v>Yes</v>
      </c>
    </row>
    <row r="428" spans="1:22">
      <c r="A428">
        <v>18</v>
      </c>
      <c r="B428" t="s">
        <v>21</v>
      </c>
      <c r="C428" t="s">
        <v>18</v>
      </c>
      <c r="D428" t="s">
        <v>26</v>
      </c>
      <c r="E428">
        <v>923</v>
      </c>
      <c r="F428">
        <v>108</v>
      </c>
      <c r="G428">
        <v>3640</v>
      </c>
      <c r="H428">
        <v>409</v>
      </c>
      <c r="I428">
        <v>384</v>
      </c>
      <c r="J428">
        <v>117</v>
      </c>
      <c r="K428">
        <v>249</v>
      </c>
      <c r="L428">
        <v>76</v>
      </c>
      <c r="M428">
        <v>68</v>
      </c>
      <c r="N428">
        <v>152</v>
      </c>
      <c r="O428">
        <v>86</v>
      </c>
      <c r="P428">
        <v>128</v>
      </c>
      <c r="Q428" t="s">
        <v>20</v>
      </c>
      <c r="R428">
        <f t="shared" si="30"/>
        <v>1031</v>
      </c>
      <c r="S428">
        <f t="shared" si="31"/>
        <v>5309</v>
      </c>
      <c r="T428">
        <f t="shared" si="32"/>
        <v>-4278</v>
      </c>
      <c r="U428">
        <f t="shared" si="33"/>
        <v>-4.1493695441319112</v>
      </c>
      <c r="V428" t="str">
        <f t="shared" si="34"/>
        <v>Yes</v>
      </c>
    </row>
    <row r="429" spans="1:22">
      <c r="A429">
        <v>18</v>
      </c>
      <c r="B429" t="s">
        <v>21</v>
      </c>
      <c r="C429" t="s">
        <v>18</v>
      </c>
      <c r="D429" t="s">
        <v>29</v>
      </c>
      <c r="E429">
        <v>621</v>
      </c>
      <c r="F429">
        <v>35</v>
      </c>
      <c r="G429">
        <v>5779</v>
      </c>
      <c r="H429">
        <v>558</v>
      </c>
      <c r="I429">
        <v>252</v>
      </c>
      <c r="J429">
        <v>109</v>
      </c>
      <c r="K429">
        <v>289</v>
      </c>
      <c r="L429">
        <v>82</v>
      </c>
      <c r="M429">
        <v>51</v>
      </c>
      <c r="N429">
        <v>98</v>
      </c>
      <c r="O429">
        <v>53</v>
      </c>
      <c r="P429">
        <v>100</v>
      </c>
      <c r="Q429" t="s">
        <v>24</v>
      </c>
      <c r="R429">
        <f t="shared" si="30"/>
        <v>656</v>
      </c>
      <c r="S429">
        <f t="shared" si="31"/>
        <v>7371</v>
      </c>
      <c r="T429">
        <f t="shared" si="32"/>
        <v>-6715</v>
      </c>
      <c r="U429">
        <f t="shared" si="33"/>
        <v>-10.236280487804878</v>
      </c>
      <c r="V429" t="str">
        <f t="shared" si="34"/>
        <v>Yes</v>
      </c>
    </row>
    <row r="430" spans="1:22">
      <c r="A430">
        <v>21</v>
      </c>
      <c r="B430" t="s">
        <v>17</v>
      </c>
      <c r="C430" t="s">
        <v>22</v>
      </c>
      <c r="D430" t="s">
        <v>23</v>
      </c>
      <c r="E430">
        <v>660</v>
      </c>
      <c r="F430">
        <v>348</v>
      </c>
      <c r="G430">
        <v>5689</v>
      </c>
      <c r="H430">
        <v>731</v>
      </c>
      <c r="I430">
        <v>123</v>
      </c>
      <c r="J430">
        <v>88</v>
      </c>
      <c r="K430">
        <v>89</v>
      </c>
      <c r="L430">
        <v>67</v>
      </c>
      <c r="M430">
        <v>64</v>
      </c>
      <c r="N430">
        <v>186</v>
      </c>
      <c r="O430">
        <v>39</v>
      </c>
      <c r="P430">
        <v>26</v>
      </c>
      <c r="Q430" t="s">
        <v>27</v>
      </c>
      <c r="R430">
        <f t="shared" si="30"/>
        <v>1008</v>
      </c>
      <c r="S430">
        <f t="shared" si="31"/>
        <v>7102</v>
      </c>
      <c r="T430">
        <f t="shared" si="32"/>
        <v>-6094</v>
      </c>
      <c r="U430">
        <f t="shared" si="33"/>
        <v>-6.0456349206349209</v>
      </c>
      <c r="V430" t="str">
        <f t="shared" si="34"/>
        <v>Yes</v>
      </c>
    </row>
    <row r="431" spans="1:22">
      <c r="A431">
        <v>21</v>
      </c>
      <c r="B431" t="s">
        <v>17</v>
      </c>
      <c r="C431" t="s">
        <v>18</v>
      </c>
      <c r="D431" t="s">
        <v>31</v>
      </c>
      <c r="E431">
        <v>528</v>
      </c>
      <c r="F431">
        <v>92</v>
      </c>
      <c r="G431">
        <v>3863</v>
      </c>
      <c r="H431">
        <v>899</v>
      </c>
      <c r="I431">
        <v>127</v>
      </c>
      <c r="J431">
        <v>184</v>
      </c>
      <c r="K431">
        <v>100</v>
      </c>
      <c r="L431">
        <v>21</v>
      </c>
      <c r="M431">
        <v>55</v>
      </c>
      <c r="N431">
        <v>195</v>
      </c>
      <c r="O431">
        <v>125</v>
      </c>
      <c r="P431">
        <v>134</v>
      </c>
      <c r="Q431" t="s">
        <v>27</v>
      </c>
      <c r="R431">
        <f t="shared" si="30"/>
        <v>620</v>
      </c>
      <c r="S431">
        <f t="shared" si="31"/>
        <v>5703</v>
      </c>
      <c r="T431">
        <f t="shared" si="32"/>
        <v>-5083</v>
      </c>
      <c r="U431">
        <f t="shared" si="33"/>
        <v>-8.1983870967741943</v>
      </c>
      <c r="V431" t="str">
        <f t="shared" si="34"/>
        <v>Yes</v>
      </c>
    </row>
    <row r="432" spans="1:22">
      <c r="A432">
        <v>23</v>
      </c>
      <c r="B432" t="s">
        <v>21</v>
      </c>
      <c r="C432" t="s">
        <v>18</v>
      </c>
      <c r="D432" t="s">
        <v>19</v>
      </c>
      <c r="E432">
        <v>640</v>
      </c>
      <c r="F432">
        <v>618</v>
      </c>
      <c r="G432">
        <v>3719</v>
      </c>
      <c r="H432">
        <v>513</v>
      </c>
      <c r="I432">
        <v>195</v>
      </c>
      <c r="J432">
        <v>144</v>
      </c>
      <c r="K432">
        <v>275</v>
      </c>
      <c r="L432">
        <v>33</v>
      </c>
      <c r="M432">
        <v>63</v>
      </c>
      <c r="N432">
        <v>150</v>
      </c>
      <c r="O432">
        <v>192</v>
      </c>
      <c r="P432">
        <v>90</v>
      </c>
      <c r="Q432" t="s">
        <v>27</v>
      </c>
      <c r="R432">
        <f t="shared" si="30"/>
        <v>1258</v>
      </c>
      <c r="S432">
        <f t="shared" si="31"/>
        <v>5374</v>
      </c>
      <c r="T432">
        <f t="shared" si="32"/>
        <v>-4116</v>
      </c>
      <c r="U432">
        <f t="shared" si="33"/>
        <v>-3.2718600953895072</v>
      </c>
      <c r="V432" t="str">
        <f t="shared" si="34"/>
        <v>Yes</v>
      </c>
    </row>
    <row r="433" spans="1:22">
      <c r="A433">
        <v>18</v>
      </c>
      <c r="B433" t="s">
        <v>21</v>
      </c>
      <c r="C433" t="s">
        <v>25</v>
      </c>
      <c r="D433" t="s">
        <v>26</v>
      </c>
      <c r="E433">
        <v>1427</v>
      </c>
      <c r="F433">
        <v>573</v>
      </c>
      <c r="G433">
        <v>4307</v>
      </c>
      <c r="H433">
        <v>797</v>
      </c>
      <c r="I433">
        <v>224</v>
      </c>
      <c r="J433">
        <v>161</v>
      </c>
      <c r="K433">
        <v>136</v>
      </c>
      <c r="L433">
        <v>87</v>
      </c>
      <c r="M433">
        <v>59</v>
      </c>
      <c r="N433">
        <v>159</v>
      </c>
      <c r="O433">
        <v>87</v>
      </c>
      <c r="P433">
        <v>20</v>
      </c>
      <c r="Q433" t="s">
        <v>27</v>
      </c>
      <c r="R433">
        <f t="shared" si="30"/>
        <v>2000</v>
      </c>
      <c r="S433">
        <f t="shared" si="31"/>
        <v>6037</v>
      </c>
      <c r="T433">
        <f t="shared" si="32"/>
        <v>-4037</v>
      </c>
      <c r="U433">
        <f t="shared" si="33"/>
        <v>-2.0185</v>
      </c>
      <c r="V433" t="str">
        <f t="shared" si="34"/>
        <v>Yes</v>
      </c>
    </row>
    <row r="434" spans="1:22">
      <c r="A434">
        <v>18</v>
      </c>
      <c r="B434" t="s">
        <v>30</v>
      </c>
      <c r="C434" t="s">
        <v>28</v>
      </c>
      <c r="D434" t="s">
        <v>26</v>
      </c>
      <c r="E434">
        <v>527</v>
      </c>
      <c r="F434">
        <v>405</v>
      </c>
      <c r="G434">
        <v>4577</v>
      </c>
      <c r="H434">
        <v>532</v>
      </c>
      <c r="I434">
        <v>133</v>
      </c>
      <c r="J434">
        <v>134</v>
      </c>
      <c r="K434">
        <v>292</v>
      </c>
      <c r="L434">
        <v>62</v>
      </c>
      <c r="M434">
        <v>50</v>
      </c>
      <c r="N434">
        <v>164</v>
      </c>
      <c r="O434">
        <v>33</v>
      </c>
      <c r="P434">
        <v>127</v>
      </c>
      <c r="Q434" t="s">
        <v>24</v>
      </c>
      <c r="R434">
        <f t="shared" si="30"/>
        <v>932</v>
      </c>
      <c r="S434">
        <f t="shared" si="31"/>
        <v>6104</v>
      </c>
      <c r="T434">
        <f t="shared" si="32"/>
        <v>-5172</v>
      </c>
      <c r="U434">
        <f t="shared" si="33"/>
        <v>-5.5493562231759661</v>
      </c>
      <c r="V434" t="str">
        <f t="shared" si="34"/>
        <v>Yes</v>
      </c>
    </row>
    <row r="435" spans="1:22">
      <c r="A435">
        <v>25</v>
      </c>
      <c r="B435" t="s">
        <v>21</v>
      </c>
      <c r="C435" t="s">
        <v>18</v>
      </c>
      <c r="D435" t="s">
        <v>19</v>
      </c>
      <c r="E435">
        <v>1295</v>
      </c>
      <c r="F435">
        <v>787</v>
      </c>
      <c r="G435">
        <v>4591</v>
      </c>
      <c r="H435">
        <v>764</v>
      </c>
      <c r="I435">
        <v>358</v>
      </c>
      <c r="J435">
        <v>142</v>
      </c>
      <c r="K435">
        <v>190</v>
      </c>
      <c r="L435">
        <v>121</v>
      </c>
      <c r="M435">
        <v>77</v>
      </c>
      <c r="N435">
        <v>244</v>
      </c>
      <c r="O435">
        <v>75</v>
      </c>
      <c r="P435">
        <v>113</v>
      </c>
      <c r="Q435" t="s">
        <v>24</v>
      </c>
      <c r="R435">
        <f t="shared" si="30"/>
        <v>2082</v>
      </c>
      <c r="S435">
        <f t="shared" si="31"/>
        <v>6675</v>
      </c>
      <c r="T435">
        <f t="shared" si="32"/>
        <v>-4593</v>
      </c>
      <c r="U435">
        <f t="shared" si="33"/>
        <v>-2.2060518731988474</v>
      </c>
      <c r="V435" t="str">
        <f t="shared" si="34"/>
        <v>Yes</v>
      </c>
    </row>
    <row r="436" spans="1:22">
      <c r="A436">
        <v>23</v>
      </c>
      <c r="B436" t="s">
        <v>21</v>
      </c>
      <c r="C436" t="s">
        <v>28</v>
      </c>
      <c r="D436" t="s">
        <v>23</v>
      </c>
      <c r="E436">
        <v>1219</v>
      </c>
      <c r="F436">
        <v>491</v>
      </c>
      <c r="G436">
        <v>5149</v>
      </c>
      <c r="H436">
        <v>551</v>
      </c>
      <c r="I436">
        <v>168</v>
      </c>
      <c r="J436">
        <v>126</v>
      </c>
      <c r="K436">
        <v>184</v>
      </c>
      <c r="L436">
        <v>41</v>
      </c>
      <c r="M436">
        <v>67</v>
      </c>
      <c r="N436">
        <v>203</v>
      </c>
      <c r="O436">
        <v>83</v>
      </c>
      <c r="P436">
        <v>35</v>
      </c>
      <c r="Q436" t="s">
        <v>24</v>
      </c>
      <c r="R436">
        <f t="shared" si="30"/>
        <v>1710</v>
      </c>
      <c r="S436">
        <f t="shared" si="31"/>
        <v>6607</v>
      </c>
      <c r="T436">
        <f t="shared" si="32"/>
        <v>-4897</v>
      </c>
      <c r="U436">
        <f t="shared" si="33"/>
        <v>-2.8637426900584795</v>
      </c>
      <c r="V436" t="str">
        <f t="shared" si="34"/>
        <v>Yes</v>
      </c>
    </row>
    <row r="437" spans="1:22">
      <c r="A437">
        <v>24</v>
      </c>
      <c r="B437" t="s">
        <v>21</v>
      </c>
      <c r="C437" t="s">
        <v>25</v>
      </c>
      <c r="D437" t="s">
        <v>29</v>
      </c>
      <c r="E437">
        <v>959</v>
      </c>
      <c r="F437">
        <v>696</v>
      </c>
      <c r="G437">
        <v>3200</v>
      </c>
      <c r="H437">
        <v>593</v>
      </c>
      <c r="I437">
        <v>318</v>
      </c>
      <c r="J437">
        <v>188</v>
      </c>
      <c r="K437">
        <v>153</v>
      </c>
      <c r="L437">
        <v>150</v>
      </c>
      <c r="M437">
        <v>89</v>
      </c>
      <c r="N437">
        <v>285</v>
      </c>
      <c r="O437">
        <v>54</v>
      </c>
      <c r="P437">
        <v>102</v>
      </c>
      <c r="Q437" t="s">
        <v>24</v>
      </c>
      <c r="R437">
        <f t="shared" si="30"/>
        <v>1655</v>
      </c>
      <c r="S437">
        <f t="shared" si="31"/>
        <v>5132</v>
      </c>
      <c r="T437">
        <f t="shared" si="32"/>
        <v>-3477</v>
      </c>
      <c r="U437">
        <f t="shared" si="33"/>
        <v>-2.100906344410876</v>
      </c>
      <c r="V437" t="str">
        <f t="shared" si="34"/>
        <v>Yes</v>
      </c>
    </row>
    <row r="438" spans="1:22">
      <c r="A438">
        <v>18</v>
      </c>
      <c r="B438" t="s">
        <v>17</v>
      </c>
      <c r="C438" t="s">
        <v>28</v>
      </c>
      <c r="D438" t="s">
        <v>31</v>
      </c>
      <c r="E438">
        <v>1483</v>
      </c>
      <c r="F438">
        <v>995</v>
      </c>
      <c r="G438">
        <v>3770</v>
      </c>
      <c r="H438">
        <v>569</v>
      </c>
      <c r="I438">
        <v>328</v>
      </c>
      <c r="J438">
        <v>159</v>
      </c>
      <c r="K438">
        <v>103</v>
      </c>
      <c r="L438">
        <v>126</v>
      </c>
      <c r="M438">
        <v>92</v>
      </c>
      <c r="N438">
        <v>284</v>
      </c>
      <c r="O438">
        <v>193</v>
      </c>
      <c r="P438">
        <v>20</v>
      </c>
      <c r="Q438" t="s">
        <v>20</v>
      </c>
      <c r="R438">
        <f t="shared" si="30"/>
        <v>2478</v>
      </c>
      <c r="S438">
        <f t="shared" si="31"/>
        <v>5644</v>
      </c>
      <c r="T438">
        <f t="shared" si="32"/>
        <v>-3166</v>
      </c>
      <c r="U438">
        <f t="shared" si="33"/>
        <v>-1.2776432606941082</v>
      </c>
      <c r="V438" t="str">
        <f t="shared" si="34"/>
        <v>Yes</v>
      </c>
    </row>
    <row r="439" spans="1:22">
      <c r="A439">
        <v>19</v>
      </c>
      <c r="B439" t="s">
        <v>17</v>
      </c>
      <c r="C439" t="s">
        <v>28</v>
      </c>
      <c r="D439" t="s">
        <v>19</v>
      </c>
      <c r="E439">
        <v>646</v>
      </c>
      <c r="F439">
        <v>986</v>
      </c>
      <c r="G439">
        <v>5700</v>
      </c>
      <c r="H439">
        <v>857</v>
      </c>
      <c r="I439">
        <v>309</v>
      </c>
      <c r="J439">
        <v>77</v>
      </c>
      <c r="K439">
        <v>88</v>
      </c>
      <c r="L439">
        <v>66</v>
      </c>
      <c r="M439">
        <v>98</v>
      </c>
      <c r="N439">
        <v>174</v>
      </c>
      <c r="O439">
        <v>126</v>
      </c>
      <c r="P439">
        <v>153</v>
      </c>
      <c r="Q439" t="s">
        <v>27</v>
      </c>
      <c r="R439">
        <f t="shared" si="30"/>
        <v>1632</v>
      </c>
      <c r="S439">
        <f t="shared" si="31"/>
        <v>7648</v>
      </c>
      <c r="T439">
        <f t="shared" si="32"/>
        <v>-6016</v>
      </c>
      <c r="U439">
        <f t="shared" si="33"/>
        <v>-3.6862745098039214</v>
      </c>
      <c r="V439" t="str">
        <f t="shared" si="34"/>
        <v>Yes</v>
      </c>
    </row>
    <row r="440" spans="1:22">
      <c r="A440">
        <v>23</v>
      </c>
      <c r="B440" t="s">
        <v>30</v>
      </c>
      <c r="C440" t="s">
        <v>25</v>
      </c>
      <c r="D440" t="s">
        <v>31</v>
      </c>
      <c r="E440">
        <v>818</v>
      </c>
      <c r="F440">
        <v>353</v>
      </c>
      <c r="G440">
        <v>5174</v>
      </c>
      <c r="H440">
        <v>662</v>
      </c>
      <c r="I440">
        <v>222</v>
      </c>
      <c r="J440">
        <v>160</v>
      </c>
      <c r="K440">
        <v>194</v>
      </c>
      <c r="L440">
        <v>28</v>
      </c>
      <c r="M440">
        <v>98</v>
      </c>
      <c r="N440">
        <v>193</v>
      </c>
      <c r="O440">
        <v>177</v>
      </c>
      <c r="P440">
        <v>166</v>
      </c>
      <c r="Q440" t="s">
        <v>20</v>
      </c>
      <c r="R440">
        <f t="shared" si="30"/>
        <v>1171</v>
      </c>
      <c r="S440">
        <f t="shared" si="31"/>
        <v>7074</v>
      </c>
      <c r="T440">
        <f t="shared" si="32"/>
        <v>-5903</v>
      </c>
      <c r="U440">
        <f t="shared" si="33"/>
        <v>-5.0409906063193848</v>
      </c>
      <c r="V440" t="str">
        <f t="shared" si="34"/>
        <v>Yes</v>
      </c>
    </row>
    <row r="441" spans="1:22">
      <c r="A441">
        <v>18</v>
      </c>
      <c r="B441" t="s">
        <v>30</v>
      </c>
      <c r="C441" t="s">
        <v>25</v>
      </c>
      <c r="D441" t="s">
        <v>29</v>
      </c>
      <c r="E441">
        <v>1268</v>
      </c>
      <c r="F441">
        <v>598</v>
      </c>
      <c r="G441">
        <v>3398</v>
      </c>
      <c r="H441">
        <v>483</v>
      </c>
      <c r="I441">
        <v>304</v>
      </c>
      <c r="J441">
        <v>119</v>
      </c>
      <c r="K441">
        <v>168</v>
      </c>
      <c r="L441">
        <v>34</v>
      </c>
      <c r="M441">
        <v>95</v>
      </c>
      <c r="N441">
        <v>261</v>
      </c>
      <c r="O441">
        <v>107</v>
      </c>
      <c r="P441">
        <v>172</v>
      </c>
      <c r="Q441" t="s">
        <v>20</v>
      </c>
      <c r="R441">
        <f t="shared" si="30"/>
        <v>1866</v>
      </c>
      <c r="S441">
        <f t="shared" si="31"/>
        <v>5141</v>
      </c>
      <c r="T441">
        <f t="shared" si="32"/>
        <v>-3275</v>
      </c>
      <c r="U441">
        <f t="shared" si="33"/>
        <v>-1.755091103965702</v>
      </c>
      <c r="V441" t="str">
        <f t="shared" si="34"/>
        <v>Yes</v>
      </c>
    </row>
    <row r="442" spans="1:22">
      <c r="A442">
        <v>22</v>
      </c>
      <c r="B442" t="s">
        <v>17</v>
      </c>
      <c r="C442" t="s">
        <v>18</v>
      </c>
      <c r="D442" t="s">
        <v>31</v>
      </c>
      <c r="E442">
        <v>563</v>
      </c>
      <c r="F442">
        <v>345</v>
      </c>
      <c r="G442">
        <v>4713</v>
      </c>
      <c r="H442">
        <v>953</v>
      </c>
      <c r="I442">
        <v>249</v>
      </c>
      <c r="J442">
        <v>181</v>
      </c>
      <c r="K442">
        <v>128</v>
      </c>
      <c r="L442">
        <v>54</v>
      </c>
      <c r="M442">
        <v>54</v>
      </c>
      <c r="N442">
        <v>273</v>
      </c>
      <c r="O442">
        <v>40</v>
      </c>
      <c r="P442">
        <v>122</v>
      </c>
      <c r="Q442" t="s">
        <v>27</v>
      </c>
      <c r="R442">
        <f t="shared" si="30"/>
        <v>908</v>
      </c>
      <c r="S442">
        <f t="shared" si="31"/>
        <v>6767</v>
      </c>
      <c r="T442">
        <f t="shared" si="32"/>
        <v>-5859</v>
      </c>
      <c r="U442">
        <f t="shared" si="33"/>
        <v>-6.4526431718061676</v>
      </c>
      <c r="V442" t="str">
        <f t="shared" si="34"/>
        <v>Yes</v>
      </c>
    </row>
    <row r="443" spans="1:22">
      <c r="A443">
        <v>21</v>
      </c>
      <c r="B443" t="s">
        <v>30</v>
      </c>
      <c r="C443" t="s">
        <v>18</v>
      </c>
      <c r="D443" t="s">
        <v>19</v>
      </c>
      <c r="E443">
        <v>1253</v>
      </c>
      <c r="F443">
        <v>464</v>
      </c>
      <c r="G443">
        <v>5096</v>
      </c>
      <c r="H443">
        <v>404</v>
      </c>
      <c r="I443">
        <v>278</v>
      </c>
      <c r="J443">
        <v>178</v>
      </c>
      <c r="K443">
        <v>235</v>
      </c>
      <c r="L443">
        <v>58</v>
      </c>
      <c r="M443">
        <v>69</v>
      </c>
      <c r="N443">
        <v>89</v>
      </c>
      <c r="O443">
        <v>161</v>
      </c>
      <c r="P443">
        <v>101</v>
      </c>
      <c r="Q443" t="s">
        <v>20</v>
      </c>
      <c r="R443">
        <f t="shared" si="30"/>
        <v>1717</v>
      </c>
      <c r="S443">
        <f t="shared" si="31"/>
        <v>6669</v>
      </c>
      <c r="T443">
        <f t="shared" si="32"/>
        <v>-4952</v>
      </c>
      <c r="U443">
        <f t="shared" si="33"/>
        <v>-2.8841001747233546</v>
      </c>
      <c r="V443" t="str">
        <f t="shared" si="34"/>
        <v>Yes</v>
      </c>
    </row>
    <row r="444" spans="1:22">
      <c r="A444">
        <v>18</v>
      </c>
      <c r="B444" t="s">
        <v>17</v>
      </c>
      <c r="C444" t="s">
        <v>28</v>
      </c>
      <c r="D444" t="s">
        <v>29</v>
      </c>
      <c r="E444">
        <v>791</v>
      </c>
      <c r="F444">
        <v>739</v>
      </c>
      <c r="G444">
        <v>5601</v>
      </c>
      <c r="H444">
        <v>628</v>
      </c>
      <c r="I444">
        <v>269</v>
      </c>
      <c r="J444">
        <v>116</v>
      </c>
      <c r="K444">
        <v>102</v>
      </c>
      <c r="L444">
        <v>55</v>
      </c>
      <c r="M444">
        <v>58</v>
      </c>
      <c r="N444">
        <v>179</v>
      </c>
      <c r="O444">
        <v>66</v>
      </c>
      <c r="P444">
        <v>136</v>
      </c>
      <c r="Q444" t="s">
        <v>24</v>
      </c>
      <c r="R444">
        <f t="shared" si="30"/>
        <v>1530</v>
      </c>
      <c r="S444">
        <f t="shared" si="31"/>
        <v>7210</v>
      </c>
      <c r="T444">
        <f t="shared" si="32"/>
        <v>-5680</v>
      </c>
      <c r="U444">
        <f t="shared" si="33"/>
        <v>-3.7124183006535949</v>
      </c>
      <c r="V444" t="str">
        <f t="shared" si="34"/>
        <v>Yes</v>
      </c>
    </row>
    <row r="445" spans="1:22">
      <c r="A445">
        <v>22</v>
      </c>
      <c r="B445" t="s">
        <v>17</v>
      </c>
      <c r="C445" t="s">
        <v>28</v>
      </c>
      <c r="D445" t="s">
        <v>19</v>
      </c>
      <c r="E445">
        <v>847</v>
      </c>
      <c r="F445">
        <v>964</v>
      </c>
      <c r="G445">
        <v>3374</v>
      </c>
      <c r="H445">
        <v>999</v>
      </c>
      <c r="I445">
        <v>375</v>
      </c>
      <c r="J445">
        <v>165</v>
      </c>
      <c r="K445">
        <v>172</v>
      </c>
      <c r="L445">
        <v>44</v>
      </c>
      <c r="M445">
        <v>51</v>
      </c>
      <c r="N445">
        <v>180</v>
      </c>
      <c r="O445">
        <v>30</v>
      </c>
      <c r="P445">
        <v>125</v>
      </c>
      <c r="Q445" t="s">
        <v>24</v>
      </c>
      <c r="R445">
        <f t="shared" si="30"/>
        <v>1811</v>
      </c>
      <c r="S445">
        <f t="shared" si="31"/>
        <v>5515</v>
      </c>
      <c r="T445">
        <f t="shared" si="32"/>
        <v>-3704</v>
      </c>
      <c r="U445">
        <f t="shared" si="33"/>
        <v>-2.04527885146328</v>
      </c>
      <c r="V445" t="str">
        <f t="shared" si="34"/>
        <v>Yes</v>
      </c>
    </row>
    <row r="446" spans="1:22">
      <c r="A446">
        <v>24</v>
      </c>
      <c r="B446" t="s">
        <v>30</v>
      </c>
      <c r="C446" t="s">
        <v>22</v>
      </c>
      <c r="D446" t="s">
        <v>23</v>
      </c>
      <c r="E446">
        <v>668</v>
      </c>
      <c r="F446">
        <v>36</v>
      </c>
      <c r="G446">
        <v>5962</v>
      </c>
      <c r="H446">
        <v>635</v>
      </c>
      <c r="I446">
        <v>280</v>
      </c>
      <c r="J446">
        <v>166</v>
      </c>
      <c r="K446">
        <v>176</v>
      </c>
      <c r="L446">
        <v>112</v>
      </c>
      <c r="M446">
        <v>83</v>
      </c>
      <c r="N446">
        <v>191</v>
      </c>
      <c r="O446">
        <v>115</v>
      </c>
      <c r="P446">
        <v>41</v>
      </c>
      <c r="Q446" t="s">
        <v>27</v>
      </c>
      <c r="R446">
        <f t="shared" si="30"/>
        <v>704</v>
      </c>
      <c r="S446">
        <f t="shared" si="31"/>
        <v>7761</v>
      </c>
      <c r="T446">
        <f t="shared" si="32"/>
        <v>-7057</v>
      </c>
      <c r="U446">
        <f t="shared" si="33"/>
        <v>-10.024147727272727</v>
      </c>
      <c r="V446" t="str">
        <f t="shared" si="34"/>
        <v>Yes</v>
      </c>
    </row>
    <row r="447" spans="1:22">
      <c r="A447">
        <v>24</v>
      </c>
      <c r="B447" t="s">
        <v>30</v>
      </c>
      <c r="C447" t="s">
        <v>18</v>
      </c>
      <c r="D447" t="s">
        <v>26</v>
      </c>
      <c r="E447">
        <v>1022</v>
      </c>
      <c r="F447">
        <v>883</v>
      </c>
      <c r="G447">
        <v>3174</v>
      </c>
      <c r="H447">
        <v>832</v>
      </c>
      <c r="I447">
        <v>121</v>
      </c>
      <c r="J447">
        <v>137</v>
      </c>
      <c r="K447">
        <v>142</v>
      </c>
      <c r="L447">
        <v>54</v>
      </c>
      <c r="M447">
        <v>65</v>
      </c>
      <c r="N447">
        <v>93</v>
      </c>
      <c r="O447">
        <v>47</v>
      </c>
      <c r="P447">
        <v>170</v>
      </c>
      <c r="Q447" t="s">
        <v>24</v>
      </c>
      <c r="R447">
        <f t="shared" si="30"/>
        <v>1905</v>
      </c>
      <c r="S447">
        <f t="shared" si="31"/>
        <v>4835</v>
      </c>
      <c r="T447">
        <f t="shared" si="32"/>
        <v>-2930</v>
      </c>
      <c r="U447">
        <f t="shared" si="33"/>
        <v>-1.5380577427821522</v>
      </c>
      <c r="V447" t="str">
        <f t="shared" si="34"/>
        <v>Yes</v>
      </c>
    </row>
    <row r="448" spans="1:22">
      <c r="A448">
        <v>20</v>
      </c>
      <c r="B448" t="s">
        <v>17</v>
      </c>
      <c r="C448" t="s">
        <v>25</v>
      </c>
      <c r="D448" t="s">
        <v>23</v>
      </c>
      <c r="E448">
        <v>725</v>
      </c>
      <c r="F448">
        <v>704</v>
      </c>
      <c r="G448">
        <v>3181</v>
      </c>
      <c r="H448">
        <v>440</v>
      </c>
      <c r="I448">
        <v>363</v>
      </c>
      <c r="J448">
        <v>85</v>
      </c>
      <c r="K448">
        <v>219</v>
      </c>
      <c r="L448">
        <v>24</v>
      </c>
      <c r="M448">
        <v>73</v>
      </c>
      <c r="N448">
        <v>189</v>
      </c>
      <c r="O448">
        <v>190</v>
      </c>
      <c r="P448">
        <v>33</v>
      </c>
      <c r="Q448" t="s">
        <v>24</v>
      </c>
      <c r="R448">
        <f t="shared" si="30"/>
        <v>1429</v>
      </c>
      <c r="S448">
        <f t="shared" si="31"/>
        <v>4797</v>
      </c>
      <c r="T448">
        <f t="shared" si="32"/>
        <v>-3368</v>
      </c>
      <c r="U448">
        <f t="shared" si="33"/>
        <v>-2.3568929321203638</v>
      </c>
      <c r="V448" t="str">
        <f t="shared" si="34"/>
        <v>Yes</v>
      </c>
    </row>
    <row r="449" spans="1:22">
      <c r="A449">
        <v>24</v>
      </c>
      <c r="B449" t="s">
        <v>17</v>
      </c>
      <c r="C449" t="s">
        <v>22</v>
      </c>
      <c r="D449" t="s">
        <v>31</v>
      </c>
      <c r="E449">
        <v>733</v>
      </c>
      <c r="F449">
        <v>144</v>
      </c>
      <c r="G449">
        <v>3556</v>
      </c>
      <c r="H449">
        <v>427</v>
      </c>
      <c r="I449">
        <v>214</v>
      </c>
      <c r="J449">
        <v>71</v>
      </c>
      <c r="K449">
        <v>212</v>
      </c>
      <c r="L449">
        <v>136</v>
      </c>
      <c r="M449">
        <v>73</v>
      </c>
      <c r="N449">
        <v>296</v>
      </c>
      <c r="O449">
        <v>157</v>
      </c>
      <c r="P449">
        <v>157</v>
      </c>
      <c r="Q449" t="s">
        <v>20</v>
      </c>
      <c r="R449">
        <f t="shared" si="30"/>
        <v>877</v>
      </c>
      <c r="S449">
        <f t="shared" si="31"/>
        <v>5299</v>
      </c>
      <c r="T449">
        <f t="shared" si="32"/>
        <v>-4422</v>
      </c>
      <c r="U449">
        <f t="shared" si="33"/>
        <v>-5.0421892816419609</v>
      </c>
      <c r="V449" t="str">
        <f t="shared" si="34"/>
        <v>Yes</v>
      </c>
    </row>
    <row r="450" spans="1:22">
      <c r="A450">
        <v>18</v>
      </c>
      <c r="B450" t="s">
        <v>17</v>
      </c>
      <c r="C450" t="s">
        <v>18</v>
      </c>
      <c r="D450" t="s">
        <v>29</v>
      </c>
      <c r="E450">
        <v>684</v>
      </c>
      <c r="F450">
        <v>745</v>
      </c>
      <c r="G450">
        <v>4569</v>
      </c>
      <c r="H450">
        <v>884</v>
      </c>
      <c r="I450">
        <v>322</v>
      </c>
      <c r="J450">
        <v>140</v>
      </c>
      <c r="K450">
        <v>265</v>
      </c>
      <c r="L450">
        <v>20</v>
      </c>
      <c r="M450">
        <v>99</v>
      </c>
      <c r="N450">
        <v>201</v>
      </c>
      <c r="O450">
        <v>132</v>
      </c>
      <c r="P450">
        <v>164</v>
      </c>
      <c r="Q450" t="s">
        <v>27</v>
      </c>
      <c r="R450">
        <f t="shared" si="30"/>
        <v>1429</v>
      </c>
      <c r="S450">
        <f t="shared" si="31"/>
        <v>6796</v>
      </c>
      <c r="T450">
        <f t="shared" si="32"/>
        <v>-5367</v>
      </c>
      <c r="U450">
        <f t="shared" si="33"/>
        <v>-3.7557732680195941</v>
      </c>
      <c r="V450" t="str">
        <f t="shared" si="34"/>
        <v>Yes</v>
      </c>
    </row>
    <row r="451" spans="1:22">
      <c r="A451">
        <v>20</v>
      </c>
      <c r="B451" t="s">
        <v>30</v>
      </c>
      <c r="C451" t="s">
        <v>25</v>
      </c>
      <c r="D451" t="s">
        <v>19</v>
      </c>
      <c r="E451">
        <v>604</v>
      </c>
      <c r="F451">
        <v>494</v>
      </c>
      <c r="G451">
        <v>3326</v>
      </c>
      <c r="H451">
        <v>622</v>
      </c>
      <c r="I451">
        <v>216</v>
      </c>
      <c r="J451">
        <v>141</v>
      </c>
      <c r="K451">
        <v>54</v>
      </c>
      <c r="L451">
        <v>90</v>
      </c>
      <c r="M451">
        <v>98</v>
      </c>
      <c r="N451">
        <v>268</v>
      </c>
      <c r="O451">
        <v>56</v>
      </c>
      <c r="P451">
        <v>137</v>
      </c>
      <c r="Q451" t="s">
        <v>27</v>
      </c>
      <c r="R451">
        <f t="shared" ref="R451:R514" si="35">E451 + F451</f>
        <v>1098</v>
      </c>
      <c r="S451">
        <f t="shared" ref="S451:S514" si="36">SUM(G451:P451)</f>
        <v>5008</v>
      </c>
      <c r="T451">
        <f t="shared" ref="T451:T514" si="37">R451 - S451</f>
        <v>-3910</v>
      </c>
      <c r="U451">
        <f t="shared" ref="U451:U514" si="38">IF(R451=0, 0, T451/R451)</f>
        <v>-3.5610200364298725</v>
      </c>
      <c r="V451" t="str">
        <f t="shared" ref="V451:V514" si="39">IF(T451&lt;0, "Yes", "No")</f>
        <v>Yes</v>
      </c>
    </row>
    <row r="452" spans="1:22">
      <c r="A452">
        <v>23</v>
      </c>
      <c r="B452" t="s">
        <v>30</v>
      </c>
      <c r="C452" t="s">
        <v>28</v>
      </c>
      <c r="D452" t="s">
        <v>29</v>
      </c>
      <c r="E452">
        <v>1346</v>
      </c>
      <c r="F452">
        <v>83</v>
      </c>
      <c r="G452">
        <v>5626</v>
      </c>
      <c r="H452">
        <v>799</v>
      </c>
      <c r="I452">
        <v>120</v>
      </c>
      <c r="J452">
        <v>125</v>
      </c>
      <c r="K452">
        <v>292</v>
      </c>
      <c r="L452">
        <v>140</v>
      </c>
      <c r="M452">
        <v>47</v>
      </c>
      <c r="N452">
        <v>62</v>
      </c>
      <c r="O452">
        <v>35</v>
      </c>
      <c r="P452">
        <v>74</v>
      </c>
      <c r="Q452" t="s">
        <v>27</v>
      </c>
      <c r="R452">
        <f t="shared" si="35"/>
        <v>1429</v>
      </c>
      <c r="S452">
        <f t="shared" si="36"/>
        <v>7320</v>
      </c>
      <c r="T452">
        <f t="shared" si="37"/>
        <v>-5891</v>
      </c>
      <c r="U452">
        <f t="shared" si="38"/>
        <v>-4.1224632610216938</v>
      </c>
      <c r="V452" t="str">
        <f t="shared" si="39"/>
        <v>Yes</v>
      </c>
    </row>
    <row r="453" spans="1:22">
      <c r="A453">
        <v>23</v>
      </c>
      <c r="B453" t="s">
        <v>17</v>
      </c>
      <c r="C453" t="s">
        <v>22</v>
      </c>
      <c r="D453" t="s">
        <v>31</v>
      </c>
      <c r="E453">
        <v>1464</v>
      </c>
      <c r="F453">
        <v>750</v>
      </c>
      <c r="G453">
        <v>3907</v>
      </c>
      <c r="H453">
        <v>493</v>
      </c>
      <c r="I453">
        <v>364</v>
      </c>
      <c r="J453">
        <v>61</v>
      </c>
      <c r="K453">
        <v>170</v>
      </c>
      <c r="L453">
        <v>93</v>
      </c>
      <c r="M453">
        <v>23</v>
      </c>
      <c r="N453">
        <v>88</v>
      </c>
      <c r="O453">
        <v>113</v>
      </c>
      <c r="P453">
        <v>191</v>
      </c>
      <c r="Q453" t="s">
        <v>20</v>
      </c>
      <c r="R453">
        <f t="shared" si="35"/>
        <v>2214</v>
      </c>
      <c r="S453">
        <f t="shared" si="36"/>
        <v>5503</v>
      </c>
      <c r="T453">
        <f t="shared" si="37"/>
        <v>-3289</v>
      </c>
      <c r="U453">
        <f t="shared" si="38"/>
        <v>-1.485546522131888</v>
      </c>
      <c r="V453" t="str">
        <f t="shared" si="39"/>
        <v>Yes</v>
      </c>
    </row>
    <row r="454" spans="1:22">
      <c r="A454">
        <v>18</v>
      </c>
      <c r="B454" t="s">
        <v>30</v>
      </c>
      <c r="C454" t="s">
        <v>28</v>
      </c>
      <c r="D454" t="s">
        <v>19</v>
      </c>
      <c r="E454">
        <v>1258</v>
      </c>
      <c r="F454">
        <v>333</v>
      </c>
      <c r="G454">
        <v>5189</v>
      </c>
      <c r="H454">
        <v>537</v>
      </c>
      <c r="I454">
        <v>370</v>
      </c>
      <c r="J454">
        <v>195</v>
      </c>
      <c r="K454">
        <v>195</v>
      </c>
      <c r="L454">
        <v>84</v>
      </c>
      <c r="M454">
        <v>57</v>
      </c>
      <c r="N454">
        <v>126</v>
      </c>
      <c r="O454">
        <v>125</v>
      </c>
      <c r="P454">
        <v>71</v>
      </c>
      <c r="Q454" t="s">
        <v>24</v>
      </c>
      <c r="R454">
        <f t="shared" si="35"/>
        <v>1591</v>
      </c>
      <c r="S454">
        <f t="shared" si="36"/>
        <v>6949</v>
      </c>
      <c r="T454">
        <f t="shared" si="37"/>
        <v>-5358</v>
      </c>
      <c r="U454">
        <f t="shared" si="38"/>
        <v>-3.3676932746700188</v>
      </c>
      <c r="V454" t="str">
        <f t="shared" si="39"/>
        <v>Yes</v>
      </c>
    </row>
    <row r="455" spans="1:22">
      <c r="A455">
        <v>22</v>
      </c>
      <c r="B455" t="s">
        <v>30</v>
      </c>
      <c r="C455" t="s">
        <v>18</v>
      </c>
      <c r="D455" t="s">
        <v>23</v>
      </c>
      <c r="E455">
        <v>925</v>
      </c>
      <c r="F455">
        <v>476</v>
      </c>
      <c r="G455">
        <v>3755</v>
      </c>
      <c r="H455">
        <v>718</v>
      </c>
      <c r="I455">
        <v>227</v>
      </c>
      <c r="J455">
        <v>80</v>
      </c>
      <c r="K455">
        <v>173</v>
      </c>
      <c r="L455">
        <v>70</v>
      </c>
      <c r="M455">
        <v>88</v>
      </c>
      <c r="N455">
        <v>185</v>
      </c>
      <c r="O455">
        <v>35</v>
      </c>
      <c r="P455">
        <v>43</v>
      </c>
      <c r="Q455" t="s">
        <v>24</v>
      </c>
      <c r="R455">
        <f t="shared" si="35"/>
        <v>1401</v>
      </c>
      <c r="S455">
        <f t="shared" si="36"/>
        <v>5374</v>
      </c>
      <c r="T455">
        <f t="shared" si="37"/>
        <v>-3973</v>
      </c>
      <c r="U455">
        <f t="shared" si="38"/>
        <v>-2.8358315488936472</v>
      </c>
      <c r="V455" t="str">
        <f t="shared" si="39"/>
        <v>Yes</v>
      </c>
    </row>
    <row r="456" spans="1:22">
      <c r="A456">
        <v>18</v>
      </c>
      <c r="B456" t="s">
        <v>30</v>
      </c>
      <c r="C456" t="s">
        <v>28</v>
      </c>
      <c r="D456" t="s">
        <v>26</v>
      </c>
      <c r="E456">
        <v>927</v>
      </c>
      <c r="F456">
        <v>880</v>
      </c>
      <c r="G456">
        <v>5715</v>
      </c>
      <c r="H456">
        <v>748</v>
      </c>
      <c r="I456">
        <v>217</v>
      </c>
      <c r="J456">
        <v>146</v>
      </c>
      <c r="K456">
        <v>227</v>
      </c>
      <c r="L456">
        <v>97</v>
      </c>
      <c r="M456">
        <v>46</v>
      </c>
      <c r="N456">
        <v>220</v>
      </c>
      <c r="O456">
        <v>162</v>
      </c>
      <c r="P456">
        <v>38</v>
      </c>
      <c r="Q456" t="s">
        <v>27</v>
      </c>
      <c r="R456">
        <f t="shared" si="35"/>
        <v>1807</v>
      </c>
      <c r="S456">
        <f t="shared" si="36"/>
        <v>7616</v>
      </c>
      <c r="T456">
        <f t="shared" si="37"/>
        <v>-5809</v>
      </c>
      <c r="U456">
        <f t="shared" si="38"/>
        <v>-3.214720531267294</v>
      </c>
      <c r="V456" t="str">
        <f t="shared" si="39"/>
        <v>Yes</v>
      </c>
    </row>
    <row r="457" spans="1:22">
      <c r="A457">
        <v>20</v>
      </c>
      <c r="B457" t="s">
        <v>17</v>
      </c>
      <c r="C457" t="s">
        <v>18</v>
      </c>
      <c r="D457" t="s">
        <v>29</v>
      </c>
      <c r="E457">
        <v>1230</v>
      </c>
      <c r="F457">
        <v>967</v>
      </c>
      <c r="G457">
        <v>3784</v>
      </c>
      <c r="H457">
        <v>430</v>
      </c>
      <c r="I457">
        <v>216</v>
      </c>
      <c r="J457">
        <v>55</v>
      </c>
      <c r="K457">
        <v>247</v>
      </c>
      <c r="L457">
        <v>74</v>
      </c>
      <c r="M457">
        <v>90</v>
      </c>
      <c r="N457">
        <v>171</v>
      </c>
      <c r="O457">
        <v>52</v>
      </c>
      <c r="P457">
        <v>162</v>
      </c>
      <c r="Q457" t="s">
        <v>27</v>
      </c>
      <c r="R457">
        <f t="shared" si="35"/>
        <v>2197</v>
      </c>
      <c r="S457">
        <f t="shared" si="36"/>
        <v>5281</v>
      </c>
      <c r="T457">
        <f t="shared" si="37"/>
        <v>-3084</v>
      </c>
      <c r="U457">
        <f t="shared" si="38"/>
        <v>-1.403732362312244</v>
      </c>
      <c r="V457" t="str">
        <f t="shared" si="39"/>
        <v>Yes</v>
      </c>
    </row>
    <row r="458" spans="1:22">
      <c r="A458">
        <v>23</v>
      </c>
      <c r="B458" t="s">
        <v>17</v>
      </c>
      <c r="C458" t="s">
        <v>18</v>
      </c>
      <c r="D458" t="s">
        <v>19</v>
      </c>
      <c r="E458">
        <v>1437</v>
      </c>
      <c r="F458">
        <v>777</v>
      </c>
      <c r="G458">
        <v>5522</v>
      </c>
      <c r="H458">
        <v>852</v>
      </c>
      <c r="I458">
        <v>375</v>
      </c>
      <c r="J458">
        <v>99</v>
      </c>
      <c r="K458">
        <v>55</v>
      </c>
      <c r="L458">
        <v>150</v>
      </c>
      <c r="M458">
        <v>21</v>
      </c>
      <c r="N458">
        <v>195</v>
      </c>
      <c r="O458">
        <v>53</v>
      </c>
      <c r="P458">
        <v>68</v>
      </c>
      <c r="Q458" t="s">
        <v>20</v>
      </c>
      <c r="R458">
        <f t="shared" si="35"/>
        <v>2214</v>
      </c>
      <c r="S458">
        <f t="shared" si="36"/>
        <v>7390</v>
      </c>
      <c r="T458">
        <f t="shared" si="37"/>
        <v>-5176</v>
      </c>
      <c r="U458">
        <f t="shared" si="38"/>
        <v>-2.3378500451671185</v>
      </c>
      <c r="V458" t="str">
        <f t="shared" si="39"/>
        <v>Yes</v>
      </c>
    </row>
    <row r="459" spans="1:22">
      <c r="A459">
        <v>21</v>
      </c>
      <c r="B459" t="s">
        <v>21</v>
      </c>
      <c r="C459" t="s">
        <v>28</v>
      </c>
      <c r="D459" t="s">
        <v>26</v>
      </c>
      <c r="E459">
        <v>989</v>
      </c>
      <c r="F459">
        <v>158</v>
      </c>
      <c r="G459">
        <v>3913</v>
      </c>
      <c r="H459">
        <v>919</v>
      </c>
      <c r="I459">
        <v>377</v>
      </c>
      <c r="J459">
        <v>159</v>
      </c>
      <c r="K459">
        <v>152</v>
      </c>
      <c r="L459">
        <v>115</v>
      </c>
      <c r="M459">
        <v>40</v>
      </c>
      <c r="N459">
        <v>299</v>
      </c>
      <c r="O459">
        <v>58</v>
      </c>
      <c r="P459">
        <v>176</v>
      </c>
      <c r="Q459" t="s">
        <v>20</v>
      </c>
      <c r="R459">
        <f t="shared" si="35"/>
        <v>1147</v>
      </c>
      <c r="S459">
        <f t="shared" si="36"/>
        <v>6208</v>
      </c>
      <c r="T459">
        <f t="shared" si="37"/>
        <v>-5061</v>
      </c>
      <c r="U459">
        <f t="shared" si="38"/>
        <v>-4.4123801220575416</v>
      </c>
      <c r="V459" t="str">
        <f t="shared" si="39"/>
        <v>Yes</v>
      </c>
    </row>
    <row r="460" spans="1:22">
      <c r="A460">
        <v>19</v>
      </c>
      <c r="B460" t="s">
        <v>30</v>
      </c>
      <c r="C460" t="s">
        <v>25</v>
      </c>
      <c r="D460" t="s">
        <v>31</v>
      </c>
      <c r="E460">
        <v>910</v>
      </c>
      <c r="F460">
        <v>724</v>
      </c>
      <c r="G460">
        <v>5884</v>
      </c>
      <c r="H460">
        <v>422</v>
      </c>
      <c r="I460">
        <v>365</v>
      </c>
      <c r="J460">
        <v>164</v>
      </c>
      <c r="K460">
        <v>294</v>
      </c>
      <c r="L460">
        <v>146</v>
      </c>
      <c r="M460">
        <v>34</v>
      </c>
      <c r="N460">
        <v>258</v>
      </c>
      <c r="O460">
        <v>152</v>
      </c>
      <c r="P460">
        <v>24</v>
      </c>
      <c r="Q460" t="s">
        <v>24</v>
      </c>
      <c r="R460">
        <f t="shared" si="35"/>
        <v>1634</v>
      </c>
      <c r="S460">
        <f t="shared" si="36"/>
        <v>7743</v>
      </c>
      <c r="T460">
        <f t="shared" si="37"/>
        <v>-6109</v>
      </c>
      <c r="U460">
        <f t="shared" si="38"/>
        <v>-3.7386780905752754</v>
      </c>
      <c r="V460" t="str">
        <f t="shared" si="39"/>
        <v>Yes</v>
      </c>
    </row>
    <row r="461" spans="1:22">
      <c r="A461">
        <v>18</v>
      </c>
      <c r="B461" t="s">
        <v>30</v>
      </c>
      <c r="C461" t="s">
        <v>18</v>
      </c>
      <c r="D461" t="s">
        <v>26</v>
      </c>
      <c r="E461">
        <v>1323</v>
      </c>
      <c r="F461">
        <v>441</v>
      </c>
      <c r="G461">
        <v>3373</v>
      </c>
      <c r="H461">
        <v>701</v>
      </c>
      <c r="I461">
        <v>369</v>
      </c>
      <c r="J461">
        <v>60</v>
      </c>
      <c r="K461">
        <v>235</v>
      </c>
      <c r="L461">
        <v>44</v>
      </c>
      <c r="M461">
        <v>78</v>
      </c>
      <c r="N461">
        <v>276</v>
      </c>
      <c r="O461">
        <v>38</v>
      </c>
      <c r="P461">
        <v>139</v>
      </c>
      <c r="Q461" t="s">
        <v>24</v>
      </c>
      <c r="R461">
        <f t="shared" si="35"/>
        <v>1764</v>
      </c>
      <c r="S461">
        <f t="shared" si="36"/>
        <v>5313</v>
      </c>
      <c r="T461">
        <f t="shared" si="37"/>
        <v>-3549</v>
      </c>
      <c r="U461">
        <f t="shared" si="38"/>
        <v>-2.0119047619047619</v>
      </c>
      <c r="V461" t="str">
        <f t="shared" si="39"/>
        <v>Yes</v>
      </c>
    </row>
    <row r="462" spans="1:22">
      <c r="A462">
        <v>20</v>
      </c>
      <c r="B462" t="s">
        <v>21</v>
      </c>
      <c r="C462" t="s">
        <v>28</v>
      </c>
      <c r="D462" t="s">
        <v>29</v>
      </c>
      <c r="E462">
        <v>668</v>
      </c>
      <c r="F462">
        <v>33</v>
      </c>
      <c r="G462">
        <v>4067</v>
      </c>
      <c r="H462">
        <v>453</v>
      </c>
      <c r="I462">
        <v>243</v>
      </c>
      <c r="J462">
        <v>84</v>
      </c>
      <c r="K462">
        <v>283</v>
      </c>
      <c r="L462">
        <v>132</v>
      </c>
      <c r="M462">
        <v>72</v>
      </c>
      <c r="N462">
        <v>294</v>
      </c>
      <c r="O462">
        <v>50</v>
      </c>
      <c r="P462">
        <v>99</v>
      </c>
      <c r="Q462" t="s">
        <v>27</v>
      </c>
      <c r="R462">
        <f t="shared" si="35"/>
        <v>701</v>
      </c>
      <c r="S462">
        <f t="shared" si="36"/>
        <v>5777</v>
      </c>
      <c r="T462">
        <f t="shared" si="37"/>
        <v>-5076</v>
      </c>
      <c r="U462">
        <f t="shared" si="38"/>
        <v>-7.241084165477889</v>
      </c>
      <c r="V462" t="str">
        <f t="shared" si="39"/>
        <v>Yes</v>
      </c>
    </row>
    <row r="463" spans="1:22">
      <c r="A463">
        <v>25</v>
      </c>
      <c r="B463" t="s">
        <v>21</v>
      </c>
      <c r="C463" t="s">
        <v>25</v>
      </c>
      <c r="D463" t="s">
        <v>31</v>
      </c>
      <c r="E463">
        <v>1004</v>
      </c>
      <c r="F463">
        <v>465</v>
      </c>
      <c r="G463">
        <v>5665</v>
      </c>
      <c r="H463">
        <v>835</v>
      </c>
      <c r="I463">
        <v>126</v>
      </c>
      <c r="J463">
        <v>179</v>
      </c>
      <c r="K463">
        <v>297</v>
      </c>
      <c r="L463">
        <v>23</v>
      </c>
      <c r="M463">
        <v>52</v>
      </c>
      <c r="N463">
        <v>238</v>
      </c>
      <c r="O463">
        <v>79</v>
      </c>
      <c r="P463">
        <v>104</v>
      </c>
      <c r="Q463" t="s">
        <v>20</v>
      </c>
      <c r="R463">
        <f t="shared" si="35"/>
        <v>1469</v>
      </c>
      <c r="S463">
        <f t="shared" si="36"/>
        <v>7598</v>
      </c>
      <c r="T463">
        <f t="shared" si="37"/>
        <v>-6129</v>
      </c>
      <c r="U463">
        <f t="shared" si="38"/>
        <v>-4.1722260040844112</v>
      </c>
      <c r="V463" t="str">
        <f t="shared" si="39"/>
        <v>Yes</v>
      </c>
    </row>
    <row r="464" spans="1:22">
      <c r="A464">
        <v>21</v>
      </c>
      <c r="B464" t="s">
        <v>21</v>
      </c>
      <c r="C464" t="s">
        <v>22</v>
      </c>
      <c r="D464" t="s">
        <v>23</v>
      </c>
      <c r="E464">
        <v>1415</v>
      </c>
      <c r="F464">
        <v>561</v>
      </c>
      <c r="G464">
        <v>3083</v>
      </c>
      <c r="H464">
        <v>967</v>
      </c>
      <c r="I464">
        <v>347</v>
      </c>
      <c r="J464">
        <v>114</v>
      </c>
      <c r="K464">
        <v>175</v>
      </c>
      <c r="L464">
        <v>100</v>
      </c>
      <c r="M464">
        <v>30</v>
      </c>
      <c r="N464">
        <v>166</v>
      </c>
      <c r="O464">
        <v>162</v>
      </c>
      <c r="P464">
        <v>120</v>
      </c>
      <c r="Q464" t="s">
        <v>20</v>
      </c>
      <c r="R464">
        <f t="shared" si="35"/>
        <v>1976</v>
      </c>
      <c r="S464">
        <f t="shared" si="36"/>
        <v>5264</v>
      </c>
      <c r="T464">
        <f t="shared" si="37"/>
        <v>-3288</v>
      </c>
      <c r="U464">
        <f t="shared" si="38"/>
        <v>-1.6639676113360324</v>
      </c>
      <c r="V464" t="str">
        <f t="shared" si="39"/>
        <v>Yes</v>
      </c>
    </row>
    <row r="465" spans="1:22">
      <c r="A465">
        <v>18</v>
      </c>
      <c r="B465" t="s">
        <v>30</v>
      </c>
      <c r="C465" t="s">
        <v>18</v>
      </c>
      <c r="D465" t="s">
        <v>29</v>
      </c>
      <c r="E465">
        <v>948</v>
      </c>
      <c r="F465">
        <v>739</v>
      </c>
      <c r="G465">
        <v>3799</v>
      </c>
      <c r="H465">
        <v>812</v>
      </c>
      <c r="I465">
        <v>344</v>
      </c>
      <c r="J465">
        <v>111</v>
      </c>
      <c r="K465">
        <v>205</v>
      </c>
      <c r="L465">
        <v>139</v>
      </c>
      <c r="M465">
        <v>94</v>
      </c>
      <c r="N465">
        <v>249</v>
      </c>
      <c r="O465">
        <v>107</v>
      </c>
      <c r="P465">
        <v>43</v>
      </c>
      <c r="Q465" t="s">
        <v>20</v>
      </c>
      <c r="R465">
        <f t="shared" si="35"/>
        <v>1687</v>
      </c>
      <c r="S465">
        <f t="shared" si="36"/>
        <v>5903</v>
      </c>
      <c r="T465">
        <f t="shared" si="37"/>
        <v>-4216</v>
      </c>
      <c r="U465">
        <f t="shared" si="38"/>
        <v>-2.4991108476585655</v>
      </c>
      <c r="V465" t="str">
        <f t="shared" si="39"/>
        <v>Yes</v>
      </c>
    </row>
    <row r="466" spans="1:22">
      <c r="A466">
        <v>21</v>
      </c>
      <c r="B466" t="s">
        <v>17</v>
      </c>
      <c r="C466" t="s">
        <v>22</v>
      </c>
      <c r="D466" t="s">
        <v>31</v>
      </c>
      <c r="E466">
        <v>1010</v>
      </c>
      <c r="F466">
        <v>248</v>
      </c>
      <c r="G466">
        <v>3146</v>
      </c>
      <c r="H466">
        <v>972</v>
      </c>
      <c r="I466">
        <v>356</v>
      </c>
      <c r="J466">
        <v>170</v>
      </c>
      <c r="K466">
        <v>60</v>
      </c>
      <c r="L466">
        <v>67</v>
      </c>
      <c r="M466">
        <v>54</v>
      </c>
      <c r="N466">
        <v>77</v>
      </c>
      <c r="O466">
        <v>124</v>
      </c>
      <c r="P466">
        <v>100</v>
      </c>
      <c r="Q466" t="s">
        <v>27</v>
      </c>
      <c r="R466">
        <f t="shared" si="35"/>
        <v>1258</v>
      </c>
      <c r="S466">
        <f t="shared" si="36"/>
        <v>5126</v>
      </c>
      <c r="T466">
        <f t="shared" si="37"/>
        <v>-3868</v>
      </c>
      <c r="U466">
        <f t="shared" si="38"/>
        <v>-3.0747217806041336</v>
      </c>
      <c r="V466" t="str">
        <f t="shared" si="39"/>
        <v>Yes</v>
      </c>
    </row>
    <row r="467" spans="1:22">
      <c r="A467">
        <v>19</v>
      </c>
      <c r="B467" t="s">
        <v>21</v>
      </c>
      <c r="C467" t="s">
        <v>28</v>
      </c>
      <c r="D467" t="s">
        <v>31</v>
      </c>
      <c r="E467">
        <v>873</v>
      </c>
      <c r="F467">
        <v>549</v>
      </c>
      <c r="G467">
        <v>3887</v>
      </c>
      <c r="H467">
        <v>423</v>
      </c>
      <c r="I467">
        <v>111</v>
      </c>
      <c r="J467">
        <v>120</v>
      </c>
      <c r="K467">
        <v>166</v>
      </c>
      <c r="L467">
        <v>116</v>
      </c>
      <c r="M467">
        <v>68</v>
      </c>
      <c r="N467">
        <v>255</v>
      </c>
      <c r="O467">
        <v>137</v>
      </c>
      <c r="P467">
        <v>30</v>
      </c>
      <c r="Q467" t="s">
        <v>20</v>
      </c>
      <c r="R467">
        <f t="shared" si="35"/>
        <v>1422</v>
      </c>
      <c r="S467">
        <f t="shared" si="36"/>
        <v>5313</v>
      </c>
      <c r="T467">
        <f t="shared" si="37"/>
        <v>-3891</v>
      </c>
      <c r="U467">
        <f t="shared" si="38"/>
        <v>-2.7362869198312234</v>
      </c>
      <c r="V467" t="str">
        <f t="shared" si="39"/>
        <v>Yes</v>
      </c>
    </row>
    <row r="468" spans="1:22">
      <c r="A468">
        <v>19</v>
      </c>
      <c r="B468" t="s">
        <v>21</v>
      </c>
      <c r="C468" t="s">
        <v>28</v>
      </c>
      <c r="D468" t="s">
        <v>26</v>
      </c>
      <c r="E468">
        <v>921</v>
      </c>
      <c r="F468">
        <v>148</v>
      </c>
      <c r="G468">
        <v>4073</v>
      </c>
      <c r="H468">
        <v>677</v>
      </c>
      <c r="I468">
        <v>212</v>
      </c>
      <c r="J468">
        <v>78</v>
      </c>
      <c r="K468">
        <v>173</v>
      </c>
      <c r="L468">
        <v>52</v>
      </c>
      <c r="M468">
        <v>33</v>
      </c>
      <c r="N468">
        <v>141</v>
      </c>
      <c r="O468">
        <v>161</v>
      </c>
      <c r="P468">
        <v>69</v>
      </c>
      <c r="Q468" t="s">
        <v>24</v>
      </c>
      <c r="R468">
        <f t="shared" si="35"/>
        <v>1069</v>
      </c>
      <c r="S468">
        <f t="shared" si="36"/>
        <v>5669</v>
      </c>
      <c r="T468">
        <f t="shared" si="37"/>
        <v>-4600</v>
      </c>
      <c r="U468">
        <f t="shared" si="38"/>
        <v>-4.3030869971936392</v>
      </c>
      <c r="V468" t="str">
        <f t="shared" si="39"/>
        <v>Yes</v>
      </c>
    </row>
    <row r="469" spans="1:22">
      <c r="A469">
        <v>19</v>
      </c>
      <c r="B469" t="s">
        <v>21</v>
      </c>
      <c r="C469" t="s">
        <v>18</v>
      </c>
      <c r="D469" t="s">
        <v>29</v>
      </c>
      <c r="E469">
        <v>1459</v>
      </c>
      <c r="F469">
        <v>285</v>
      </c>
      <c r="G469">
        <v>4511</v>
      </c>
      <c r="H469">
        <v>619</v>
      </c>
      <c r="I469">
        <v>299</v>
      </c>
      <c r="J469">
        <v>145</v>
      </c>
      <c r="K469">
        <v>295</v>
      </c>
      <c r="L469">
        <v>96</v>
      </c>
      <c r="M469">
        <v>71</v>
      </c>
      <c r="N469">
        <v>95</v>
      </c>
      <c r="O469">
        <v>35</v>
      </c>
      <c r="P469">
        <v>170</v>
      </c>
      <c r="Q469" t="s">
        <v>27</v>
      </c>
      <c r="R469">
        <f t="shared" si="35"/>
        <v>1744</v>
      </c>
      <c r="S469">
        <f t="shared" si="36"/>
        <v>6336</v>
      </c>
      <c r="T469">
        <f t="shared" si="37"/>
        <v>-4592</v>
      </c>
      <c r="U469">
        <f t="shared" si="38"/>
        <v>-2.6330275229357798</v>
      </c>
      <c r="V469" t="str">
        <f t="shared" si="39"/>
        <v>Yes</v>
      </c>
    </row>
    <row r="470" spans="1:22">
      <c r="A470">
        <v>25</v>
      </c>
      <c r="B470" t="s">
        <v>30</v>
      </c>
      <c r="C470" t="s">
        <v>18</v>
      </c>
      <c r="D470" t="s">
        <v>31</v>
      </c>
      <c r="E470">
        <v>672</v>
      </c>
      <c r="F470">
        <v>213</v>
      </c>
      <c r="G470">
        <v>3980</v>
      </c>
      <c r="H470">
        <v>420</v>
      </c>
      <c r="I470">
        <v>362</v>
      </c>
      <c r="J470">
        <v>64</v>
      </c>
      <c r="K470">
        <v>290</v>
      </c>
      <c r="L470">
        <v>131</v>
      </c>
      <c r="M470">
        <v>53</v>
      </c>
      <c r="N470">
        <v>201</v>
      </c>
      <c r="O470">
        <v>102</v>
      </c>
      <c r="P470">
        <v>83</v>
      </c>
      <c r="Q470" t="s">
        <v>20</v>
      </c>
      <c r="R470">
        <f t="shared" si="35"/>
        <v>885</v>
      </c>
      <c r="S470">
        <f t="shared" si="36"/>
        <v>5686</v>
      </c>
      <c r="T470">
        <f t="shared" si="37"/>
        <v>-4801</v>
      </c>
      <c r="U470">
        <f t="shared" si="38"/>
        <v>-5.4248587570621467</v>
      </c>
      <c r="V470" t="str">
        <f t="shared" si="39"/>
        <v>Yes</v>
      </c>
    </row>
    <row r="471" spans="1:22">
      <c r="A471">
        <v>23</v>
      </c>
      <c r="B471" t="s">
        <v>17</v>
      </c>
      <c r="C471" t="s">
        <v>25</v>
      </c>
      <c r="D471" t="s">
        <v>29</v>
      </c>
      <c r="E471">
        <v>1461</v>
      </c>
      <c r="F471">
        <v>299</v>
      </c>
      <c r="G471">
        <v>4335</v>
      </c>
      <c r="H471">
        <v>500</v>
      </c>
      <c r="I471">
        <v>120</v>
      </c>
      <c r="J471">
        <v>65</v>
      </c>
      <c r="K471">
        <v>112</v>
      </c>
      <c r="L471">
        <v>83</v>
      </c>
      <c r="M471">
        <v>41</v>
      </c>
      <c r="N471">
        <v>83</v>
      </c>
      <c r="O471">
        <v>54</v>
      </c>
      <c r="P471">
        <v>107</v>
      </c>
      <c r="Q471" t="s">
        <v>27</v>
      </c>
      <c r="R471">
        <f t="shared" si="35"/>
        <v>1760</v>
      </c>
      <c r="S471">
        <f t="shared" si="36"/>
        <v>5500</v>
      </c>
      <c r="T471">
        <f t="shared" si="37"/>
        <v>-3740</v>
      </c>
      <c r="U471">
        <f t="shared" si="38"/>
        <v>-2.125</v>
      </c>
      <c r="V471" t="str">
        <f t="shared" si="39"/>
        <v>Yes</v>
      </c>
    </row>
    <row r="472" spans="1:22">
      <c r="A472">
        <v>24</v>
      </c>
      <c r="B472" t="s">
        <v>30</v>
      </c>
      <c r="C472" t="s">
        <v>25</v>
      </c>
      <c r="D472" t="s">
        <v>19</v>
      </c>
      <c r="E472">
        <v>1492</v>
      </c>
      <c r="F472">
        <v>644</v>
      </c>
      <c r="G472">
        <v>4495</v>
      </c>
      <c r="H472">
        <v>468</v>
      </c>
      <c r="I472">
        <v>234</v>
      </c>
      <c r="J472">
        <v>76</v>
      </c>
      <c r="K472">
        <v>205</v>
      </c>
      <c r="L472">
        <v>58</v>
      </c>
      <c r="M472">
        <v>80</v>
      </c>
      <c r="N472">
        <v>159</v>
      </c>
      <c r="O472">
        <v>157</v>
      </c>
      <c r="P472">
        <v>66</v>
      </c>
      <c r="Q472" t="s">
        <v>20</v>
      </c>
      <c r="R472">
        <f t="shared" si="35"/>
        <v>2136</v>
      </c>
      <c r="S472">
        <f t="shared" si="36"/>
        <v>5998</v>
      </c>
      <c r="T472">
        <f t="shared" si="37"/>
        <v>-3862</v>
      </c>
      <c r="U472">
        <f t="shared" si="38"/>
        <v>-1.8080524344569289</v>
      </c>
      <c r="V472" t="str">
        <f t="shared" si="39"/>
        <v>Yes</v>
      </c>
    </row>
    <row r="473" spans="1:22">
      <c r="A473">
        <v>19</v>
      </c>
      <c r="B473" t="s">
        <v>30</v>
      </c>
      <c r="C473" t="s">
        <v>25</v>
      </c>
      <c r="D473" t="s">
        <v>26</v>
      </c>
      <c r="E473">
        <v>627</v>
      </c>
      <c r="F473">
        <v>995</v>
      </c>
      <c r="G473">
        <v>5863</v>
      </c>
      <c r="H473">
        <v>937</v>
      </c>
      <c r="I473">
        <v>188</v>
      </c>
      <c r="J473">
        <v>177</v>
      </c>
      <c r="K473">
        <v>155</v>
      </c>
      <c r="L473">
        <v>137</v>
      </c>
      <c r="M473">
        <v>97</v>
      </c>
      <c r="N473">
        <v>117</v>
      </c>
      <c r="O473">
        <v>172</v>
      </c>
      <c r="P473">
        <v>180</v>
      </c>
      <c r="Q473" t="s">
        <v>24</v>
      </c>
      <c r="R473">
        <f t="shared" si="35"/>
        <v>1622</v>
      </c>
      <c r="S473">
        <f t="shared" si="36"/>
        <v>8023</v>
      </c>
      <c r="T473">
        <f t="shared" si="37"/>
        <v>-6401</v>
      </c>
      <c r="U473">
        <f t="shared" si="38"/>
        <v>-3.9463625154130701</v>
      </c>
      <c r="V473" t="str">
        <f t="shared" si="39"/>
        <v>Yes</v>
      </c>
    </row>
    <row r="474" spans="1:22">
      <c r="A474">
        <v>23</v>
      </c>
      <c r="B474" t="s">
        <v>30</v>
      </c>
      <c r="C474" t="s">
        <v>18</v>
      </c>
      <c r="D474" t="s">
        <v>26</v>
      </c>
      <c r="E474">
        <v>961</v>
      </c>
      <c r="F474">
        <v>87</v>
      </c>
      <c r="G474">
        <v>5819</v>
      </c>
      <c r="H474">
        <v>781</v>
      </c>
      <c r="I474">
        <v>393</v>
      </c>
      <c r="J474">
        <v>56</v>
      </c>
      <c r="K474">
        <v>155</v>
      </c>
      <c r="L474">
        <v>64</v>
      </c>
      <c r="M474">
        <v>86</v>
      </c>
      <c r="N474">
        <v>146</v>
      </c>
      <c r="O474">
        <v>63</v>
      </c>
      <c r="P474">
        <v>48</v>
      </c>
      <c r="Q474" t="s">
        <v>27</v>
      </c>
      <c r="R474">
        <f t="shared" si="35"/>
        <v>1048</v>
      </c>
      <c r="S474">
        <f t="shared" si="36"/>
        <v>7611</v>
      </c>
      <c r="T474">
        <f t="shared" si="37"/>
        <v>-6563</v>
      </c>
      <c r="U474">
        <f t="shared" si="38"/>
        <v>-6.2624045801526718</v>
      </c>
      <c r="V474" t="str">
        <f t="shared" si="39"/>
        <v>Yes</v>
      </c>
    </row>
    <row r="475" spans="1:22">
      <c r="A475">
        <v>22</v>
      </c>
      <c r="B475" t="s">
        <v>30</v>
      </c>
      <c r="C475" t="s">
        <v>25</v>
      </c>
      <c r="D475" t="s">
        <v>29</v>
      </c>
      <c r="E475">
        <v>954</v>
      </c>
      <c r="F475">
        <v>134</v>
      </c>
      <c r="G475">
        <v>3455</v>
      </c>
      <c r="H475">
        <v>664</v>
      </c>
      <c r="I475">
        <v>332</v>
      </c>
      <c r="J475">
        <v>183</v>
      </c>
      <c r="K475">
        <v>227</v>
      </c>
      <c r="L475">
        <v>36</v>
      </c>
      <c r="M475">
        <v>69</v>
      </c>
      <c r="N475">
        <v>180</v>
      </c>
      <c r="O475">
        <v>45</v>
      </c>
      <c r="P475">
        <v>68</v>
      </c>
      <c r="Q475" t="s">
        <v>20</v>
      </c>
      <c r="R475">
        <f t="shared" si="35"/>
        <v>1088</v>
      </c>
      <c r="S475">
        <f t="shared" si="36"/>
        <v>5259</v>
      </c>
      <c r="T475">
        <f t="shared" si="37"/>
        <v>-4171</v>
      </c>
      <c r="U475">
        <f t="shared" si="38"/>
        <v>-3.8336397058823528</v>
      </c>
      <c r="V475" t="str">
        <f t="shared" si="39"/>
        <v>Yes</v>
      </c>
    </row>
    <row r="476" spans="1:22">
      <c r="A476">
        <v>20</v>
      </c>
      <c r="B476" t="s">
        <v>17</v>
      </c>
      <c r="C476" t="s">
        <v>22</v>
      </c>
      <c r="D476" t="s">
        <v>31</v>
      </c>
      <c r="E476">
        <v>1486</v>
      </c>
      <c r="F476">
        <v>958</v>
      </c>
      <c r="G476">
        <v>5843</v>
      </c>
      <c r="H476">
        <v>757</v>
      </c>
      <c r="I476">
        <v>119</v>
      </c>
      <c r="J476">
        <v>135</v>
      </c>
      <c r="K476">
        <v>72</v>
      </c>
      <c r="L476">
        <v>114</v>
      </c>
      <c r="M476">
        <v>47</v>
      </c>
      <c r="N476">
        <v>82</v>
      </c>
      <c r="O476">
        <v>93</v>
      </c>
      <c r="P476">
        <v>136</v>
      </c>
      <c r="Q476" t="s">
        <v>27</v>
      </c>
      <c r="R476">
        <f t="shared" si="35"/>
        <v>2444</v>
      </c>
      <c r="S476">
        <f t="shared" si="36"/>
        <v>7398</v>
      </c>
      <c r="T476">
        <f t="shared" si="37"/>
        <v>-4954</v>
      </c>
      <c r="U476">
        <f t="shared" si="38"/>
        <v>-2.0270049099836336</v>
      </c>
      <c r="V476" t="str">
        <f t="shared" si="39"/>
        <v>Yes</v>
      </c>
    </row>
    <row r="477" spans="1:22">
      <c r="A477">
        <v>24</v>
      </c>
      <c r="B477" t="s">
        <v>21</v>
      </c>
      <c r="C477" t="s">
        <v>18</v>
      </c>
      <c r="D477" t="s">
        <v>19</v>
      </c>
      <c r="E477">
        <v>1331</v>
      </c>
      <c r="F477">
        <v>681</v>
      </c>
      <c r="G477">
        <v>5918</v>
      </c>
      <c r="H477">
        <v>949</v>
      </c>
      <c r="I477">
        <v>335</v>
      </c>
      <c r="J477">
        <v>125</v>
      </c>
      <c r="K477">
        <v>258</v>
      </c>
      <c r="L477">
        <v>94</v>
      </c>
      <c r="M477">
        <v>94</v>
      </c>
      <c r="N477">
        <v>171</v>
      </c>
      <c r="O477">
        <v>34</v>
      </c>
      <c r="P477">
        <v>127</v>
      </c>
      <c r="Q477" t="s">
        <v>27</v>
      </c>
      <c r="R477">
        <f t="shared" si="35"/>
        <v>2012</v>
      </c>
      <c r="S477">
        <f t="shared" si="36"/>
        <v>8105</v>
      </c>
      <c r="T477">
        <f t="shared" si="37"/>
        <v>-6093</v>
      </c>
      <c r="U477">
        <f t="shared" si="38"/>
        <v>-3.0283300198807157</v>
      </c>
      <c r="V477" t="str">
        <f t="shared" si="39"/>
        <v>Yes</v>
      </c>
    </row>
    <row r="478" spans="1:22">
      <c r="A478">
        <v>21</v>
      </c>
      <c r="B478" t="s">
        <v>21</v>
      </c>
      <c r="C478" t="s">
        <v>25</v>
      </c>
      <c r="D478" t="s">
        <v>26</v>
      </c>
      <c r="E478">
        <v>551</v>
      </c>
      <c r="F478">
        <v>492</v>
      </c>
      <c r="G478">
        <v>3257</v>
      </c>
      <c r="H478">
        <v>930</v>
      </c>
      <c r="I478">
        <v>335</v>
      </c>
      <c r="J478">
        <v>59</v>
      </c>
      <c r="K478">
        <v>61</v>
      </c>
      <c r="L478">
        <v>41</v>
      </c>
      <c r="M478">
        <v>60</v>
      </c>
      <c r="N478">
        <v>59</v>
      </c>
      <c r="O478">
        <v>146</v>
      </c>
      <c r="P478">
        <v>151</v>
      </c>
      <c r="Q478" t="s">
        <v>24</v>
      </c>
      <c r="R478">
        <f t="shared" si="35"/>
        <v>1043</v>
      </c>
      <c r="S478">
        <f t="shared" si="36"/>
        <v>5099</v>
      </c>
      <c r="T478">
        <f t="shared" si="37"/>
        <v>-4056</v>
      </c>
      <c r="U478">
        <f t="shared" si="38"/>
        <v>-3.8887823585810164</v>
      </c>
      <c r="V478" t="str">
        <f t="shared" si="39"/>
        <v>Yes</v>
      </c>
    </row>
    <row r="479" spans="1:22">
      <c r="A479">
        <v>18</v>
      </c>
      <c r="B479" t="s">
        <v>17</v>
      </c>
      <c r="C479" t="s">
        <v>25</v>
      </c>
      <c r="D479" t="s">
        <v>31</v>
      </c>
      <c r="E479">
        <v>1352</v>
      </c>
      <c r="F479">
        <v>475</v>
      </c>
      <c r="G479">
        <v>5868</v>
      </c>
      <c r="H479">
        <v>718</v>
      </c>
      <c r="I479">
        <v>264</v>
      </c>
      <c r="J479">
        <v>196</v>
      </c>
      <c r="K479">
        <v>151</v>
      </c>
      <c r="L479">
        <v>114</v>
      </c>
      <c r="M479">
        <v>26</v>
      </c>
      <c r="N479">
        <v>244</v>
      </c>
      <c r="O479">
        <v>65</v>
      </c>
      <c r="P479">
        <v>57</v>
      </c>
      <c r="Q479" t="s">
        <v>20</v>
      </c>
      <c r="R479">
        <f t="shared" si="35"/>
        <v>1827</v>
      </c>
      <c r="S479">
        <f t="shared" si="36"/>
        <v>7703</v>
      </c>
      <c r="T479">
        <f t="shared" si="37"/>
        <v>-5876</v>
      </c>
      <c r="U479">
        <f t="shared" si="38"/>
        <v>-3.2162014230979747</v>
      </c>
      <c r="V479" t="str">
        <f t="shared" si="39"/>
        <v>Yes</v>
      </c>
    </row>
    <row r="480" spans="1:22">
      <c r="A480">
        <v>22</v>
      </c>
      <c r="B480" t="s">
        <v>21</v>
      </c>
      <c r="C480" t="s">
        <v>25</v>
      </c>
      <c r="D480" t="s">
        <v>29</v>
      </c>
      <c r="E480">
        <v>1437</v>
      </c>
      <c r="F480">
        <v>204</v>
      </c>
      <c r="G480">
        <v>3820</v>
      </c>
      <c r="H480">
        <v>497</v>
      </c>
      <c r="I480">
        <v>319</v>
      </c>
      <c r="J480">
        <v>161</v>
      </c>
      <c r="K480">
        <v>217</v>
      </c>
      <c r="L480">
        <v>23</v>
      </c>
      <c r="M480">
        <v>81</v>
      </c>
      <c r="N480">
        <v>67</v>
      </c>
      <c r="O480">
        <v>125</v>
      </c>
      <c r="P480">
        <v>149</v>
      </c>
      <c r="Q480" t="s">
        <v>27</v>
      </c>
      <c r="R480">
        <f t="shared" si="35"/>
        <v>1641</v>
      </c>
      <c r="S480">
        <f t="shared" si="36"/>
        <v>5459</v>
      </c>
      <c r="T480">
        <f t="shared" si="37"/>
        <v>-3818</v>
      </c>
      <c r="U480">
        <f t="shared" si="38"/>
        <v>-2.3266301035953685</v>
      </c>
      <c r="V480" t="str">
        <f t="shared" si="39"/>
        <v>Yes</v>
      </c>
    </row>
    <row r="481" spans="1:22">
      <c r="A481">
        <v>25</v>
      </c>
      <c r="B481" t="s">
        <v>17</v>
      </c>
      <c r="C481" t="s">
        <v>28</v>
      </c>
      <c r="D481" t="s">
        <v>31</v>
      </c>
      <c r="E481">
        <v>1146</v>
      </c>
      <c r="F481">
        <v>504</v>
      </c>
      <c r="G481">
        <v>4965</v>
      </c>
      <c r="H481">
        <v>707</v>
      </c>
      <c r="I481">
        <v>295</v>
      </c>
      <c r="J481">
        <v>127</v>
      </c>
      <c r="K481">
        <v>114</v>
      </c>
      <c r="L481">
        <v>97</v>
      </c>
      <c r="M481">
        <v>30</v>
      </c>
      <c r="N481">
        <v>141</v>
      </c>
      <c r="O481">
        <v>63</v>
      </c>
      <c r="P481">
        <v>24</v>
      </c>
      <c r="Q481" t="s">
        <v>27</v>
      </c>
      <c r="R481">
        <f t="shared" si="35"/>
        <v>1650</v>
      </c>
      <c r="S481">
        <f t="shared" si="36"/>
        <v>6563</v>
      </c>
      <c r="T481">
        <f t="shared" si="37"/>
        <v>-4913</v>
      </c>
      <c r="U481">
        <f t="shared" si="38"/>
        <v>-2.9775757575757575</v>
      </c>
      <c r="V481" t="str">
        <f t="shared" si="39"/>
        <v>Yes</v>
      </c>
    </row>
    <row r="482" spans="1:22">
      <c r="A482">
        <v>21</v>
      </c>
      <c r="B482" t="s">
        <v>30</v>
      </c>
      <c r="C482" t="s">
        <v>18</v>
      </c>
      <c r="D482" t="s">
        <v>31</v>
      </c>
      <c r="E482">
        <v>1341</v>
      </c>
      <c r="F482">
        <v>899</v>
      </c>
      <c r="G482">
        <v>3133</v>
      </c>
      <c r="H482">
        <v>850</v>
      </c>
      <c r="I482">
        <v>364</v>
      </c>
      <c r="J482">
        <v>183</v>
      </c>
      <c r="K482">
        <v>262</v>
      </c>
      <c r="L482">
        <v>129</v>
      </c>
      <c r="M482">
        <v>26</v>
      </c>
      <c r="N482">
        <v>188</v>
      </c>
      <c r="O482">
        <v>94</v>
      </c>
      <c r="P482">
        <v>130</v>
      </c>
      <c r="Q482" t="s">
        <v>20</v>
      </c>
      <c r="R482">
        <f t="shared" si="35"/>
        <v>2240</v>
      </c>
      <c r="S482">
        <f t="shared" si="36"/>
        <v>5359</v>
      </c>
      <c r="T482">
        <f t="shared" si="37"/>
        <v>-3119</v>
      </c>
      <c r="U482">
        <f t="shared" si="38"/>
        <v>-1.3924107142857143</v>
      </c>
      <c r="V482" t="str">
        <f t="shared" si="39"/>
        <v>Yes</v>
      </c>
    </row>
    <row r="483" spans="1:22">
      <c r="A483">
        <v>25</v>
      </c>
      <c r="B483" t="s">
        <v>21</v>
      </c>
      <c r="C483" t="s">
        <v>28</v>
      </c>
      <c r="D483" t="s">
        <v>31</v>
      </c>
      <c r="E483">
        <v>1331</v>
      </c>
      <c r="F483">
        <v>227</v>
      </c>
      <c r="G483">
        <v>5479</v>
      </c>
      <c r="H483">
        <v>750</v>
      </c>
      <c r="I483">
        <v>155</v>
      </c>
      <c r="J483">
        <v>184</v>
      </c>
      <c r="K483">
        <v>88</v>
      </c>
      <c r="L483">
        <v>87</v>
      </c>
      <c r="M483">
        <v>72</v>
      </c>
      <c r="N483">
        <v>87</v>
      </c>
      <c r="O483">
        <v>157</v>
      </c>
      <c r="P483">
        <v>53</v>
      </c>
      <c r="Q483" t="s">
        <v>27</v>
      </c>
      <c r="R483">
        <f t="shared" si="35"/>
        <v>1558</v>
      </c>
      <c r="S483">
        <f t="shared" si="36"/>
        <v>7112</v>
      </c>
      <c r="T483">
        <f t="shared" si="37"/>
        <v>-5554</v>
      </c>
      <c r="U483">
        <f t="shared" si="38"/>
        <v>-3.5648267008985881</v>
      </c>
      <c r="V483" t="str">
        <f t="shared" si="39"/>
        <v>Yes</v>
      </c>
    </row>
    <row r="484" spans="1:22">
      <c r="A484">
        <v>25</v>
      </c>
      <c r="B484" t="s">
        <v>30</v>
      </c>
      <c r="C484" t="s">
        <v>18</v>
      </c>
      <c r="D484" t="s">
        <v>26</v>
      </c>
      <c r="E484">
        <v>1195</v>
      </c>
      <c r="F484">
        <v>845</v>
      </c>
      <c r="G484">
        <v>3900</v>
      </c>
      <c r="H484">
        <v>624</v>
      </c>
      <c r="I484">
        <v>258</v>
      </c>
      <c r="J484">
        <v>183</v>
      </c>
      <c r="K484">
        <v>178</v>
      </c>
      <c r="L484">
        <v>122</v>
      </c>
      <c r="M484">
        <v>91</v>
      </c>
      <c r="N484">
        <v>271</v>
      </c>
      <c r="O484">
        <v>53</v>
      </c>
      <c r="P484">
        <v>94</v>
      </c>
      <c r="Q484" t="s">
        <v>27</v>
      </c>
      <c r="R484">
        <f t="shared" si="35"/>
        <v>2040</v>
      </c>
      <c r="S484">
        <f t="shared" si="36"/>
        <v>5774</v>
      </c>
      <c r="T484">
        <f t="shared" si="37"/>
        <v>-3734</v>
      </c>
      <c r="U484">
        <f t="shared" si="38"/>
        <v>-1.830392156862745</v>
      </c>
      <c r="V484" t="str">
        <f t="shared" si="39"/>
        <v>Yes</v>
      </c>
    </row>
    <row r="485" spans="1:22">
      <c r="A485">
        <v>24</v>
      </c>
      <c r="B485" t="s">
        <v>17</v>
      </c>
      <c r="C485" t="s">
        <v>28</v>
      </c>
      <c r="D485" t="s">
        <v>19</v>
      </c>
      <c r="E485">
        <v>1247</v>
      </c>
      <c r="F485">
        <v>269</v>
      </c>
      <c r="G485">
        <v>5692</v>
      </c>
      <c r="H485">
        <v>638</v>
      </c>
      <c r="I485">
        <v>158</v>
      </c>
      <c r="J485">
        <v>196</v>
      </c>
      <c r="K485">
        <v>190</v>
      </c>
      <c r="L485">
        <v>92</v>
      </c>
      <c r="M485">
        <v>88</v>
      </c>
      <c r="N485">
        <v>174</v>
      </c>
      <c r="O485">
        <v>100</v>
      </c>
      <c r="P485">
        <v>68</v>
      </c>
      <c r="Q485" t="s">
        <v>24</v>
      </c>
      <c r="R485">
        <f t="shared" si="35"/>
        <v>1516</v>
      </c>
      <c r="S485">
        <f t="shared" si="36"/>
        <v>7396</v>
      </c>
      <c r="T485">
        <f t="shared" si="37"/>
        <v>-5880</v>
      </c>
      <c r="U485">
        <f t="shared" si="38"/>
        <v>-3.8786279683377307</v>
      </c>
      <c r="V485" t="str">
        <f t="shared" si="39"/>
        <v>Yes</v>
      </c>
    </row>
    <row r="486" spans="1:22">
      <c r="A486">
        <v>25</v>
      </c>
      <c r="B486" t="s">
        <v>21</v>
      </c>
      <c r="C486" t="s">
        <v>25</v>
      </c>
      <c r="D486" t="s">
        <v>31</v>
      </c>
      <c r="E486">
        <v>663</v>
      </c>
      <c r="F486">
        <v>798</v>
      </c>
      <c r="G486">
        <v>5418</v>
      </c>
      <c r="H486">
        <v>420</v>
      </c>
      <c r="I486">
        <v>389</v>
      </c>
      <c r="J486">
        <v>97</v>
      </c>
      <c r="K486">
        <v>282</v>
      </c>
      <c r="L486">
        <v>144</v>
      </c>
      <c r="M486">
        <v>84</v>
      </c>
      <c r="N486">
        <v>149</v>
      </c>
      <c r="O486">
        <v>123</v>
      </c>
      <c r="P486">
        <v>167</v>
      </c>
      <c r="Q486" t="s">
        <v>24</v>
      </c>
      <c r="R486">
        <f t="shared" si="35"/>
        <v>1461</v>
      </c>
      <c r="S486">
        <f t="shared" si="36"/>
        <v>7273</v>
      </c>
      <c r="T486">
        <f t="shared" si="37"/>
        <v>-5812</v>
      </c>
      <c r="U486">
        <f t="shared" si="38"/>
        <v>-3.978097193702943</v>
      </c>
      <c r="V486" t="str">
        <f t="shared" si="39"/>
        <v>Yes</v>
      </c>
    </row>
    <row r="487" spans="1:22">
      <c r="A487">
        <v>23</v>
      </c>
      <c r="B487" t="s">
        <v>21</v>
      </c>
      <c r="C487" t="s">
        <v>25</v>
      </c>
      <c r="D487" t="s">
        <v>29</v>
      </c>
      <c r="E487">
        <v>861</v>
      </c>
      <c r="F487">
        <v>776</v>
      </c>
      <c r="G487">
        <v>4227</v>
      </c>
      <c r="H487">
        <v>924</v>
      </c>
      <c r="I487">
        <v>143</v>
      </c>
      <c r="J487">
        <v>190</v>
      </c>
      <c r="K487">
        <v>208</v>
      </c>
      <c r="L487">
        <v>114</v>
      </c>
      <c r="M487">
        <v>82</v>
      </c>
      <c r="N487">
        <v>119</v>
      </c>
      <c r="O487">
        <v>172</v>
      </c>
      <c r="P487">
        <v>71</v>
      </c>
      <c r="Q487" t="s">
        <v>20</v>
      </c>
      <c r="R487">
        <f t="shared" si="35"/>
        <v>1637</v>
      </c>
      <c r="S487">
        <f t="shared" si="36"/>
        <v>6250</v>
      </c>
      <c r="T487">
        <f t="shared" si="37"/>
        <v>-4613</v>
      </c>
      <c r="U487">
        <f t="shared" si="38"/>
        <v>-2.8179596823457542</v>
      </c>
      <c r="V487" t="str">
        <f t="shared" si="39"/>
        <v>Yes</v>
      </c>
    </row>
    <row r="488" spans="1:22">
      <c r="A488">
        <v>23</v>
      </c>
      <c r="B488" t="s">
        <v>30</v>
      </c>
      <c r="C488" t="s">
        <v>25</v>
      </c>
      <c r="D488" t="s">
        <v>23</v>
      </c>
      <c r="E488">
        <v>568</v>
      </c>
      <c r="F488">
        <v>340</v>
      </c>
      <c r="G488">
        <v>3025</v>
      </c>
      <c r="H488">
        <v>620</v>
      </c>
      <c r="I488">
        <v>300</v>
      </c>
      <c r="J488">
        <v>92</v>
      </c>
      <c r="K488">
        <v>233</v>
      </c>
      <c r="L488">
        <v>75</v>
      </c>
      <c r="M488">
        <v>52</v>
      </c>
      <c r="N488">
        <v>296</v>
      </c>
      <c r="O488">
        <v>191</v>
      </c>
      <c r="P488">
        <v>109</v>
      </c>
      <c r="Q488" t="s">
        <v>20</v>
      </c>
      <c r="R488">
        <f t="shared" si="35"/>
        <v>908</v>
      </c>
      <c r="S488">
        <f t="shared" si="36"/>
        <v>4993</v>
      </c>
      <c r="T488">
        <f t="shared" si="37"/>
        <v>-4085</v>
      </c>
      <c r="U488">
        <f t="shared" si="38"/>
        <v>-4.498898678414097</v>
      </c>
      <c r="V488" t="str">
        <f t="shared" si="39"/>
        <v>Yes</v>
      </c>
    </row>
    <row r="489" spans="1:22">
      <c r="A489">
        <v>20</v>
      </c>
      <c r="B489" t="s">
        <v>21</v>
      </c>
      <c r="C489" t="s">
        <v>25</v>
      </c>
      <c r="D489" t="s">
        <v>19</v>
      </c>
      <c r="E489">
        <v>802</v>
      </c>
      <c r="F489">
        <v>254</v>
      </c>
      <c r="G489">
        <v>4626</v>
      </c>
      <c r="H489">
        <v>568</v>
      </c>
      <c r="I489">
        <v>179</v>
      </c>
      <c r="J489">
        <v>64</v>
      </c>
      <c r="K489">
        <v>265</v>
      </c>
      <c r="L489">
        <v>124</v>
      </c>
      <c r="M489">
        <v>51</v>
      </c>
      <c r="N489">
        <v>117</v>
      </c>
      <c r="O489">
        <v>158</v>
      </c>
      <c r="P489">
        <v>123</v>
      </c>
      <c r="Q489" t="s">
        <v>20</v>
      </c>
      <c r="R489">
        <f t="shared" si="35"/>
        <v>1056</v>
      </c>
      <c r="S489">
        <f t="shared" si="36"/>
        <v>6275</v>
      </c>
      <c r="T489">
        <f t="shared" si="37"/>
        <v>-5219</v>
      </c>
      <c r="U489">
        <f t="shared" si="38"/>
        <v>-4.9422348484848486</v>
      </c>
      <c r="V489" t="str">
        <f t="shared" si="39"/>
        <v>Yes</v>
      </c>
    </row>
    <row r="490" spans="1:22">
      <c r="A490">
        <v>24</v>
      </c>
      <c r="B490" t="s">
        <v>30</v>
      </c>
      <c r="C490" t="s">
        <v>18</v>
      </c>
      <c r="D490" t="s">
        <v>23</v>
      </c>
      <c r="E490">
        <v>821</v>
      </c>
      <c r="F490">
        <v>414</v>
      </c>
      <c r="G490">
        <v>5858</v>
      </c>
      <c r="H490">
        <v>719</v>
      </c>
      <c r="I490">
        <v>174</v>
      </c>
      <c r="J490">
        <v>133</v>
      </c>
      <c r="K490">
        <v>52</v>
      </c>
      <c r="L490">
        <v>76</v>
      </c>
      <c r="M490">
        <v>65</v>
      </c>
      <c r="N490">
        <v>142</v>
      </c>
      <c r="O490">
        <v>66</v>
      </c>
      <c r="P490">
        <v>39</v>
      </c>
      <c r="Q490" t="s">
        <v>24</v>
      </c>
      <c r="R490">
        <f t="shared" si="35"/>
        <v>1235</v>
      </c>
      <c r="S490">
        <f t="shared" si="36"/>
        <v>7324</v>
      </c>
      <c r="T490">
        <f t="shared" si="37"/>
        <v>-6089</v>
      </c>
      <c r="U490">
        <f t="shared" si="38"/>
        <v>-4.9303643724696355</v>
      </c>
      <c r="V490" t="str">
        <f t="shared" si="39"/>
        <v>Yes</v>
      </c>
    </row>
    <row r="491" spans="1:22">
      <c r="A491">
        <v>19</v>
      </c>
      <c r="B491" t="s">
        <v>21</v>
      </c>
      <c r="C491" t="s">
        <v>18</v>
      </c>
      <c r="D491" t="s">
        <v>26</v>
      </c>
      <c r="E491">
        <v>1009</v>
      </c>
      <c r="F491">
        <v>770</v>
      </c>
      <c r="G491">
        <v>4354</v>
      </c>
      <c r="H491">
        <v>511</v>
      </c>
      <c r="I491">
        <v>300</v>
      </c>
      <c r="J491">
        <v>189</v>
      </c>
      <c r="K491">
        <v>156</v>
      </c>
      <c r="L491">
        <v>150</v>
      </c>
      <c r="M491">
        <v>54</v>
      </c>
      <c r="N491">
        <v>270</v>
      </c>
      <c r="O491">
        <v>146</v>
      </c>
      <c r="P491">
        <v>46</v>
      </c>
      <c r="Q491" t="s">
        <v>20</v>
      </c>
      <c r="R491">
        <f t="shared" si="35"/>
        <v>1779</v>
      </c>
      <c r="S491">
        <f t="shared" si="36"/>
        <v>6176</v>
      </c>
      <c r="T491">
        <f t="shared" si="37"/>
        <v>-4397</v>
      </c>
      <c r="U491">
        <f t="shared" si="38"/>
        <v>-2.4716132658797076</v>
      </c>
      <c r="V491" t="str">
        <f t="shared" si="39"/>
        <v>Yes</v>
      </c>
    </row>
    <row r="492" spans="1:22">
      <c r="A492">
        <v>19</v>
      </c>
      <c r="B492" t="s">
        <v>17</v>
      </c>
      <c r="C492" t="s">
        <v>22</v>
      </c>
      <c r="D492" t="s">
        <v>26</v>
      </c>
      <c r="E492">
        <v>526</v>
      </c>
      <c r="F492">
        <v>633</v>
      </c>
      <c r="G492">
        <v>3093</v>
      </c>
      <c r="H492">
        <v>940</v>
      </c>
      <c r="I492">
        <v>215</v>
      </c>
      <c r="J492">
        <v>109</v>
      </c>
      <c r="K492">
        <v>54</v>
      </c>
      <c r="L492">
        <v>31</v>
      </c>
      <c r="M492">
        <v>80</v>
      </c>
      <c r="N492">
        <v>193</v>
      </c>
      <c r="O492">
        <v>192</v>
      </c>
      <c r="P492">
        <v>42</v>
      </c>
      <c r="Q492" t="s">
        <v>27</v>
      </c>
      <c r="R492">
        <f t="shared" si="35"/>
        <v>1159</v>
      </c>
      <c r="S492">
        <f t="shared" si="36"/>
        <v>4949</v>
      </c>
      <c r="T492">
        <f t="shared" si="37"/>
        <v>-3790</v>
      </c>
      <c r="U492">
        <f t="shared" si="38"/>
        <v>-3.2700603968938742</v>
      </c>
      <c r="V492" t="str">
        <f t="shared" si="39"/>
        <v>Yes</v>
      </c>
    </row>
    <row r="493" spans="1:22">
      <c r="A493">
        <v>22</v>
      </c>
      <c r="B493" t="s">
        <v>21</v>
      </c>
      <c r="C493" t="s">
        <v>22</v>
      </c>
      <c r="D493" t="s">
        <v>26</v>
      </c>
      <c r="E493">
        <v>502</v>
      </c>
      <c r="F493">
        <v>755</v>
      </c>
      <c r="G493">
        <v>3717</v>
      </c>
      <c r="H493">
        <v>473</v>
      </c>
      <c r="I493">
        <v>153</v>
      </c>
      <c r="J493">
        <v>54</v>
      </c>
      <c r="K493">
        <v>53</v>
      </c>
      <c r="L493">
        <v>92</v>
      </c>
      <c r="M493">
        <v>50</v>
      </c>
      <c r="N493">
        <v>290</v>
      </c>
      <c r="O493">
        <v>144</v>
      </c>
      <c r="P493">
        <v>70</v>
      </c>
      <c r="Q493" t="s">
        <v>27</v>
      </c>
      <c r="R493">
        <f t="shared" si="35"/>
        <v>1257</v>
      </c>
      <c r="S493">
        <f t="shared" si="36"/>
        <v>5096</v>
      </c>
      <c r="T493">
        <f t="shared" si="37"/>
        <v>-3839</v>
      </c>
      <c r="U493">
        <f t="shared" si="38"/>
        <v>-3.0540970564836911</v>
      </c>
      <c r="V493" t="str">
        <f t="shared" si="39"/>
        <v>Yes</v>
      </c>
    </row>
    <row r="494" spans="1:22">
      <c r="A494">
        <v>19</v>
      </c>
      <c r="B494" t="s">
        <v>17</v>
      </c>
      <c r="C494" t="s">
        <v>18</v>
      </c>
      <c r="D494" t="s">
        <v>31</v>
      </c>
      <c r="E494">
        <v>860</v>
      </c>
      <c r="F494">
        <v>550</v>
      </c>
      <c r="G494">
        <v>5703</v>
      </c>
      <c r="H494">
        <v>503</v>
      </c>
      <c r="I494">
        <v>203</v>
      </c>
      <c r="J494">
        <v>171</v>
      </c>
      <c r="K494">
        <v>117</v>
      </c>
      <c r="L494">
        <v>29</v>
      </c>
      <c r="M494">
        <v>31</v>
      </c>
      <c r="N494">
        <v>87</v>
      </c>
      <c r="O494">
        <v>82</v>
      </c>
      <c r="P494">
        <v>196</v>
      </c>
      <c r="Q494" t="s">
        <v>27</v>
      </c>
      <c r="R494">
        <f t="shared" si="35"/>
        <v>1410</v>
      </c>
      <c r="S494">
        <f t="shared" si="36"/>
        <v>7122</v>
      </c>
      <c r="T494">
        <f t="shared" si="37"/>
        <v>-5712</v>
      </c>
      <c r="U494">
        <f t="shared" si="38"/>
        <v>-4.0510638297872337</v>
      </c>
      <c r="V494" t="str">
        <f t="shared" si="39"/>
        <v>Yes</v>
      </c>
    </row>
    <row r="495" spans="1:22">
      <c r="A495">
        <v>18</v>
      </c>
      <c r="B495" t="s">
        <v>17</v>
      </c>
      <c r="C495" t="s">
        <v>22</v>
      </c>
      <c r="D495" t="s">
        <v>23</v>
      </c>
      <c r="E495">
        <v>1420</v>
      </c>
      <c r="F495">
        <v>576</v>
      </c>
      <c r="G495">
        <v>5141</v>
      </c>
      <c r="H495">
        <v>835</v>
      </c>
      <c r="I495">
        <v>168</v>
      </c>
      <c r="J495">
        <v>102</v>
      </c>
      <c r="K495">
        <v>277</v>
      </c>
      <c r="L495">
        <v>57</v>
      </c>
      <c r="M495">
        <v>47</v>
      </c>
      <c r="N495">
        <v>260</v>
      </c>
      <c r="O495">
        <v>86</v>
      </c>
      <c r="P495">
        <v>196</v>
      </c>
      <c r="Q495" t="s">
        <v>24</v>
      </c>
      <c r="R495">
        <f t="shared" si="35"/>
        <v>1996</v>
      </c>
      <c r="S495">
        <f t="shared" si="36"/>
        <v>7169</v>
      </c>
      <c r="T495">
        <f t="shared" si="37"/>
        <v>-5173</v>
      </c>
      <c r="U495">
        <f t="shared" si="38"/>
        <v>-2.5916833667334669</v>
      </c>
      <c r="V495" t="str">
        <f t="shared" si="39"/>
        <v>Yes</v>
      </c>
    </row>
    <row r="496" spans="1:22">
      <c r="A496">
        <v>21</v>
      </c>
      <c r="B496" t="s">
        <v>21</v>
      </c>
      <c r="C496" t="s">
        <v>25</v>
      </c>
      <c r="D496" t="s">
        <v>26</v>
      </c>
      <c r="E496">
        <v>540</v>
      </c>
      <c r="F496">
        <v>931</v>
      </c>
      <c r="G496">
        <v>4582</v>
      </c>
      <c r="H496">
        <v>651</v>
      </c>
      <c r="I496">
        <v>221</v>
      </c>
      <c r="J496">
        <v>135</v>
      </c>
      <c r="K496">
        <v>100</v>
      </c>
      <c r="L496">
        <v>21</v>
      </c>
      <c r="M496">
        <v>39</v>
      </c>
      <c r="N496">
        <v>75</v>
      </c>
      <c r="O496">
        <v>72</v>
      </c>
      <c r="P496">
        <v>183</v>
      </c>
      <c r="Q496" t="s">
        <v>27</v>
      </c>
      <c r="R496">
        <f t="shared" si="35"/>
        <v>1471</v>
      </c>
      <c r="S496">
        <f t="shared" si="36"/>
        <v>6079</v>
      </c>
      <c r="T496">
        <f t="shared" si="37"/>
        <v>-4608</v>
      </c>
      <c r="U496">
        <f t="shared" si="38"/>
        <v>-3.1325628823929299</v>
      </c>
      <c r="V496" t="str">
        <f t="shared" si="39"/>
        <v>Yes</v>
      </c>
    </row>
    <row r="497" spans="1:22">
      <c r="A497">
        <v>25</v>
      </c>
      <c r="B497" t="s">
        <v>17</v>
      </c>
      <c r="C497" t="s">
        <v>18</v>
      </c>
      <c r="D497" t="s">
        <v>19</v>
      </c>
      <c r="E497">
        <v>737</v>
      </c>
      <c r="F497">
        <v>995</v>
      </c>
      <c r="G497">
        <v>4234</v>
      </c>
      <c r="H497">
        <v>562</v>
      </c>
      <c r="I497">
        <v>288</v>
      </c>
      <c r="J497">
        <v>62</v>
      </c>
      <c r="K497">
        <v>293</v>
      </c>
      <c r="L497">
        <v>103</v>
      </c>
      <c r="M497">
        <v>89</v>
      </c>
      <c r="N497">
        <v>281</v>
      </c>
      <c r="O497">
        <v>31</v>
      </c>
      <c r="P497">
        <v>162</v>
      </c>
      <c r="Q497" t="s">
        <v>27</v>
      </c>
      <c r="R497">
        <f t="shared" si="35"/>
        <v>1732</v>
      </c>
      <c r="S497">
        <f t="shared" si="36"/>
        <v>6105</v>
      </c>
      <c r="T497">
        <f t="shared" si="37"/>
        <v>-4373</v>
      </c>
      <c r="U497">
        <f t="shared" si="38"/>
        <v>-2.524826789838337</v>
      </c>
      <c r="V497" t="str">
        <f t="shared" si="39"/>
        <v>Yes</v>
      </c>
    </row>
    <row r="498" spans="1:22">
      <c r="A498">
        <v>22</v>
      </c>
      <c r="B498" t="s">
        <v>17</v>
      </c>
      <c r="C498" t="s">
        <v>18</v>
      </c>
      <c r="D498" t="s">
        <v>19</v>
      </c>
      <c r="E498">
        <v>503</v>
      </c>
      <c r="F498">
        <v>57</v>
      </c>
      <c r="G498">
        <v>3138</v>
      </c>
      <c r="H498">
        <v>843</v>
      </c>
      <c r="I498">
        <v>276</v>
      </c>
      <c r="J498">
        <v>177</v>
      </c>
      <c r="K498">
        <v>175</v>
      </c>
      <c r="L498">
        <v>37</v>
      </c>
      <c r="M498">
        <v>26</v>
      </c>
      <c r="N498">
        <v>258</v>
      </c>
      <c r="O498">
        <v>105</v>
      </c>
      <c r="P498">
        <v>165</v>
      </c>
      <c r="Q498" t="s">
        <v>24</v>
      </c>
      <c r="R498">
        <f t="shared" si="35"/>
        <v>560</v>
      </c>
      <c r="S498">
        <f t="shared" si="36"/>
        <v>5200</v>
      </c>
      <c r="T498">
        <f t="shared" si="37"/>
        <v>-4640</v>
      </c>
      <c r="U498">
        <f t="shared" si="38"/>
        <v>-8.2857142857142865</v>
      </c>
      <c r="V498" t="str">
        <f t="shared" si="39"/>
        <v>Yes</v>
      </c>
    </row>
    <row r="499" spans="1:22">
      <c r="A499">
        <v>22</v>
      </c>
      <c r="B499" t="s">
        <v>21</v>
      </c>
      <c r="C499" t="s">
        <v>18</v>
      </c>
      <c r="D499" t="s">
        <v>26</v>
      </c>
      <c r="E499">
        <v>673</v>
      </c>
      <c r="F499">
        <v>972</v>
      </c>
      <c r="G499">
        <v>5357</v>
      </c>
      <c r="H499">
        <v>828</v>
      </c>
      <c r="I499">
        <v>279</v>
      </c>
      <c r="J499">
        <v>95</v>
      </c>
      <c r="K499">
        <v>298</v>
      </c>
      <c r="L499">
        <v>97</v>
      </c>
      <c r="M499">
        <v>21</v>
      </c>
      <c r="N499">
        <v>154</v>
      </c>
      <c r="O499">
        <v>34</v>
      </c>
      <c r="P499">
        <v>162</v>
      </c>
      <c r="Q499" t="s">
        <v>27</v>
      </c>
      <c r="R499">
        <f t="shared" si="35"/>
        <v>1645</v>
      </c>
      <c r="S499">
        <f t="shared" si="36"/>
        <v>7325</v>
      </c>
      <c r="T499">
        <f t="shared" si="37"/>
        <v>-5680</v>
      </c>
      <c r="U499">
        <f t="shared" si="38"/>
        <v>-3.452887537993921</v>
      </c>
      <c r="V499" t="str">
        <f t="shared" si="39"/>
        <v>Yes</v>
      </c>
    </row>
    <row r="500" spans="1:22">
      <c r="A500">
        <v>25</v>
      </c>
      <c r="B500" t="s">
        <v>21</v>
      </c>
      <c r="C500" t="s">
        <v>18</v>
      </c>
      <c r="D500" t="s">
        <v>19</v>
      </c>
      <c r="E500">
        <v>681</v>
      </c>
      <c r="F500">
        <v>115</v>
      </c>
      <c r="G500">
        <v>5355</v>
      </c>
      <c r="H500">
        <v>848</v>
      </c>
      <c r="I500">
        <v>209</v>
      </c>
      <c r="J500">
        <v>118</v>
      </c>
      <c r="K500">
        <v>51</v>
      </c>
      <c r="L500">
        <v>112</v>
      </c>
      <c r="M500">
        <v>83</v>
      </c>
      <c r="N500">
        <v>240</v>
      </c>
      <c r="O500">
        <v>188</v>
      </c>
      <c r="P500">
        <v>172</v>
      </c>
      <c r="Q500" t="s">
        <v>24</v>
      </c>
      <c r="R500">
        <f t="shared" si="35"/>
        <v>796</v>
      </c>
      <c r="S500">
        <f t="shared" si="36"/>
        <v>7376</v>
      </c>
      <c r="T500">
        <f t="shared" si="37"/>
        <v>-6580</v>
      </c>
      <c r="U500">
        <f t="shared" si="38"/>
        <v>-8.2663316582914579</v>
      </c>
      <c r="V500" t="str">
        <f t="shared" si="39"/>
        <v>Yes</v>
      </c>
    </row>
    <row r="501" spans="1:22">
      <c r="A501">
        <v>22</v>
      </c>
      <c r="B501" t="s">
        <v>30</v>
      </c>
      <c r="C501" t="s">
        <v>18</v>
      </c>
      <c r="D501" t="s">
        <v>26</v>
      </c>
      <c r="E501">
        <v>1356</v>
      </c>
      <c r="F501">
        <v>766</v>
      </c>
      <c r="G501">
        <v>5387</v>
      </c>
      <c r="H501">
        <v>599</v>
      </c>
      <c r="I501">
        <v>347</v>
      </c>
      <c r="J501">
        <v>200</v>
      </c>
      <c r="K501">
        <v>238</v>
      </c>
      <c r="L501">
        <v>77</v>
      </c>
      <c r="M501">
        <v>65</v>
      </c>
      <c r="N501">
        <v>190</v>
      </c>
      <c r="O501">
        <v>72</v>
      </c>
      <c r="P501">
        <v>196</v>
      </c>
      <c r="Q501" t="s">
        <v>27</v>
      </c>
      <c r="R501">
        <f t="shared" si="35"/>
        <v>2122</v>
      </c>
      <c r="S501">
        <f t="shared" si="36"/>
        <v>7371</v>
      </c>
      <c r="T501">
        <f t="shared" si="37"/>
        <v>-5249</v>
      </c>
      <c r="U501">
        <f t="shared" si="38"/>
        <v>-2.4736098020735158</v>
      </c>
      <c r="V501" t="str">
        <f t="shared" si="39"/>
        <v>Yes</v>
      </c>
    </row>
    <row r="502" spans="1:22">
      <c r="A502">
        <v>25</v>
      </c>
      <c r="B502" t="s">
        <v>21</v>
      </c>
      <c r="C502" t="s">
        <v>28</v>
      </c>
      <c r="D502" t="s">
        <v>26</v>
      </c>
      <c r="E502">
        <v>1062</v>
      </c>
      <c r="F502">
        <v>390</v>
      </c>
      <c r="G502">
        <v>3394</v>
      </c>
      <c r="H502">
        <v>946</v>
      </c>
      <c r="I502">
        <v>298</v>
      </c>
      <c r="J502">
        <v>117</v>
      </c>
      <c r="K502">
        <v>191</v>
      </c>
      <c r="L502">
        <v>116</v>
      </c>
      <c r="M502">
        <v>36</v>
      </c>
      <c r="N502">
        <v>102</v>
      </c>
      <c r="O502">
        <v>73</v>
      </c>
      <c r="P502">
        <v>159</v>
      </c>
      <c r="Q502" t="s">
        <v>20</v>
      </c>
      <c r="R502">
        <f t="shared" si="35"/>
        <v>1452</v>
      </c>
      <c r="S502">
        <f t="shared" si="36"/>
        <v>5432</v>
      </c>
      <c r="T502">
        <f t="shared" si="37"/>
        <v>-3980</v>
      </c>
      <c r="U502">
        <f t="shared" si="38"/>
        <v>-2.7410468319559227</v>
      </c>
      <c r="V502" t="str">
        <f t="shared" si="39"/>
        <v>Yes</v>
      </c>
    </row>
    <row r="503" spans="1:22">
      <c r="A503">
        <v>18</v>
      </c>
      <c r="B503" t="s">
        <v>30</v>
      </c>
      <c r="C503" t="s">
        <v>28</v>
      </c>
      <c r="D503" t="s">
        <v>23</v>
      </c>
      <c r="E503">
        <v>1399</v>
      </c>
      <c r="F503">
        <v>653</v>
      </c>
      <c r="G503">
        <v>3413</v>
      </c>
      <c r="H503">
        <v>703</v>
      </c>
      <c r="I503">
        <v>157</v>
      </c>
      <c r="J503">
        <v>182</v>
      </c>
      <c r="K503">
        <v>67</v>
      </c>
      <c r="L503">
        <v>41</v>
      </c>
      <c r="M503">
        <v>81</v>
      </c>
      <c r="N503">
        <v>108</v>
      </c>
      <c r="O503">
        <v>154</v>
      </c>
      <c r="P503">
        <v>28</v>
      </c>
      <c r="Q503" t="s">
        <v>24</v>
      </c>
      <c r="R503">
        <f t="shared" si="35"/>
        <v>2052</v>
      </c>
      <c r="S503">
        <f t="shared" si="36"/>
        <v>4934</v>
      </c>
      <c r="T503">
        <f t="shared" si="37"/>
        <v>-2882</v>
      </c>
      <c r="U503">
        <f t="shared" si="38"/>
        <v>-1.4044834307992202</v>
      </c>
      <c r="V503" t="str">
        <f t="shared" si="39"/>
        <v>Yes</v>
      </c>
    </row>
    <row r="504" spans="1:22">
      <c r="A504">
        <v>19</v>
      </c>
      <c r="B504" t="s">
        <v>21</v>
      </c>
      <c r="C504" t="s">
        <v>22</v>
      </c>
      <c r="D504" t="s">
        <v>29</v>
      </c>
      <c r="E504">
        <v>1402</v>
      </c>
      <c r="F504">
        <v>705</v>
      </c>
      <c r="G504">
        <v>3268</v>
      </c>
      <c r="H504">
        <v>715</v>
      </c>
      <c r="I504">
        <v>305</v>
      </c>
      <c r="J504">
        <v>134</v>
      </c>
      <c r="K504">
        <v>87</v>
      </c>
      <c r="L504">
        <v>100</v>
      </c>
      <c r="M504">
        <v>100</v>
      </c>
      <c r="N504">
        <v>228</v>
      </c>
      <c r="O504">
        <v>103</v>
      </c>
      <c r="P504">
        <v>144</v>
      </c>
      <c r="Q504" t="s">
        <v>24</v>
      </c>
      <c r="R504">
        <f t="shared" si="35"/>
        <v>2107</v>
      </c>
      <c r="S504">
        <f t="shared" si="36"/>
        <v>5184</v>
      </c>
      <c r="T504">
        <f t="shared" si="37"/>
        <v>-3077</v>
      </c>
      <c r="U504">
        <f t="shared" si="38"/>
        <v>-1.4603701945894636</v>
      </c>
      <c r="V504" t="str">
        <f t="shared" si="39"/>
        <v>Yes</v>
      </c>
    </row>
    <row r="505" spans="1:22">
      <c r="A505">
        <v>24</v>
      </c>
      <c r="B505" t="s">
        <v>17</v>
      </c>
      <c r="C505" t="s">
        <v>28</v>
      </c>
      <c r="D505" t="s">
        <v>29</v>
      </c>
      <c r="E505">
        <v>1184</v>
      </c>
      <c r="F505">
        <v>260</v>
      </c>
      <c r="G505">
        <v>5610</v>
      </c>
      <c r="H505">
        <v>490</v>
      </c>
      <c r="I505">
        <v>376</v>
      </c>
      <c r="J505">
        <v>168</v>
      </c>
      <c r="K505">
        <v>183</v>
      </c>
      <c r="L505">
        <v>102</v>
      </c>
      <c r="M505">
        <v>73</v>
      </c>
      <c r="N505">
        <v>183</v>
      </c>
      <c r="O505">
        <v>85</v>
      </c>
      <c r="P505">
        <v>123</v>
      </c>
      <c r="Q505" t="s">
        <v>24</v>
      </c>
      <c r="R505">
        <f t="shared" si="35"/>
        <v>1444</v>
      </c>
      <c r="S505">
        <f t="shared" si="36"/>
        <v>7393</v>
      </c>
      <c r="T505">
        <f t="shared" si="37"/>
        <v>-5949</v>
      </c>
      <c r="U505">
        <f t="shared" si="38"/>
        <v>-4.1198060941828256</v>
      </c>
      <c r="V505" t="str">
        <f t="shared" si="39"/>
        <v>Yes</v>
      </c>
    </row>
    <row r="506" spans="1:22">
      <c r="A506">
        <v>21</v>
      </c>
      <c r="B506" t="s">
        <v>30</v>
      </c>
      <c r="C506" t="s">
        <v>25</v>
      </c>
      <c r="D506" t="s">
        <v>23</v>
      </c>
      <c r="E506">
        <v>743</v>
      </c>
      <c r="F506">
        <v>351</v>
      </c>
      <c r="G506">
        <v>3735</v>
      </c>
      <c r="H506">
        <v>746</v>
      </c>
      <c r="I506">
        <v>305</v>
      </c>
      <c r="J506">
        <v>51</v>
      </c>
      <c r="K506">
        <v>201</v>
      </c>
      <c r="L506">
        <v>55</v>
      </c>
      <c r="M506">
        <v>74</v>
      </c>
      <c r="N506">
        <v>284</v>
      </c>
      <c r="O506">
        <v>117</v>
      </c>
      <c r="P506">
        <v>91</v>
      </c>
      <c r="Q506" t="s">
        <v>24</v>
      </c>
      <c r="R506">
        <f t="shared" si="35"/>
        <v>1094</v>
      </c>
      <c r="S506">
        <f t="shared" si="36"/>
        <v>5659</v>
      </c>
      <c r="T506">
        <f t="shared" si="37"/>
        <v>-4565</v>
      </c>
      <c r="U506">
        <f t="shared" si="38"/>
        <v>-4.1727605118829985</v>
      </c>
      <c r="V506" t="str">
        <f t="shared" si="39"/>
        <v>Yes</v>
      </c>
    </row>
    <row r="507" spans="1:22">
      <c r="A507">
        <v>25</v>
      </c>
      <c r="B507" t="s">
        <v>30</v>
      </c>
      <c r="C507" t="s">
        <v>28</v>
      </c>
      <c r="D507" t="s">
        <v>31</v>
      </c>
      <c r="E507">
        <v>1384</v>
      </c>
      <c r="F507">
        <v>490</v>
      </c>
      <c r="G507">
        <v>3253</v>
      </c>
      <c r="H507">
        <v>462</v>
      </c>
      <c r="I507">
        <v>286</v>
      </c>
      <c r="J507">
        <v>158</v>
      </c>
      <c r="K507">
        <v>240</v>
      </c>
      <c r="L507">
        <v>90</v>
      </c>
      <c r="M507">
        <v>24</v>
      </c>
      <c r="N507">
        <v>296</v>
      </c>
      <c r="O507">
        <v>191</v>
      </c>
      <c r="P507">
        <v>115</v>
      </c>
      <c r="Q507" t="s">
        <v>27</v>
      </c>
      <c r="R507">
        <f t="shared" si="35"/>
        <v>1874</v>
      </c>
      <c r="S507">
        <f t="shared" si="36"/>
        <v>5115</v>
      </c>
      <c r="T507">
        <f t="shared" si="37"/>
        <v>-3241</v>
      </c>
      <c r="U507">
        <f t="shared" si="38"/>
        <v>-1.7294557097118464</v>
      </c>
      <c r="V507" t="str">
        <f t="shared" si="39"/>
        <v>Yes</v>
      </c>
    </row>
    <row r="508" spans="1:22">
      <c r="A508">
        <v>20</v>
      </c>
      <c r="B508" t="s">
        <v>30</v>
      </c>
      <c r="C508" t="s">
        <v>22</v>
      </c>
      <c r="D508" t="s">
        <v>31</v>
      </c>
      <c r="E508">
        <v>997</v>
      </c>
      <c r="F508">
        <v>641</v>
      </c>
      <c r="G508">
        <v>4000</v>
      </c>
      <c r="H508">
        <v>589</v>
      </c>
      <c r="I508">
        <v>167</v>
      </c>
      <c r="J508">
        <v>130</v>
      </c>
      <c r="K508">
        <v>142</v>
      </c>
      <c r="L508">
        <v>24</v>
      </c>
      <c r="M508">
        <v>70</v>
      </c>
      <c r="N508">
        <v>179</v>
      </c>
      <c r="O508">
        <v>130</v>
      </c>
      <c r="P508">
        <v>57</v>
      </c>
      <c r="Q508" t="s">
        <v>20</v>
      </c>
      <c r="R508">
        <f t="shared" si="35"/>
        <v>1638</v>
      </c>
      <c r="S508">
        <f t="shared" si="36"/>
        <v>5488</v>
      </c>
      <c r="T508">
        <f t="shared" si="37"/>
        <v>-3850</v>
      </c>
      <c r="U508">
        <f t="shared" si="38"/>
        <v>-2.3504273504273505</v>
      </c>
      <c r="V508" t="str">
        <f t="shared" si="39"/>
        <v>Yes</v>
      </c>
    </row>
    <row r="509" spans="1:22">
      <c r="A509">
        <v>24</v>
      </c>
      <c r="B509" t="s">
        <v>30</v>
      </c>
      <c r="C509" t="s">
        <v>25</v>
      </c>
      <c r="D509" t="s">
        <v>29</v>
      </c>
      <c r="E509">
        <v>618</v>
      </c>
      <c r="F509">
        <v>109</v>
      </c>
      <c r="G509">
        <v>4178</v>
      </c>
      <c r="H509">
        <v>626</v>
      </c>
      <c r="I509">
        <v>335</v>
      </c>
      <c r="J509">
        <v>118</v>
      </c>
      <c r="K509">
        <v>184</v>
      </c>
      <c r="L509">
        <v>22</v>
      </c>
      <c r="M509">
        <v>75</v>
      </c>
      <c r="N509">
        <v>139</v>
      </c>
      <c r="O509">
        <v>85</v>
      </c>
      <c r="P509">
        <v>65</v>
      </c>
      <c r="Q509" t="s">
        <v>20</v>
      </c>
      <c r="R509">
        <f t="shared" si="35"/>
        <v>727</v>
      </c>
      <c r="S509">
        <f t="shared" si="36"/>
        <v>5827</v>
      </c>
      <c r="T509">
        <f t="shared" si="37"/>
        <v>-5100</v>
      </c>
      <c r="U509">
        <f t="shared" si="38"/>
        <v>-7.0151306740027506</v>
      </c>
      <c r="V509" t="str">
        <f t="shared" si="39"/>
        <v>Yes</v>
      </c>
    </row>
    <row r="510" spans="1:22">
      <c r="A510">
        <v>25</v>
      </c>
      <c r="B510" t="s">
        <v>21</v>
      </c>
      <c r="C510" t="s">
        <v>22</v>
      </c>
      <c r="D510" t="s">
        <v>19</v>
      </c>
      <c r="E510">
        <v>1320</v>
      </c>
      <c r="F510">
        <v>498</v>
      </c>
      <c r="G510">
        <v>5329</v>
      </c>
      <c r="H510">
        <v>559</v>
      </c>
      <c r="I510">
        <v>236</v>
      </c>
      <c r="J510">
        <v>122</v>
      </c>
      <c r="K510">
        <v>262</v>
      </c>
      <c r="L510">
        <v>95</v>
      </c>
      <c r="M510">
        <v>61</v>
      </c>
      <c r="N510">
        <v>164</v>
      </c>
      <c r="O510">
        <v>108</v>
      </c>
      <c r="P510">
        <v>65</v>
      </c>
      <c r="Q510" t="s">
        <v>24</v>
      </c>
      <c r="R510">
        <f t="shared" si="35"/>
        <v>1818</v>
      </c>
      <c r="S510">
        <f t="shared" si="36"/>
        <v>7001</v>
      </c>
      <c r="T510">
        <f t="shared" si="37"/>
        <v>-5183</v>
      </c>
      <c r="U510">
        <f t="shared" si="38"/>
        <v>-2.8509350935093511</v>
      </c>
      <c r="V510" t="str">
        <f t="shared" si="39"/>
        <v>Yes</v>
      </c>
    </row>
    <row r="511" spans="1:22">
      <c r="A511">
        <v>25</v>
      </c>
      <c r="B511" t="s">
        <v>30</v>
      </c>
      <c r="C511" t="s">
        <v>28</v>
      </c>
      <c r="D511" t="s">
        <v>26</v>
      </c>
      <c r="E511">
        <v>959</v>
      </c>
      <c r="F511">
        <v>522</v>
      </c>
      <c r="G511">
        <v>4611</v>
      </c>
      <c r="H511">
        <v>402</v>
      </c>
      <c r="I511">
        <v>369</v>
      </c>
      <c r="J511">
        <v>67</v>
      </c>
      <c r="K511">
        <v>162</v>
      </c>
      <c r="L511">
        <v>106</v>
      </c>
      <c r="M511">
        <v>24</v>
      </c>
      <c r="N511">
        <v>141</v>
      </c>
      <c r="O511">
        <v>45</v>
      </c>
      <c r="P511">
        <v>87</v>
      </c>
      <c r="Q511" t="s">
        <v>24</v>
      </c>
      <c r="R511">
        <f t="shared" si="35"/>
        <v>1481</v>
      </c>
      <c r="S511">
        <f t="shared" si="36"/>
        <v>6014</v>
      </c>
      <c r="T511">
        <f t="shared" si="37"/>
        <v>-4533</v>
      </c>
      <c r="U511">
        <f t="shared" si="38"/>
        <v>-3.0607697501688049</v>
      </c>
      <c r="V511" t="str">
        <f t="shared" si="39"/>
        <v>Yes</v>
      </c>
    </row>
    <row r="512" spans="1:22">
      <c r="A512">
        <v>20</v>
      </c>
      <c r="B512" t="s">
        <v>17</v>
      </c>
      <c r="C512" t="s">
        <v>22</v>
      </c>
      <c r="D512" t="s">
        <v>19</v>
      </c>
      <c r="E512">
        <v>950</v>
      </c>
      <c r="F512">
        <v>656</v>
      </c>
      <c r="G512">
        <v>4369</v>
      </c>
      <c r="H512">
        <v>916</v>
      </c>
      <c r="I512">
        <v>207</v>
      </c>
      <c r="J512">
        <v>97</v>
      </c>
      <c r="K512">
        <v>90</v>
      </c>
      <c r="L512">
        <v>42</v>
      </c>
      <c r="M512">
        <v>78</v>
      </c>
      <c r="N512">
        <v>284</v>
      </c>
      <c r="O512">
        <v>75</v>
      </c>
      <c r="P512">
        <v>48</v>
      </c>
      <c r="Q512" t="s">
        <v>27</v>
      </c>
      <c r="R512">
        <f t="shared" si="35"/>
        <v>1606</v>
      </c>
      <c r="S512">
        <f t="shared" si="36"/>
        <v>6206</v>
      </c>
      <c r="T512">
        <f t="shared" si="37"/>
        <v>-4600</v>
      </c>
      <c r="U512">
        <f t="shared" si="38"/>
        <v>-2.8642590286425902</v>
      </c>
      <c r="V512" t="str">
        <f t="shared" si="39"/>
        <v>Yes</v>
      </c>
    </row>
    <row r="513" spans="1:22">
      <c r="A513">
        <v>24</v>
      </c>
      <c r="B513" t="s">
        <v>17</v>
      </c>
      <c r="C513" t="s">
        <v>25</v>
      </c>
      <c r="D513" t="s">
        <v>23</v>
      </c>
      <c r="E513">
        <v>1286</v>
      </c>
      <c r="F513">
        <v>456</v>
      </c>
      <c r="G513">
        <v>5916</v>
      </c>
      <c r="H513">
        <v>973</v>
      </c>
      <c r="I513">
        <v>263</v>
      </c>
      <c r="J513">
        <v>60</v>
      </c>
      <c r="K513">
        <v>108</v>
      </c>
      <c r="L513">
        <v>115</v>
      </c>
      <c r="M513">
        <v>22</v>
      </c>
      <c r="N513">
        <v>116</v>
      </c>
      <c r="O513">
        <v>63</v>
      </c>
      <c r="P513">
        <v>168</v>
      </c>
      <c r="Q513" t="s">
        <v>20</v>
      </c>
      <c r="R513">
        <f t="shared" si="35"/>
        <v>1742</v>
      </c>
      <c r="S513">
        <f t="shared" si="36"/>
        <v>7804</v>
      </c>
      <c r="T513">
        <f t="shared" si="37"/>
        <v>-6062</v>
      </c>
      <c r="U513">
        <f t="shared" si="38"/>
        <v>-3.4799081515499424</v>
      </c>
      <c r="V513" t="str">
        <f t="shared" si="39"/>
        <v>Yes</v>
      </c>
    </row>
    <row r="514" spans="1:22">
      <c r="A514">
        <v>19</v>
      </c>
      <c r="B514" t="s">
        <v>17</v>
      </c>
      <c r="C514" t="s">
        <v>18</v>
      </c>
      <c r="D514" t="s">
        <v>26</v>
      </c>
      <c r="E514">
        <v>893</v>
      </c>
      <c r="F514">
        <v>312</v>
      </c>
      <c r="G514">
        <v>4417</v>
      </c>
      <c r="H514">
        <v>981</v>
      </c>
      <c r="I514">
        <v>156</v>
      </c>
      <c r="J514">
        <v>141</v>
      </c>
      <c r="K514">
        <v>240</v>
      </c>
      <c r="L514">
        <v>125</v>
      </c>
      <c r="M514">
        <v>59</v>
      </c>
      <c r="N514">
        <v>161</v>
      </c>
      <c r="O514">
        <v>118</v>
      </c>
      <c r="P514">
        <v>26</v>
      </c>
      <c r="Q514" t="s">
        <v>24</v>
      </c>
      <c r="R514">
        <f t="shared" si="35"/>
        <v>1205</v>
      </c>
      <c r="S514">
        <f t="shared" si="36"/>
        <v>6424</v>
      </c>
      <c r="T514">
        <f t="shared" si="37"/>
        <v>-5219</v>
      </c>
      <c r="U514">
        <f t="shared" si="38"/>
        <v>-4.3311203319502072</v>
      </c>
      <c r="V514" t="str">
        <f t="shared" si="39"/>
        <v>Yes</v>
      </c>
    </row>
    <row r="515" spans="1:22">
      <c r="A515">
        <v>18</v>
      </c>
      <c r="B515" t="s">
        <v>21</v>
      </c>
      <c r="C515" t="s">
        <v>18</v>
      </c>
      <c r="D515" t="s">
        <v>19</v>
      </c>
      <c r="E515">
        <v>1126</v>
      </c>
      <c r="F515">
        <v>891</v>
      </c>
      <c r="G515">
        <v>4242</v>
      </c>
      <c r="H515">
        <v>624</v>
      </c>
      <c r="I515">
        <v>182</v>
      </c>
      <c r="J515">
        <v>100</v>
      </c>
      <c r="K515">
        <v>136</v>
      </c>
      <c r="L515">
        <v>86</v>
      </c>
      <c r="M515">
        <v>66</v>
      </c>
      <c r="N515">
        <v>243</v>
      </c>
      <c r="O515">
        <v>83</v>
      </c>
      <c r="P515">
        <v>30</v>
      </c>
      <c r="Q515" t="s">
        <v>24</v>
      </c>
      <c r="R515">
        <f t="shared" ref="R515:R578" si="40">E515 + F515</f>
        <v>2017</v>
      </c>
      <c r="S515">
        <f t="shared" ref="S515:S578" si="41">SUM(G515:P515)</f>
        <v>5792</v>
      </c>
      <c r="T515">
        <f t="shared" ref="T515:T578" si="42">R515 - S515</f>
        <v>-3775</v>
      </c>
      <c r="U515">
        <f t="shared" ref="U515:U578" si="43">IF(R515=0, 0, T515/R515)</f>
        <v>-1.8715914724838869</v>
      </c>
      <c r="V515" t="str">
        <f t="shared" ref="V515:V578" si="44">IF(T515&lt;0, "Yes", "No")</f>
        <v>Yes</v>
      </c>
    </row>
    <row r="516" spans="1:22">
      <c r="A516">
        <v>22</v>
      </c>
      <c r="B516" t="s">
        <v>30</v>
      </c>
      <c r="C516" t="s">
        <v>28</v>
      </c>
      <c r="D516" t="s">
        <v>31</v>
      </c>
      <c r="E516">
        <v>679</v>
      </c>
      <c r="F516">
        <v>481</v>
      </c>
      <c r="G516">
        <v>5466</v>
      </c>
      <c r="H516">
        <v>674</v>
      </c>
      <c r="I516">
        <v>180</v>
      </c>
      <c r="J516">
        <v>152</v>
      </c>
      <c r="K516">
        <v>147</v>
      </c>
      <c r="L516">
        <v>133</v>
      </c>
      <c r="M516">
        <v>58</v>
      </c>
      <c r="N516">
        <v>67</v>
      </c>
      <c r="O516">
        <v>130</v>
      </c>
      <c r="P516">
        <v>159</v>
      </c>
      <c r="Q516" t="s">
        <v>27</v>
      </c>
      <c r="R516">
        <f t="shared" si="40"/>
        <v>1160</v>
      </c>
      <c r="S516">
        <f t="shared" si="41"/>
        <v>7166</v>
      </c>
      <c r="T516">
        <f t="shared" si="42"/>
        <v>-6006</v>
      </c>
      <c r="U516">
        <f t="shared" si="43"/>
        <v>-5.1775862068965521</v>
      </c>
      <c r="V516" t="str">
        <f t="shared" si="44"/>
        <v>Yes</v>
      </c>
    </row>
    <row r="517" spans="1:22">
      <c r="A517">
        <v>25</v>
      </c>
      <c r="B517" t="s">
        <v>30</v>
      </c>
      <c r="C517" t="s">
        <v>18</v>
      </c>
      <c r="D517" t="s">
        <v>19</v>
      </c>
      <c r="E517">
        <v>803</v>
      </c>
      <c r="F517">
        <v>201</v>
      </c>
      <c r="G517">
        <v>5914</v>
      </c>
      <c r="H517">
        <v>859</v>
      </c>
      <c r="I517">
        <v>143</v>
      </c>
      <c r="J517">
        <v>173</v>
      </c>
      <c r="K517">
        <v>143</v>
      </c>
      <c r="L517">
        <v>142</v>
      </c>
      <c r="M517">
        <v>96</v>
      </c>
      <c r="N517">
        <v>170</v>
      </c>
      <c r="O517">
        <v>103</v>
      </c>
      <c r="P517">
        <v>30</v>
      </c>
      <c r="Q517" t="s">
        <v>20</v>
      </c>
      <c r="R517">
        <f t="shared" si="40"/>
        <v>1004</v>
      </c>
      <c r="S517">
        <f t="shared" si="41"/>
        <v>7773</v>
      </c>
      <c r="T517">
        <f t="shared" si="42"/>
        <v>-6769</v>
      </c>
      <c r="U517">
        <f t="shared" si="43"/>
        <v>-6.7420318725099602</v>
      </c>
      <c r="V517" t="str">
        <f t="shared" si="44"/>
        <v>Yes</v>
      </c>
    </row>
    <row r="518" spans="1:22">
      <c r="A518">
        <v>18</v>
      </c>
      <c r="B518" t="s">
        <v>21</v>
      </c>
      <c r="C518" t="s">
        <v>25</v>
      </c>
      <c r="D518" t="s">
        <v>31</v>
      </c>
      <c r="E518">
        <v>664</v>
      </c>
      <c r="F518">
        <v>115</v>
      </c>
      <c r="G518">
        <v>3692</v>
      </c>
      <c r="H518">
        <v>963</v>
      </c>
      <c r="I518">
        <v>213</v>
      </c>
      <c r="J518">
        <v>70</v>
      </c>
      <c r="K518">
        <v>230</v>
      </c>
      <c r="L518">
        <v>150</v>
      </c>
      <c r="M518">
        <v>74</v>
      </c>
      <c r="N518">
        <v>199</v>
      </c>
      <c r="O518">
        <v>167</v>
      </c>
      <c r="P518">
        <v>113</v>
      </c>
      <c r="Q518" t="s">
        <v>20</v>
      </c>
      <c r="R518">
        <f t="shared" si="40"/>
        <v>779</v>
      </c>
      <c r="S518">
        <f t="shared" si="41"/>
        <v>5871</v>
      </c>
      <c r="T518">
        <f t="shared" si="42"/>
        <v>-5092</v>
      </c>
      <c r="U518">
        <f t="shared" si="43"/>
        <v>-6.5365853658536581</v>
      </c>
      <c r="V518" t="str">
        <f t="shared" si="44"/>
        <v>Yes</v>
      </c>
    </row>
    <row r="519" spans="1:22">
      <c r="A519">
        <v>18</v>
      </c>
      <c r="B519" t="s">
        <v>30</v>
      </c>
      <c r="C519" t="s">
        <v>25</v>
      </c>
      <c r="D519" t="s">
        <v>26</v>
      </c>
      <c r="E519">
        <v>1500</v>
      </c>
      <c r="F519">
        <v>777</v>
      </c>
      <c r="G519">
        <v>5326</v>
      </c>
      <c r="H519">
        <v>772</v>
      </c>
      <c r="I519">
        <v>298</v>
      </c>
      <c r="J519">
        <v>182</v>
      </c>
      <c r="K519">
        <v>173</v>
      </c>
      <c r="L519">
        <v>112</v>
      </c>
      <c r="M519">
        <v>66</v>
      </c>
      <c r="N519">
        <v>170</v>
      </c>
      <c r="O519">
        <v>41</v>
      </c>
      <c r="P519">
        <v>103</v>
      </c>
      <c r="Q519" t="s">
        <v>24</v>
      </c>
      <c r="R519">
        <f t="shared" si="40"/>
        <v>2277</v>
      </c>
      <c r="S519">
        <f t="shared" si="41"/>
        <v>7243</v>
      </c>
      <c r="T519">
        <f t="shared" si="42"/>
        <v>-4966</v>
      </c>
      <c r="U519">
        <f t="shared" si="43"/>
        <v>-2.180939833113746</v>
      </c>
      <c r="V519" t="str">
        <f t="shared" si="44"/>
        <v>Yes</v>
      </c>
    </row>
    <row r="520" spans="1:22">
      <c r="A520">
        <v>22</v>
      </c>
      <c r="B520" t="s">
        <v>30</v>
      </c>
      <c r="C520" t="s">
        <v>22</v>
      </c>
      <c r="D520" t="s">
        <v>19</v>
      </c>
      <c r="E520">
        <v>1005</v>
      </c>
      <c r="F520">
        <v>777</v>
      </c>
      <c r="G520">
        <v>5596</v>
      </c>
      <c r="H520">
        <v>865</v>
      </c>
      <c r="I520">
        <v>158</v>
      </c>
      <c r="J520">
        <v>56</v>
      </c>
      <c r="K520">
        <v>113</v>
      </c>
      <c r="L520">
        <v>102</v>
      </c>
      <c r="M520">
        <v>71</v>
      </c>
      <c r="N520">
        <v>249</v>
      </c>
      <c r="O520">
        <v>148</v>
      </c>
      <c r="P520">
        <v>196</v>
      </c>
      <c r="Q520" t="s">
        <v>20</v>
      </c>
      <c r="R520">
        <f t="shared" si="40"/>
        <v>1782</v>
      </c>
      <c r="S520">
        <f t="shared" si="41"/>
        <v>7554</v>
      </c>
      <c r="T520">
        <f t="shared" si="42"/>
        <v>-5772</v>
      </c>
      <c r="U520">
        <f t="shared" si="43"/>
        <v>-3.2390572390572392</v>
      </c>
      <c r="V520" t="str">
        <f t="shared" si="44"/>
        <v>Yes</v>
      </c>
    </row>
    <row r="521" spans="1:22">
      <c r="A521">
        <v>22</v>
      </c>
      <c r="B521" t="s">
        <v>21</v>
      </c>
      <c r="C521" t="s">
        <v>28</v>
      </c>
      <c r="D521" t="s">
        <v>31</v>
      </c>
      <c r="E521">
        <v>883</v>
      </c>
      <c r="F521">
        <v>640</v>
      </c>
      <c r="G521">
        <v>5515</v>
      </c>
      <c r="H521">
        <v>751</v>
      </c>
      <c r="I521">
        <v>243</v>
      </c>
      <c r="J521">
        <v>168</v>
      </c>
      <c r="K521">
        <v>240</v>
      </c>
      <c r="L521">
        <v>138</v>
      </c>
      <c r="M521">
        <v>20</v>
      </c>
      <c r="N521">
        <v>102</v>
      </c>
      <c r="O521">
        <v>55</v>
      </c>
      <c r="P521">
        <v>93</v>
      </c>
      <c r="Q521" t="s">
        <v>20</v>
      </c>
      <c r="R521">
        <f t="shared" si="40"/>
        <v>1523</v>
      </c>
      <c r="S521">
        <f t="shared" si="41"/>
        <v>7325</v>
      </c>
      <c r="T521">
        <f t="shared" si="42"/>
        <v>-5802</v>
      </c>
      <c r="U521">
        <f t="shared" si="43"/>
        <v>-3.8095863427445829</v>
      </c>
      <c r="V521" t="str">
        <f t="shared" si="44"/>
        <v>Yes</v>
      </c>
    </row>
    <row r="522" spans="1:22">
      <c r="A522">
        <v>18</v>
      </c>
      <c r="B522" t="s">
        <v>17</v>
      </c>
      <c r="C522" t="s">
        <v>18</v>
      </c>
      <c r="D522" t="s">
        <v>31</v>
      </c>
      <c r="E522">
        <v>1428</v>
      </c>
      <c r="F522">
        <v>327</v>
      </c>
      <c r="G522">
        <v>5183</v>
      </c>
      <c r="H522">
        <v>822</v>
      </c>
      <c r="I522">
        <v>118</v>
      </c>
      <c r="J522">
        <v>184</v>
      </c>
      <c r="K522">
        <v>209</v>
      </c>
      <c r="L522">
        <v>27</v>
      </c>
      <c r="M522">
        <v>50</v>
      </c>
      <c r="N522">
        <v>212</v>
      </c>
      <c r="O522">
        <v>89</v>
      </c>
      <c r="P522">
        <v>129</v>
      </c>
      <c r="Q522" t="s">
        <v>24</v>
      </c>
      <c r="R522">
        <f t="shared" si="40"/>
        <v>1755</v>
      </c>
      <c r="S522">
        <f t="shared" si="41"/>
        <v>7023</v>
      </c>
      <c r="T522">
        <f t="shared" si="42"/>
        <v>-5268</v>
      </c>
      <c r="U522">
        <f t="shared" si="43"/>
        <v>-3.0017094017094017</v>
      </c>
      <c r="V522" t="str">
        <f t="shared" si="44"/>
        <v>Yes</v>
      </c>
    </row>
    <row r="523" spans="1:22">
      <c r="A523">
        <v>21</v>
      </c>
      <c r="B523" t="s">
        <v>17</v>
      </c>
      <c r="C523" t="s">
        <v>28</v>
      </c>
      <c r="D523" t="s">
        <v>23</v>
      </c>
      <c r="E523">
        <v>906</v>
      </c>
      <c r="F523">
        <v>449</v>
      </c>
      <c r="G523">
        <v>3883</v>
      </c>
      <c r="H523">
        <v>713</v>
      </c>
      <c r="I523">
        <v>338</v>
      </c>
      <c r="J523">
        <v>126</v>
      </c>
      <c r="K523">
        <v>300</v>
      </c>
      <c r="L523">
        <v>86</v>
      </c>
      <c r="M523">
        <v>46</v>
      </c>
      <c r="N523">
        <v>55</v>
      </c>
      <c r="O523">
        <v>64</v>
      </c>
      <c r="P523">
        <v>122</v>
      </c>
      <c r="Q523" t="s">
        <v>24</v>
      </c>
      <c r="R523">
        <f t="shared" si="40"/>
        <v>1355</v>
      </c>
      <c r="S523">
        <f t="shared" si="41"/>
        <v>5733</v>
      </c>
      <c r="T523">
        <f t="shared" si="42"/>
        <v>-4378</v>
      </c>
      <c r="U523">
        <f t="shared" si="43"/>
        <v>-3.2309963099630998</v>
      </c>
      <c r="V523" t="str">
        <f t="shared" si="44"/>
        <v>Yes</v>
      </c>
    </row>
    <row r="524" spans="1:22">
      <c r="A524">
        <v>18</v>
      </c>
      <c r="B524" t="s">
        <v>17</v>
      </c>
      <c r="C524" t="s">
        <v>18</v>
      </c>
      <c r="D524" t="s">
        <v>26</v>
      </c>
      <c r="E524">
        <v>991</v>
      </c>
      <c r="F524">
        <v>836</v>
      </c>
      <c r="G524">
        <v>3317</v>
      </c>
      <c r="H524">
        <v>518</v>
      </c>
      <c r="I524">
        <v>315</v>
      </c>
      <c r="J524">
        <v>98</v>
      </c>
      <c r="K524">
        <v>82</v>
      </c>
      <c r="L524">
        <v>139</v>
      </c>
      <c r="M524">
        <v>94</v>
      </c>
      <c r="N524">
        <v>130</v>
      </c>
      <c r="O524">
        <v>145</v>
      </c>
      <c r="P524">
        <v>151</v>
      </c>
      <c r="Q524" t="s">
        <v>24</v>
      </c>
      <c r="R524">
        <f t="shared" si="40"/>
        <v>1827</v>
      </c>
      <c r="S524">
        <f t="shared" si="41"/>
        <v>4989</v>
      </c>
      <c r="T524">
        <f t="shared" si="42"/>
        <v>-3162</v>
      </c>
      <c r="U524">
        <f t="shared" si="43"/>
        <v>-1.7307060755336618</v>
      </c>
      <c r="V524" t="str">
        <f t="shared" si="44"/>
        <v>Yes</v>
      </c>
    </row>
    <row r="525" spans="1:22">
      <c r="A525">
        <v>23</v>
      </c>
      <c r="B525" t="s">
        <v>21</v>
      </c>
      <c r="C525" t="s">
        <v>18</v>
      </c>
      <c r="D525" t="s">
        <v>29</v>
      </c>
      <c r="E525">
        <v>1246</v>
      </c>
      <c r="F525">
        <v>754</v>
      </c>
      <c r="G525">
        <v>5420</v>
      </c>
      <c r="H525">
        <v>504</v>
      </c>
      <c r="I525">
        <v>372</v>
      </c>
      <c r="J525">
        <v>107</v>
      </c>
      <c r="K525">
        <v>222</v>
      </c>
      <c r="L525">
        <v>104</v>
      </c>
      <c r="M525">
        <v>31</v>
      </c>
      <c r="N525">
        <v>163</v>
      </c>
      <c r="O525">
        <v>116</v>
      </c>
      <c r="P525">
        <v>182</v>
      </c>
      <c r="Q525" t="s">
        <v>27</v>
      </c>
      <c r="R525">
        <f t="shared" si="40"/>
        <v>2000</v>
      </c>
      <c r="S525">
        <f t="shared" si="41"/>
        <v>7221</v>
      </c>
      <c r="T525">
        <f t="shared" si="42"/>
        <v>-5221</v>
      </c>
      <c r="U525">
        <f t="shared" si="43"/>
        <v>-2.6105</v>
      </c>
      <c r="V525" t="str">
        <f t="shared" si="44"/>
        <v>Yes</v>
      </c>
    </row>
    <row r="526" spans="1:22">
      <c r="A526">
        <v>22</v>
      </c>
      <c r="B526" t="s">
        <v>21</v>
      </c>
      <c r="C526" t="s">
        <v>18</v>
      </c>
      <c r="D526" t="s">
        <v>31</v>
      </c>
      <c r="E526">
        <v>1273</v>
      </c>
      <c r="F526">
        <v>10</v>
      </c>
      <c r="G526">
        <v>4229</v>
      </c>
      <c r="H526">
        <v>887</v>
      </c>
      <c r="I526">
        <v>168</v>
      </c>
      <c r="J526">
        <v>197</v>
      </c>
      <c r="K526">
        <v>134</v>
      </c>
      <c r="L526">
        <v>140</v>
      </c>
      <c r="M526">
        <v>60</v>
      </c>
      <c r="N526">
        <v>236</v>
      </c>
      <c r="O526">
        <v>95</v>
      </c>
      <c r="P526">
        <v>136</v>
      </c>
      <c r="Q526" t="s">
        <v>20</v>
      </c>
      <c r="R526">
        <f t="shared" si="40"/>
        <v>1283</v>
      </c>
      <c r="S526">
        <f t="shared" si="41"/>
        <v>6282</v>
      </c>
      <c r="T526">
        <f t="shared" si="42"/>
        <v>-4999</v>
      </c>
      <c r="U526">
        <f t="shared" si="43"/>
        <v>-3.896336710833983</v>
      </c>
      <c r="V526" t="str">
        <f t="shared" si="44"/>
        <v>Yes</v>
      </c>
    </row>
    <row r="527" spans="1:22">
      <c r="A527">
        <v>22</v>
      </c>
      <c r="B527" t="s">
        <v>30</v>
      </c>
      <c r="C527" t="s">
        <v>22</v>
      </c>
      <c r="D527" t="s">
        <v>19</v>
      </c>
      <c r="E527">
        <v>880</v>
      </c>
      <c r="F527">
        <v>184</v>
      </c>
      <c r="G527">
        <v>4706</v>
      </c>
      <c r="H527">
        <v>415</v>
      </c>
      <c r="I527">
        <v>105</v>
      </c>
      <c r="J527">
        <v>182</v>
      </c>
      <c r="K527">
        <v>266</v>
      </c>
      <c r="L527">
        <v>58</v>
      </c>
      <c r="M527">
        <v>68</v>
      </c>
      <c r="N527">
        <v>277</v>
      </c>
      <c r="O527">
        <v>176</v>
      </c>
      <c r="P527">
        <v>36</v>
      </c>
      <c r="Q527" t="s">
        <v>20</v>
      </c>
      <c r="R527">
        <f t="shared" si="40"/>
        <v>1064</v>
      </c>
      <c r="S527">
        <f t="shared" si="41"/>
        <v>6289</v>
      </c>
      <c r="T527">
        <f t="shared" si="42"/>
        <v>-5225</v>
      </c>
      <c r="U527">
        <f t="shared" si="43"/>
        <v>-4.9107142857142856</v>
      </c>
      <c r="V527" t="str">
        <f t="shared" si="44"/>
        <v>Yes</v>
      </c>
    </row>
    <row r="528" spans="1:22">
      <c r="A528">
        <v>24</v>
      </c>
      <c r="B528" t="s">
        <v>17</v>
      </c>
      <c r="C528" t="s">
        <v>22</v>
      </c>
      <c r="D528" t="s">
        <v>26</v>
      </c>
      <c r="E528">
        <v>1356</v>
      </c>
      <c r="F528">
        <v>328</v>
      </c>
      <c r="G528">
        <v>5658</v>
      </c>
      <c r="H528">
        <v>901</v>
      </c>
      <c r="I528">
        <v>369</v>
      </c>
      <c r="J528">
        <v>156</v>
      </c>
      <c r="K528">
        <v>284</v>
      </c>
      <c r="L528">
        <v>114</v>
      </c>
      <c r="M528">
        <v>76</v>
      </c>
      <c r="N528">
        <v>145</v>
      </c>
      <c r="O528">
        <v>119</v>
      </c>
      <c r="P528">
        <v>102</v>
      </c>
      <c r="Q528" t="s">
        <v>20</v>
      </c>
      <c r="R528">
        <f t="shared" si="40"/>
        <v>1684</v>
      </c>
      <c r="S528">
        <f t="shared" si="41"/>
        <v>7924</v>
      </c>
      <c r="T528">
        <f t="shared" si="42"/>
        <v>-6240</v>
      </c>
      <c r="U528">
        <f t="shared" si="43"/>
        <v>-3.7054631828978621</v>
      </c>
      <c r="V528" t="str">
        <f t="shared" si="44"/>
        <v>Yes</v>
      </c>
    </row>
    <row r="529" spans="1:22">
      <c r="A529">
        <v>23</v>
      </c>
      <c r="B529" t="s">
        <v>21</v>
      </c>
      <c r="C529" t="s">
        <v>22</v>
      </c>
      <c r="D529" t="s">
        <v>23</v>
      </c>
      <c r="E529">
        <v>916</v>
      </c>
      <c r="F529">
        <v>927</v>
      </c>
      <c r="G529">
        <v>5244</v>
      </c>
      <c r="H529">
        <v>411</v>
      </c>
      <c r="I529">
        <v>249</v>
      </c>
      <c r="J529">
        <v>157</v>
      </c>
      <c r="K529">
        <v>173</v>
      </c>
      <c r="L529">
        <v>69</v>
      </c>
      <c r="M529">
        <v>71</v>
      </c>
      <c r="N529">
        <v>255</v>
      </c>
      <c r="O529">
        <v>83</v>
      </c>
      <c r="P529">
        <v>189</v>
      </c>
      <c r="Q529" t="s">
        <v>20</v>
      </c>
      <c r="R529">
        <f t="shared" si="40"/>
        <v>1843</v>
      </c>
      <c r="S529">
        <f t="shared" si="41"/>
        <v>6901</v>
      </c>
      <c r="T529">
        <f t="shared" si="42"/>
        <v>-5058</v>
      </c>
      <c r="U529">
        <f t="shared" si="43"/>
        <v>-2.7444384156266954</v>
      </c>
      <c r="V529" t="str">
        <f t="shared" si="44"/>
        <v>Yes</v>
      </c>
    </row>
    <row r="530" spans="1:22">
      <c r="A530">
        <v>18</v>
      </c>
      <c r="B530" t="s">
        <v>17</v>
      </c>
      <c r="C530" t="s">
        <v>18</v>
      </c>
      <c r="D530" t="s">
        <v>23</v>
      </c>
      <c r="E530">
        <v>1059</v>
      </c>
      <c r="F530">
        <v>668</v>
      </c>
      <c r="G530">
        <v>3940</v>
      </c>
      <c r="H530">
        <v>836</v>
      </c>
      <c r="I530">
        <v>175</v>
      </c>
      <c r="J530">
        <v>131</v>
      </c>
      <c r="K530">
        <v>168</v>
      </c>
      <c r="L530">
        <v>30</v>
      </c>
      <c r="M530">
        <v>81</v>
      </c>
      <c r="N530">
        <v>215</v>
      </c>
      <c r="O530">
        <v>178</v>
      </c>
      <c r="P530">
        <v>31</v>
      </c>
      <c r="Q530" t="s">
        <v>20</v>
      </c>
      <c r="R530">
        <f t="shared" si="40"/>
        <v>1727</v>
      </c>
      <c r="S530">
        <f t="shared" si="41"/>
        <v>5785</v>
      </c>
      <c r="T530">
        <f t="shared" si="42"/>
        <v>-4058</v>
      </c>
      <c r="U530">
        <f t="shared" si="43"/>
        <v>-2.3497394325419805</v>
      </c>
      <c r="V530" t="str">
        <f t="shared" si="44"/>
        <v>Yes</v>
      </c>
    </row>
    <row r="531" spans="1:22">
      <c r="A531">
        <v>24</v>
      </c>
      <c r="B531" t="s">
        <v>21</v>
      </c>
      <c r="C531" t="s">
        <v>22</v>
      </c>
      <c r="D531" t="s">
        <v>19</v>
      </c>
      <c r="E531">
        <v>941</v>
      </c>
      <c r="F531">
        <v>203</v>
      </c>
      <c r="G531">
        <v>3048</v>
      </c>
      <c r="H531">
        <v>617</v>
      </c>
      <c r="I531">
        <v>214</v>
      </c>
      <c r="J531">
        <v>113</v>
      </c>
      <c r="K531">
        <v>233</v>
      </c>
      <c r="L531">
        <v>109</v>
      </c>
      <c r="M531">
        <v>49</v>
      </c>
      <c r="N531">
        <v>266</v>
      </c>
      <c r="O531">
        <v>73</v>
      </c>
      <c r="P531">
        <v>176</v>
      </c>
      <c r="Q531" t="s">
        <v>20</v>
      </c>
      <c r="R531">
        <f t="shared" si="40"/>
        <v>1144</v>
      </c>
      <c r="S531">
        <f t="shared" si="41"/>
        <v>4898</v>
      </c>
      <c r="T531">
        <f t="shared" si="42"/>
        <v>-3754</v>
      </c>
      <c r="U531">
        <f t="shared" si="43"/>
        <v>-3.2814685314685317</v>
      </c>
      <c r="V531" t="str">
        <f t="shared" si="44"/>
        <v>Yes</v>
      </c>
    </row>
    <row r="532" spans="1:22">
      <c r="A532">
        <v>24</v>
      </c>
      <c r="B532" t="s">
        <v>30</v>
      </c>
      <c r="C532" t="s">
        <v>25</v>
      </c>
      <c r="D532" t="s">
        <v>19</v>
      </c>
      <c r="E532">
        <v>764</v>
      </c>
      <c r="F532">
        <v>521</v>
      </c>
      <c r="G532">
        <v>4504</v>
      </c>
      <c r="H532">
        <v>828</v>
      </c>
      <c r="I532">
        <v>142</v>
      </c>
      <c r="J532">
        <v>117</v>
      </c>
      <c r="K532">
        <v>163</v>
      </c>
      <c r="L532">
        <v>73</v>
      </c>
      <c r="M532">
        <v>32</v>
      </c>
      <c r="N532">
        <v>299</v>
      </c>
      <c r="O532">
        <v>51</v>
      </c>
      <c r="P532">
        <v>51</v>
      </c>
      <c r="Q532" t="s">
        <v>27</v>
      </c>
      <c r="R532">
        <f t="shared" si="40"/>
        <v>1285</v>
      </c>
      <c r="S532">
        <f t="shared" si="41"/>
        <v>6260</v>
      </c>
      <c r="T532">
        <f t="shared" si="42"/>
        <v>-4975</v>
      </c>
      <c r="U532">
        <f t="shared" si="43"/>
        <v>-3.8715953307392996</v>
      </c>
      <c r="V532" t="str">
        <f t="shared" si="44"/>
        <v>Yes</v>
      </c>
    </row>
    <row r="533" spans="1:22">
      <c r="A533">
        <v>25</v>
      </c>
      <c r="B533" t="s">
        <v>17</v>
      </c>
      <c r="C533" t="s">
        <v>28</v>
      </c>
      <c r="D533" t="s">
        <v>23</v>
      </c>
      <c r="E533">
        <v>983</v>
      </c>
      <c r="F533">
        <v>670</v>
      </c>
      <c r="G533">
        <v>4654</v>
      </c>
      <c r="H533">
        <v>613</v>
      </c>
      <c r="I533">
        <v>246</v>
      </c>
      <c r="J533">
        <v>126</v>
      </c>
      <c r="K533">
        <v>255</v>
      </c>
      <c r="L533">
        <v>146</v>
      </c>
      <c r="M533">
        <v>20</v>
      </c>
      <c r="N533">
        <v>59</v>
      </c>
      <c r="O533">
        <v>155</v>
      </c>
      <c r="P533">
        <v>197</v>
      </c>
      <c r="Q533" t="s">
        <v>24</v>
      </c>
      <c r="R533">
        <f t="shared" si="40"/>
        <v>1653</v>
      </c>
      <c r="S533">
        <f t="shared" si="41"/>
        <v>6471</v>
      </c>
      <c r="T533">
        <f t="shared" si="42"/>
        <v>-4818</v>
      </c>
      <c r="U533">
        <f t="shared" si="43"/>
        <v>-2.9147005444646097</v>
      </c>
      <c r="V533" t="str">
        <f t="shared" si="44"/>
        <v>Yes</v>
      </c>
    </row>
    <row r="534" spans="1:22">
      <c r="A534">
        <v>18</v>
      </c>
      <c r="B534" t="s">
        <v>17</v>
      </c>
      <c r="C534" t="s">
        <v>25</v>
      </c>
      <c r="D534" t="s">
        <v>31</v>
      </c>
      <c r="E534">
        <v>1295</v>
      </c>
      <c r="F534">
        <v>263</v>
      </c>
      <c r="G534">
        <v>4502</v>
      </c>
      <c r="H534">
        <v>647</v>
      </c>
      <c r="I534">
        <v>112</v>
      </c>
      <c r="J534">
        <v>137</v>
      </c>
      <c r="K534">
        <v>172</v>
      </c>
      <c r="L534">
        <v>106</v>
      </c>
      <c r="M534">
        <v>88</v>
      </c>
      <c r="N534">
        <v>108</v>
      </c>
      <c r="O534">
        <v>42</v>
      </c>
      <c r="P534">
        <v>32</v>
      </c>
      <c r="Q534" t="s">
        <v>27</v>
      </c>
      <c r="R534">
        <f t="shared" si="40"/>
        <v>1558</v>
      </c>
      <c r="S534">
        <f t="shared" si="41"/>
        <v>5946</v>
      </c>
      <c r="T534">
        <f t="shared" si="42"/>
        <v>-4388</v>
      </c>
      <c r="U534">
        <f t="shared" si="43"/>
        <v>-2.8164313222079591</v>
      </c>
      <c r="V534" t="str">
        <f t="shared" si="44"/>
        <v>Yes</v>
      </c>
    </row>
    <row r="535" spans="1:22">
      <c r="A535">
        <v>22</v>
      </c>
      <c r="B535" t="s">
        <v>21</v>
      </c>
      <c r="C535" t="s">
        <v>28</v>
      </c>
      <c r="D535" t="s">
        <v>26</v>
      </c>
      <c r="E535">
        <v>1301</v>
      </c>
      <c r="F535">
        <v>883</v>
      </c>
      <c r="G535">
        <v>4856</v>
      </c>
      <c r="H535">
        <v>519</v>
      </c>
      <c r="I535">
        <v>141</v>
      </c>
      <c r="J535">
        <v>57</v>
      </c>
      <c r="K535">
        <v>99</v>
      </c>
      <c r="L535">
        <v>76</v>
      </c>
      <c r="M535">
        <v>70</v>
      </c>
      <c r="N535">
        <v>60</v>
      </c>
      <c r="O535">
        <v>116</v>
      </c>
      <c r="P535">
        <v>199</v>
      </c>
      <c r="Q535" t="s">
        <v>24</v>
      </c>
      <c r="R535">
        <f t="shared" si="40"/>
        <v>2184</v>
      </c>
      <c r="S535">
        <f t="shared" si="41"/>
        <v>6193</v>
      </c>
      <c r="T535">
        <f t="shared" si="42"/>
        <v>-4009</v>
      </c>
      <c r="U535">
        <f t="shared" si="43"/>
        <v>-1.8356227106227105</v>
      </c>
      <c r="V535" t="str">
        <f t="shared" si="44"/>
        <v>Yes</v>
      </c>
    </row>
    <row r="536" spans="1:22">
      <c r="A536">
        <v>22</v>
      </c>
      <c r="B536" t="s">
        <v>17</v>
      </c>
      <c r="C536" t="s">
        <v>22</v>
      </c>
      <c r="D536" t="s">
        <v>31</v>
      </c>
      <c r="E536">
        <v>829</v>
      </c>
      <c r="F536">
        <v>369</v>
      </c>
      <c r="G536">
        <v>5246</v>
      </c>
      <c r="H536">
        <v>702</v>
      </c>
      <c r="I536">
        <v>146</v>
      </c>
      <c r="J536">
        <v>88</v>
      </c>
      <c r="K536">
        <v>286</v>
      </c>
      <c r="L536">
        <v>144</v>
      </c>
      <c r="M536">
        <v>37</v>
      </c>
      <c r="N536">
        <v>268</v>
      </c>
      <c r="O536">
        <v>85</v>
      </c>
      <c r="P536">
        <v>191</v>
      </c>
      <c r="Q536" t="s">
        <v>24</v>
      </c>
      <c r="R536">
        <f t="shared" si="40"/>
        <v>1198</v>
      </c>
      <c r="S536">
        <f t="shared" si="41"/>
        <v>7193</v>
      </c>
      <c r="T536">
        <f t="shared" si="42"/>
        <v>-5995</v>
      </c>
      <c r="U536">
        <f t="shared" si="43"/>
        <v>-5.0041736227045073</v>
      </c>
      <c r="V536" t="str">
        <f t="shared" si="44"/>
        <v>Yes</v>
      </c>
    </row>
    <row r="537" spans="1:22">
      <c r="A537">
        <v>22</v>
      </c>
      <c r="B537" t="s">
        <v>17</v>
      </c>
      <c r="C537" t="s">
        <v>28</v>
      </c>
      <c r="D537" t="s">
        <v>19</v>
      </c>
      <c r="E537">
        <v>1296</v>
      </c>
      <c r="F537">
        <v>1</v>
      </c>
      <c r="G537">
        <v>4574</v>
      </c>
      <c r="H537">
        <v>759</v>
      </c>
      <c r="I537">
        <v>147</v>
      </c>
      <c r="J537">
        <v>143</v>
      </c>
      <c r="K537">
        <v>56</v>
      </c>
      <c r="L537">
        <v>128</v>
      </c>
      <c r="M537">
        <v>72</v>
      </c>
      <c r="N537">
        <v>202</v>
      </c>
      <c r="O537">
        <v>49</v>
      </c>
      <c r="P537">
        <v>190</v>
      </c>
      <c r="Q537" t="s">
        <v>20</v>
      </c>
      <c r="R537">
        <f t="shared" si="40"/>
        <v>1297</v>
      </c>
      <c r="S537">
        <f t="shared" si="41"/>
        <v>6320</v>
      </c>
      <c r="T537">
        <f t="shared" si="42"/>
        <v>-5023</v>
      </c>
      <c r="U537">
        <f t="shared" si="43"/>
        <v>-3.8727833461835002</v>
      </c>
      <c r="V537" t="str">
        <f t="shared" si="44"/>
        <v>Yes</v>
      </c>
    </row>
    <row r="538" spans="1:22">
      <c r="A538">
        <v>21</v>
      </c>
      <c r="B538" t="s">
        <v>30</v>
      </c>
      <c r="C538" t="s">
        <v>18</v>
      </c>
      <c r="D538" t="s">
        <v>31</v>
      </c>
      <c r="E538">
        <v>1278</v>
      </c>
      <c r="F538">
        <v>506</v>
      </c>
      <c r="G538">
        <v>3566</v>
      </c>
      <c r="H538">
        <v>513</v>
      </c>
      <c r="I538">
        <v>360</v>
      </c>
      <c r="J538">
        <v>81</v>
      </c>
      <c r="K538">
        <v>145</v>
      </c>
      <c r="L538">
        <v>48</v>
      </c>
      <c r="M538">
        <v>70</v>
      </c>
      <c r="N538">
        <v>252</v>
      </c>
      <c r="O538">
        <v>94</v>
      </c>
      <c r="P538">
        <v>140</v>
      </c>
      <c r="Q538" t="s">
        <v>20</v>
      </c>
      <c r="R538">
        <f t="shared" si="40"/>
        <v>1784</v>
      </c>
      <c r="S538">
        <f t="shared" si="41"/>
        <v>5269</v>
      </c>
      <c r="T538">
        <f t="shared" si="42"/>
        <v>-3485</v>
      </c>
      <c r="U538">
        <f t="shared" si="43"/>
        <v>-1.9534753363228698</v>
      </c>
      <c r="V538" t="str">
        <f t="shared" si="44"/>
        <v>Yes</v>
      </c>
    </row>
    <row r="539" spans="1:22">
      <c r="A539">
        <v>18</v>
      </c>
      <c r="B539" t="s">
        <v>21</v>
      </c>
      <c r="C539" t="s">
        <v>25</v>
      </c>
      <c r="D539" t="s">
        <v>31</v>
      </c>
      <c r="E539">
        <v>725</v>
      </c>
      <c r="F539">
        <v>148</v>
      </c>
      <c r="G539">
        <v>4782</v>
      </c>
      <c r="H539">
        <v>643</v>
      </c>
      <c r="I539">
        <v>169</v>
      </c>
      <c r="J539">
        <v>164</v>
      </c>
      <c r="K539">
        <v>59</v>
      </c>
      <c r="L539">
        <v>137</v>
      </c>
      <c r="M539">
        <v>76</v>
      </c>
      <c r="N539">
        <v>207</v>
      </c>
      <c r="O539">
        <v>189</v>
      </c>
      <c r="P539">
        <v>42</v>
      </c>
      <c r="Q539" t="s">
        <v>20</v>
      </c>
      <c r="R539">
        <f t="shared" si="40"/>
        <v>873</v>
      </c>
      <c r="S539">
        <f t="shared" si="41"/>
        <v>6468</v>
      </c>
      <c r="T539">
        <f t="shared" si="42"/>
        <v>-5595</v>
      </c>
      <c r="U539">
        <f t="shared" si="43"/>
        <v>-6.4089347079037804</v>
      </c>
      <c r="V539" t="str">
        <f t="shared" si="44"/>
        <v>Yes</v>
      </c>
    </row>
    <row r="540" spans="1:22">
      <c r="A540">
        <v>20</v>
      </c>
      <c r="B540" t="s">
        <v>30</v>
      </c>
      <c r="C540" t="s">
        <v>25</v>
      </c>
      <c r="D540" t="s">
        <v>31</v>
      </c>
      <c r="E540">
        <v>525</v>
      </c>
      <c r="F540">
        <v>41</v>
      </c>
      <c r="G540">
        <v>4603</v>
      </c>
      <c r="H540">
        <v>889</v>
      </c>
      <c r="I540">
        <v>187</v>
      </c>
      <c r="J540">
        <v>85</v>
      </c>
      <c r="K540">
        <v>118</v>
      </c>
      <c r="L540">
        <v>24</v>
      </c>
      <c r="M540">
        <v>85</v>
      </c>
      <c r="N540">
        <v>75</v>
      </c>
      <c r="O540">
        <v>158</v>
      </c>
      <c r="P540">
        <v>108</v>
      </c>
      <c r="Q540" t="s">
        <v>24</v>
      </c>
      <c r="R540">
        <f t="shared" si="40"/>
        <v>566</v>
      </c>
      <c r="S540">
        <f t="shared" si="41"/>
        <v>6332</v>
      </c>
      <c r="T540">
        <f t="shared" si="42"/>
        <v>-5766</v>
      </c>
      <c r="U540">
        <f t="shared" si="43"/>
        <v>-10.187279151943462</v>
      </c>
      <c r="V540" t="str">
        <f t="shared" si="44"/>
        <v>Yes</v>
      </c>
    </row>
    <row r="541" spans="1:22">
      <c r="A541">
        <v>25</v>
      </c>
      <c r="B541" t="s">
        <v>17</v>
      </c>
      <c r="C541" t="s">
        <v>22</v>
      </c>
      <c r="D541" t="s">
        <v>31</v>
      </c>
      <c r="E541">
        <v>1006</v>
      </c>
      <c r="F541">
        <v>293</v>
      </c>
      <c r="G541">
        <v>3397</v>
      </c>
      <c r="H541">
        <v>583</v>
      </c>
      <c r="I541">
        <v>167</v>
      </c>
      <c r="J541">
        <v>74</v>
      </c>
      <c r="K541">
        <v>195</v>
      </c>
      <c r="L541">
        <v>22</v>
      </c>
      <c r="M541">
        <v>75</v>
      </c>
      <c r="N541">
        <v>77</v>
      </c>
      <c r="O541">
        <v>174</v>
      </c>
      <c r="P541">
        <v>107</v>
      </c>
      <c r="Q541" t="s">
        <v>27</v>
      </c>
      <c r="R541">
        <f t="shared" si="40"/>
        <v>1299</v>
      </c>
      <c r="S541">
        <f t="shared" si="41"/>
        <v>4871</v>
      </c>
      <c r="T541">
        <f t="shared" si="42"/>
        <v>-3572</v>
      </c>
      <c r="U541">
        <f t="shared" si="43"/>
        <v>-2.7498075442648191</v>
      </c>
      <c r="V541" t="str">
        <f t="shared" si="44"/>
        <v>Yes</v>
      </c>
    </row>
    <row r="542" spans="1:22">
      <c r="A542">
        <v>20</v>
      </c>
      <c r="B542" t="s">
        <v>30</v>
      </c>
      <c r="C542" t="s">
        <v>28</v>
      </c>
      <c r="D542" t="s">
        <v>31</v>
      </c>
      <c r="E542">
        <v>872</v>
      </c>
      <c r="F542">
        <v>661</v>
      </c>
      <c r="G542">
        <v>5328</v>
      </c>
      <c r="H542">
        <v>470</v>
      </c>
      <c r="I542">
        <v>220</v>
      </c>
      <c r="J542">
        <v>167</v>
      </c>
      <c r="K542">
        <v>249</v>
      </c>
      <c r="L542">
        <v>122</v>
      </c>
      <c r="M542">
        <v>47</v>
      </c>
      <c r="N542">
        <v>152</v>
      </c>
      <c r="O542">
        <v>51</v>
      </c>
      <c r="P542">
        <v>128</v>
      </c>
      <c r="Q542" t="s">
        <v>27</v>
      </c>
      <c r="R542">
        <f t="shared" si="40"/>
        <v>1533</v>
      </c>
      <c r="S542">
        <f t="shared" si="41"/>
        <v>6934</v>
      </c>
      <c r="T542">
        <f t="shared" si="42"/>
        <v>-5401</v>
      </c>
      <c r="U542">
        <f t="shared" si="43"/>
        <v>-3.523157208088715</v>
      </c>
      <c r="V542" t="str">
        <f t="shared" si="44"/>
        <v>Yes</v>
      </c>
    </row>
    <row r="543" spans="1:22">
      <c r="A543">
        <v>20</v>
      </c>
      <c r="B543" t="s">
        <v>17</v>
      </c>
      <c r="C543" t="s">
        <v>25</v>
      </c>
      <c r="D543" t="s">
        <v>29</v>
      </c>
      <c r="E543">
        <v>549</v>
      </c>
      <c r="F543">
        <v>302</v>
      </c>
      <c r="G543">
        <v>5909</v>
      </c>
      <c r="H543">
        <v>409</v>
      </c>
      <c r="I543">
        <v>270</v>
      </c>
      <c r="J543">
        <v>66</v>
      </c>
      <c r="K543">
        <v>117</v>
      </c>
      <c r="L543">
        <v>61</v>
      </c>
      <c r="M543">
        <v>75</v>
      </c>
      <c r="N543">
        <v>278</v>
      </c>
      <c r="O543">
        <v>132</v>
      </c>
      <c r="P543">
        <v>30</v>
      </c>
      <c r="Q543" t="s">
        <v>20</v>
      </c>
      <c r="R543">
        <f t="shared" si="40"/>
        <v>851</v>
      </c>
      <c r="S543">
        <f t="shared" si="41"/>
        <v>7347</v>
      </c>
      <c r="T543">
        <f t="shared" si="42"/>
        <v>-6496</v>
      </c>
      <c r="U543">
        <f t="shared" si="43"/>
        <v>-7.6333725029377204</v>
      </c>
      <c r="V543" t="str">
        <f t="shared" si="44"/>
        <v>Yes</v>
      </c>
    </row>
    <row r="544" spans="1:22">
      <c r="A544">
        <v>20</v>
      </c>
      <c r="B544" t="s">
        <v>17</v>
      </c>
      <c r="C544" t="s">
        <v>22</v>
      </c>
      <c r="D544" t="s">
        <v>29</v>
      </c>
      <c r="E544">
        <v>885</v>
      </c>
      <c r="F544">
        <v>380</v>
      </c>
      <c r="G544">
        <v>5717</v>
      </c>
      <c r="H544">
        <v>726</v>
      </c>
      <c r="I544">
        <v>135</v>
      </c>
      <c r="J544">
        <v>60</v>
      </c>
      <c r="K544">
        <v>60</v>
      </c>
      <c r="L544">
        <v>69</v>
      </c>
      <c r="M544">
        <v>27</v>
      </c>
      <c r="N544">
        <v>127</v>
      </c>
      <c r="O544">
        <v>87</v>
      </c>
      <c r="P544">
        <v>179</v>
      </c>
      <c r="Q544" t="s">
        <v>24</v>
      </c>
      <c r="R544">
        <f t="shared" si="40"/>
        <v>1265</v>
      </c>
      <c r="S544">
        <f t="shared" si="41"/>
        <v>7187</v>
      </c>
      <c r="T544">
        <f t="shared" si="42"/>
        <v>-5922</v>
      </c>
      <c r="U544">
        <f t="shared" si="43"/>
        <v>-4.6814229249011854</v>
      </c>
      <c r="V544" t="str">
        <f t="shared" si="44"/>
        <v>Yes</v>
      </c>
    </row>
    <row r="545" spans="1:22">
      <c r="A545">
        <v>19</v>
      </c>
      <c r="B545" t="s">
        <v>21</v>
      </c>
      <c r="C545" t="s">
        <v>25</v>
      </c>
      <c r="D545" t="s">
        <v>26</v>
      </c>
      <c r="E545">
        <v>1197</v>
      </c>
      <c r="F545">
        <v>772</v>
      </c>
      <c r="G545">
        <v>4227</v>
      </c>
      <c r="H545">
        <v>695</v>
      </c>
      <c r="I545">
        <v>180</v>
      </c>
      <c r="J545">
        <v>91</v>
      </c>
      <c r="K545">
        <v>104</v>
      </c>
      <c r="L545">
        <v>106</v>
      </c>
      <c r="M545">
        <v>31</v>
      </c>
      <c r="N545">
        <v>177</v>
      </c>
      <c r="O545">
        <v>48</v>
      </c>
      <c r="P545">
        <v>21</v>
      </c>
      <c r="Q545" t="s">
        <v>27</v>
      </c>
      <c r="R545">
        <f t="shared" si="40"/>
        <v>1969</v>
      </c>
      <c r="S545">
        <f t="shared" si="41"/>
        <v>5680</v>
      </c>
      <c r="T545">
        <f t="shared" si="42"/>
        <v>-3711</v>
      </c>
      <c r="U545">
        <f t="shared" si="43"/>
        <v>-1.8847130523108178</v>
      </c>
      <c r="V545" t="str">
        <f t="shared" si="44"/>
        <v>Yes</v>
      </c>
    </row>
    <row r="546" spans="1:22">
      <c r="A546">
        <v>25</v>
      </c>
      <c r="B546" t="s">
        <v>30</v>
      </c>
      <c r="C546" t="s">
        <v>25</v>
      </c>
      <c r="D546" t="s">
        <v>19</v>
      </c>
      <c r="E546">
        <v>539</v>
      </c>
      <c r="F546">
        <v>429</v>
      </c>
      <c r="G546">
        <v>5598</v>
      </c>
      <c r="H546">
        <v>869</v>
      </c>
      <c r="I546">
        <v>209</v>
      </c>
      <c r="J546">
        <v>71</v>
      </c>
      <c r="K546">
        <v>106</v>
      </c>
      <c r="L546">
        <v>116</v>
      </c>
      <c r="M546">
        <v>41</v>
      </c>
      <c r="N546">
        <v>120</v>
      </c>
      <c r="O546">
        <v>149</v>
      </c>
      <c r="P546">
        <v>36</v>
      </c>
      <c r="Q546" t="s">
        <v>24</v>
      </c>
      <c r="R546">
        <f t="shared" si="40"/>
        <v>968</v>
      </c>
      <c r="S546">
        <f t="shared" si="41"/>
        <v>7315</v>
      </c>
      <c r="T546">
        <f t="shared" si="42"/>
        <v>-6347</v>
      </c>
      <c r="U546">
        <f t="shared" si="43"/>
        <v>-6.5568181818181817</v>
      </c>
      <c r="V546" t="str">
        <f t="shared" si="44"/>
        <v>Yes</v>
      </c>
    </row>
    <row r="547" spans="1:22">
      <c r="A547">
        <v>22</v>
      </c>
      <c r="B547" t="s">
        <v>30</v>
      </c>
      <c r="C547" t="s">
        <v>28</v>
      </c>
      <c r="D547" t="s">
        <v>26</v>
      </c>
      <c r="E547">
        <v>804</v>
      </c>
      <c r="F547">
        <v>911</v>
      </c>
      <c r="G547">
        <v>3810</v>
      </c>
      <c r="H547">
        <v>577</v>
      </c>
      <c r="I547">
        <v>291</v>
      </c>
      <c r="J547">
        <v>167</v>
      </c>
      <c r="K547">
        <v>294</v>
      </c>
      <c r="L547">
        <v>64</v>
      </c>
      <c r="M547">
        <v>64</v>
      </c>
      <c r="N547">
        <v>266</v>
      </c>
      <c r="O547">
        <v>134</v>
      </c>
      <c r="P547">
        <v>137</v>
      </c>
      <c r="Q547" t="s">
        <v>24</v>
      </c>
      <c r="R547">
        <f t="shared" si="40"/>
        <v>1715</v>
      </c>
      <c r="S547">
        <f t="shared" si="41"/>
        <v>5804</v>
      </c>
      <c r="T547">
        <f t="shared" si="42"/>
        <v>-4089</v>
      </c>
      <c r="U547">
        <f t="shared" si="43"/>
        <v>-2.3842565597667638</v>
      </c>
      <c r="V547" t="str">
        <f t="shared" si="44"/>
        <v>Yes</v>
      </c>
    </row>
    <row r="548" spans="1:22">
      <c r="A548">
        <v>25</v>
      </c>
      <c r="B548" t="s">
        <v>17</v>
      </c>
      <c r="C548" t="s">
        <v>28</v>
      </c>
      <c r="D548" t="s">
        <v>23</v>
      </c>
      <c r="E548">
        <v>1109</v>
      </c>
      <c r="F548">
        <v>289</v>
      </c>
      <c r="G548">
        <v>3324</v>
      </c>
      <c r="H548">
        <v>946</v>
      </c>
      <c r="I548">
        <v>359</v>
      </c>
      <c r="J548">
        <v>123</v>
      </c>
      <c r="K548">
        <v>272</v>
      </c>
      <c r="L548">
        <v>88</v>
      </c>
      <c r="M548">
        <v>27</v>
      </c>
      <c r="N548">
        <v>141</v>
      </c>
      <c r="O548">
        <v>107</v>
      </c>
      <c r="P548">
        <v>125</v>
      </c>
      <c r="Q548" t="s">
        <v>27</v>
      </c>
      <c r="R548">
        <f t="shared" si="40"/>
        <v>1398</v>
      </c>
      <c r="S548">
        <f t="shared" si="41"/>
        <v>5512</v>
      </c>
      <c r="T548">
        <f t="shared" si="42"/>
        <v>-4114</v>
      </c>
      <c r="U548">
        <f t="shared" si="43"/>
        <v>-2.9427753934191703</v>
      </c>
      <c r="V548" t="str">
        <f t="shared" si="44"/>
        <v>Yes</v>
      </c>
    </row>
    <row r="549" spans="1:22">
      <c r="A549">
        <v>25</v>
      </c>
      <c r="B549" t="s">
        <v>21</v>
      </c>
      <c r="C549" t="s">
        <v>25</v>
      </c>
      <c r="D549" t="s">
        <v>26</v>
      </c>
      <c r="E549">
        <v>1126</v>
      </c>
      <c r="F549">
        <v>771</v>
      </c>
      <c r="G549">
        <v>3126</v>
      </c>
      <c r="H549">
        <v>823</v>
      </c>
      <c r="I549">
        <v>374</v>
      </c>
      <c r="J549">
        <v>125</v>
      </c>
      <c r="K549">
        <v>215</v>
      </c>
      <c r="L549">
        <v>90</v>
      </c>
      <c r="M549">
        <v>77</v>
      </c>
      <c r="N549">
        <v>242</v>
      </c>
      <c r="O549">
        <v>112</v>
      </c>
      <c r="P549">
        <v>99</v>
      </c>
      <c r="Q549" t="s">
        <v>20</v>
      </c>
      <c r="R549">
        <f t="shared" si="40"/>
        <v>1897</v>
      </c>
      <c r="S549">
        <f t="shared" si="41"/>
        <v>5283</v>
      </c>
      <c r="T549">
        <f t="shared" si="42"/>
        <v>-3386</v>
      </c>
      <c r="U549">
        <f t="shared" si="43"/>
        <v>-1.7849235635213494</v>
      </c>
      <c r="V549" t="str">
        <f t="shared" si="44"/>
        <v>Yes</v>
      </c>
    </row>
    <row r="550" spans="1:22">
      <c r="A550">
        <v>22</v>
      </c>
      <c r="B550" t="s">
        <v>17</v>
      </c>
      <c r="C550" t="s">
        <v>22</v>
      </c>
      <c r="D550" t="s">
        <v>23</v>
      </c>
      <c r="E550">
        <v>849</v>
      </c>
      <c r="F550">
        <v>229</v>
      </c>
      <c r="G550">
        <v>5145</v>
      </c>
      <c r="H550">
        <v>830</v>
      </c>
      <c r="I550">
        <v>364</v>
      </c>
      <c r="J550">
        <v>113</v>
      </c>
      <c r="K550">
        <v>118</v>
      </c>
      <c r="L550">
        <v>60</v>
      </c>
      <c r="M550">
        <v>35</v>
      </c>
      <c r="N550">
        <v>237</v>
      </c>
      <c r="O550">
        <v>175</v>
      </c>
      <c r="P550">
        <v>192</v>
      </c>
      <c r="Q550" t="s">
        <v>24</v>
      </c>
      <c r="R550">
        <f t="shared" si="40"/>
        <v>1078</v>
      </c>
      <c r="S550">
        <f t="shared" si="41"/>
        <v>7269</v>
      </c>
      <c r="T550">
        <f t="shared" si="42"/>
        <v>-6191</v>
      </c>
      <c r="U550">
        <f t="shared" si="43"/>
        <v>-5.7430426716141003</v>
      </c>
      <c r="V550" t="str">
        <f t="shared" si="44"/>
        <v>Yes</v>
      </c>
    </row>
    <row r="551" spans="1:22">
      <c r="A551">
        <v>23</v>
      </c>
      <c r="B551" t="s">
        <v>17</v>
      </c>
      <c r="C551" t="s">
        <v>28</v>
      </c>
      <c r="D551" t="s">
        <v>19</v>
      </c>
      <c r="E551">
        <v>503</v>
      </c>
      <c r="F551">
        <v>158</v>
      </c>
      <c r="G551">
        <v>4627</v>
      </c>
      <c r="H551">
        <v>696</v>
      </c>
      <c r="I551">
        <v>361</v>
      </c>
      <c r="J551">
        <v>121</v>
      </c>
      <c r="K551">
        <v>136</v>
      </c>
      <c r="L551">
        <v>141</v>
      </c>
      <c r="M551">
        <v>60</v>
      </c>
      <c r="N551">
        <v>95</v>
      </c>
      <c r="O551">
        <v>139</v>
      </c>
      <c r="P551">
        <v>72</v>
      </c>
      <c r="Q551" t="s">
        <v>20</v>
      </c>
      <c r="R551">
        <f t="shared" si="40"/>
        <v>661</v>
      </c>
      <c r="S551">
        <f t="shared" si="41"/>
        <v>6448</v>
      </c>
      <c r="T551">
        <f t="shared" si="42"/>
        <v>-5787</v>
      </c>
      <c r="U551">
        <f t="shared" si="43"/>
        <v>-8.7549167927382747</v>
      </c>
      <c r="V551" t="str">
        <f t="shared" si="44"/>
        <v>Yes</v>
      </c>
    </row>
    <row r="552" spans="1:22">
      <c r="A552">
        <v>20</v>
      </c>
      <c r="B552" t="s">
        <v>30</v>
      </c>
      <c r="C552" t="s">
        <v>25</v>
      </c>
      <c r="D552" t="s">
        <v>31</v>
      </c>
      <c r="E552">
        <v>1293</v>
      </c>
      <c r="F552">
        <v>449</v>
      </c>
      <c r="G552">
        <v>3734</v>
      </c>
      <c r="H552">
        <v>913</v>
      </c>
      <c r="I552">
        <v>324</v>
      </c>
      <c r="J552">
        <v>149</v>
      </c>
      <c r="K552">
        <v>134</v>
      </c>
      <c r="L552">
        <v>103</v>
      </c>
      <c r="M552">
        <v>86</v>
      </c>
      <c r="N552">
        <v>288</v>
      </c>
      <c r="O552">
        <v>131</v>
      </c>
      <c r="P552">
        <v>120</v>
      </c>
      <c r="Q552" t="s">
        <v>27</v>
      </c>
      <c r="R552">
        <f t="shared" si="40"/>
        <v>1742</v>
      </c>
      <c r="S552">
        <f t="shared" si="41"/>
        <v>5982</v>
      </c>
      <c r="T552">
        <f t="shared" si="42"/>
        <v>-4240</v>
      </c>
      <c r="U552">
        <f t="shared" si="43"/>
        <v>-2.4339839265212397</v>
      </c>
      <c r="V552" t="str">
        <f t="shared" si="44"/>
        <v>Yes</v>
      </c>
    </row>
    <row r="553" spans="1:22">
      <c r="A553">
        <v>20</v>
      </c>
      <c r="B553" t="s">
        <v>30</v>
      </c>
      <c r="C553" t="s">
        <v>22</v>
      </c>
      <c r="D553" t="s">
        <v>31</v>
      </c>
      <c r="E553">
        <v>903</v>
      </c>
      <c r="F553">
        <v>96</v>
      </c>
      <c r="G553">
        <v>4215</v>
      </c>
      <c r="H553">
        <v>502</v>
      </c>
      <c r="I553">
        <v>294</v>
      </c>
      <c r="J553">
        <v>77</v>
      </c>
      <c r="K553">
        <v>160</v>
      </c>
      <c r="L553">
        <v>96</v>
      </c>
      <c r="M553">
        <v>23</v>
      </c>
      <c r="N553">
        <v>87</v>
      </c>
      <c r="O553">
        <v>161</v>
      </c>
      <c r="P553">
        <v>73</v>
      </c>
      <c r="Q553" t="s">
        <v>20</v>
      </c>
      <c r="R553">
        <f t="shared" si="40"/>
        <v>999</v>
      </c>
      <c r="S553">
        <f t="shared" si="41"/>
        <v>5688</v>
      </c>
      <c r="T553">
        <f t="shared" si="42"/>
        <v>-4689</v>
      </c>
      <c r="U553">
        <f t="shared" si="43"/>
        <v>-4.6936936936936933</v>
      </c>
      <c r="V553" t="str">
        <f t="shared" si="44"/>
        <v>Yes</v>
      </c>
    </row>
    <row r="554" spans="1:22">
      <c r="A554">
        <v>23</v>
      </c>
      <c r="B554" t="s">
        <v>17</v>
      </c>
      <c r="C554" t="s">
        <v>22</v>
      </c>
      <c r="D554" t="s">
        <v>19</v>
      </c>
      <c r="E554">
        <v>1149</v>
      </c>
      <c r="F554">
        <v>685</v>
      </c>
      <c r="G554">
        <v>5510</v>
      </c>
      <c r="H554">
        <v>503</v>
      </c>
      <c r="I554">
        <v>308</v>
      </c>
      <c r="J554">
        <v>171</v>
      </c>
      <c r="K554">
        <v>206</v>
      </c>
      <c r="L554">
        <v>144</v>
      </c>
      <c r="M554">
        <v>82</v>
      </c>
      <c r="N554">
        <v>109</v>
      </c>
      <c r="O554">
        <v>196</v>
      </c>
      <c r="P554">
        <v>60</v>
      </c>
      <c r="Q554" t="s">
        <v>20</v>
      </c>
      <c r="R554">
        <f t="shared" si="40"/>
        <v>1834</v>
      </c>
      <c r="S554">
        <f t="shared" si="41"/>
        <v>7289</v>
      </c>
      <c r="T554">
        <f t="shared" si="42"/>
        <v>-5455</v>
      </c>
      <c r="U554">
        <f t="shared" si="43"/>
        <v>-2.9743729552889859</v>
      </c>
      <c r="V554" t="str">
        <f t="shared" si="44"/>
        <v>Yes</v>
      </c>
    </row>
    <row r="555" spans="1:22">
      <c r="A555">
        <v>20</v>
      </c>
      <c r="B555" t="s">
        <v>17</v>
      </c>
      <c r="C555" t="s">
        <v>18</v>
      </c>
      <c r="D555" t="s">
        <v>31</v>
      </c>
      <c r="E555">
        <v>1363</v>
      </c>
      <c r="F555">
        <v>536</v>
      </c>
      <c r="G555">
        <v>3639</v>
      </c>
      <c r="H555">
        <v>536</v>
      </c>
      <c r="I555">
        <v>132</v>
      </c>
      <c r="J555">
        <v>137</v>
      </c>
      <c r="K555">
        <v>231</v>
      </c>
      <c r="L555">
        <v>107</v>
      </c>
      <c r="M555">
        <v>91</v>
      </c>
      <c r="N555">
        <v>208</v>
      </c>
      <c r="O555">
        <v>185</v>
      </c>
      <c r="P555">
        <v>72</v>
      </c>
      <c r="Q555" t="s">
        <v>27</v>
      </c>
      <c r="R555">
        <f t="shared" si="40"/>
        <v>1899</v>
      </c>
      <c r="S555">
        <f t="shared" si="41"/>
        <v>5338</v>
      </c>
      <c r="T555">
        <f t="shared" si="42"/>
        <v>-3439</v>
      </c>
      <c r="U555">
        <f t="shared" si="43"/>
        <v>-1.8109531332280147</v>
      </c>
      <c r="V555" t="str">
        <f t="shared" si="44"/>
        <v>Yes</v>
      </c>
    </row>
    <row r="556" spans="1:22">
      <c r="A556">
        <v>19</v>
      </c>
      <c r="B556" t="s">
        <v>17</v>
      </c>
      <c r="C556" t="s">
        <v>22</v>
      </c>
      <c r="D556" t="s">
        <v>29</v>
      </c>
      <c r="E556">
        <v>1056</v>
      </c>
      <c r="F556">
        <v>959</v>
      </c>
      <c r="G556">
        <v>4665</v>
      </c>
      <c r="H556">
        <v>593</v>
      </c>
      <c r="I556">
        <v>100</v>
      </c>
      <c r="J556">
        <v>157</v>
      </c>
      <c r="K556">
        <v>214</v>
      </c>
      <c r="L556">
        <v>113</v>
      </c>
      <c r="M556">
        <v>50</v>
      </c>
      <c r="N556">
        <v>286</v>
      </c>
      <c r="O556">
        <v>87</v>
      </c>
      <c r="P556">
        <v>200</v>
      </c>
      <c r="Q556" t="s">
        <v>24</v>
      </c>
      <c r="R556">
        <f t="shared" si="40"/>
        <v>2015</v>
      </c>
      <c r="S556">
        <f t="shared" si="41"/>
        <v>6465</v>
      </c>
      <c r="T556">
        <f t="shared" si="42"/>
        <v>-4450</v>
      </c>
      <c r="U556">
        <f t="shared" si="43"/>
        <v>-2.208436724565757</v>
      </c>
      <c r="V556" t="str">
        <f t="shared" si="44"/>
        <v>Yes</v>
      </c>
    </row>
    <row r="557" spans="1:22">
      <c r="A557">
        <v>18</v>
      </c>
      <c r="B557" t="s">
        <v>30</v>
      </c>
      <c r="C557" t="s">
        <v>25</v>
      </c>
      <c r="D557" t="s">
        <v>29</v>
      </c>
      <c r="E557">
        <v>1245</v>
      </c>
      <c r="F557">
        <v>80</v>
      </c>
      <c r="G557">
        <v>3063</v>
      </c>
      <c r="H557">
        <v>836</v>
      </c>
      <c r="I557">
        <v>397</v>
      </c>
      <c r="J557">
        <v>136</v>
      </c>
      <c r="K557">
        <v>89</v>
      </c>
      <c r="L557">
        <v>110</v>
      </c>
      <c r="M557">
        <v>29</v>
      </c>
      <c r="N557">
        <v>155</v>
      </c>
      <c r="O557">
        <v>59</v>
      </c>
      <c r="P557">
        <v>186</v>
      </c>
      <c r="Q557" t="s">
        <v>27</v>
      </c>
      <c r="R557">
        <f t="shared" si="40"/>
        <v>1325</v>
      </c>
      <c r="S557">
        <f t="shared" si="41"/>
        <v>5060</v>
      </c>
      <c r="T557">
        <f t="shared" si="42"/>
        <v>-3735</v>
      </c>
      <c r="U557">
        <f t="shared" si="43"/>
        <v>-2.8188679245283019</v>
      </c>
      <c r="V557" t="str">
        <f t="shared" si="44"/>
        <v>Yes</v>
      </c>
    </row>
    <row r="558" spans="1:22">
      <c r="A558">
        <v>25</v>
      </c>
      <c r="B558" t="s">
        <v>21</v>
      </c>
      <c r="C558" t="s">
        <v>25</v>
      </c>
      <c r="D558" t="s">
        <v>26</v>
      </c>
      <c r="E558">
        <v>1149</v>
      </c>
      <c r="F558">
        <v>387</v>
      </c>
      <c r="G558">
        <v>5744</v>
      </c>
      <c r="H558">
        <v>849</v>
      </c>
      <c r="I558">
        <v>301</v>
      </c>
      <c r="J558">
        <v>112</v>
      </c>
      <c r="K558">
        <v>162</v>
      </c>
      <c r="L558">
        <v>141</v>
      </c>
      <c r="M558">
        <v>74</v>
      </c>
      <c r="N558">
        <v>89</v>
      </c>
      <c r="O558">
        <v>107</v>
      </c>
      <c r="P558">
        <v>108</v>
      </c>
      <c r="Q558" t="s">
        <v>27</v>
      </c>
      <c r="R558">
        <f t="shared" si="40"/>
        <v>1536</v>
      </c>
      <c r="S558">
        <f t="shared" si="41"/>
        <v>7687</v>
      </c>
      <c r="T558">
        <f t="shared" si="42"/>
        <v>-6151</v>
      </c>
      <c r="U558">
        <f t="shared" si="43"/>
        <v>-4.004557291666667</v>
      </c>
      <c r="V558" t="str">
        <f t="shared" si="44"/>
        <v>Yes</v>
      </c>
    </row>
    <row r="559" spans="1:22">
      <c r="A559">
        <v>19</v>
      </c>
      <c r="B559" t="s">
        <v>21</v>
      </c>
      <c r="C559" t="s">
        <v>18</v>
      </c>
      <c r="D559" t="s">
        <v>19</v>
      </c>
      <c r="E559">
        <v>1226</v>
      </c>
      <c r="F559">
        <v>798</v>
      </c>
      <c r="G559">
        <v>4066</v>
      </c>
      <c r="H559">
        <v>494</v>
      </c>
      <c r="I559">
        <v>350</v>
      </c>
      <c r="J559">
        <v>192</v>
      </c>
      <c r="K559">
        <v>159</v>
      </c>
      <c r="L559">
        <v>34</v>
      </c>
      <c r="M559">
        <v>52</v>
      </c>
      <c r="N559">
        <v>226</v>
      </c>
      <c r="O559">
        <v>136</v>
      </c>
      <c r="P559">
        <v>62</v>
      </c>
      <c r="Q559" t="s">
        <v>24</v>
      </c>
      <c r="R559">
        <f t="shared" si="40"/>
        <v>2024</v>
      </c>
      <c r="S559">
        <f t="shared" si="41"/>
        <v>5771</v>
      </c>
      <c r="T559">
        <f t="shared" si="42"/>
        <v>-3747</v>
      </c>
      <c r="U559">
        <f t="shared" si="43"/>
        <v>-1.8512845849802371</v>
      </c>
      <c r="V559" t="str">
        <f t="shared" si="44"/>
        <v>Yes</v>
      </c>
    </row>
    <row r="560" spans="1:22">
      <c r="A560">
        <v>22</v>
      </c>
      <c r="B560" t="s">
        <v>17</v>
      </c>
      <c r="C560" t="s">
        <v>18</v>
      </c>
      <c r="D560" t="s">
        <v>29</v>
      </c>
      <c r="E560">
        <v>965</v>
      </c>
      <c r="F560">
        <v>387</v>
      </c>
      <c r="G560">
        <v>3983</v>
      </c>
      <c r="H560">
        <v>466</v>
      </c>
      <c r="I560">
        <v>205</v>
      </c>
      <c r="J560">
        <v>191</v>
      </c>
      <c r="K560">
        <v>116</v>
      </c>
      <c r="L560">
        <v>65</v>
      </c>
      <c r="M560">
        <v>61</v>
      </c>
      <c r="N560">
        <v>192</v>
      </c>
      <c r="O560">
        <v>96</v>
      </c>
      <c r="P560">
        <v>188</v>
      </c>
      <c r="Q560" t="s">
        <v>27</v>
      </c>
      <c r="R560">
        <f t="shared" si="40"/>
        <v>1352</v>
      </c>
      <c r="S560">
        <f t="shared" si="41"/>
        <v>5563</v>
      </c>
      <c r="T560">
        <f t="shared" si="42"/>
        <v>-4211</v>
      </c>
      <c r="U560">
        <f t="shared" si="43"/>
        <v>-3.1146449704142012</v>
      </c>
      <c r="V560" t="str">
        <f t="shared" si="44"/>
        <v>Yes</v>
      </c>
    </row>
    <row r="561" spans="1:22">
      <c r="A561">
        <v>21</v>
      </c>
      <c r="B561" t="s">
        <v>30</v>
      </c>
      <c r="C561" t="s">
        <v>18</v>
      </c>
      <c r="D561" t="s">
        <v>29</v>
      </c>
      <c r="E561">
        <v>1338</v>
      </c>
      <c r="F561">
        <v>889</v>
      </c>
      <c r="G561">
        <v>4956</v>
      </c>
      <c r="H561">
        <v>658</v>
      </c>
      <c r="I561">
        <v>179</v>
      </c>
      <c r="J561">
        <v>79</v>
      </c>
      <c r="K561">
        <v>151</v>
      </c>
      <c r="L561">
        <v>116</v>
      </c>
      <c r="M561">
        <v>30</v>
      </c>
      <c r="N561">
        <v>116</v>
      </c>
      <c r="O561">
        <v>191</v>
      </c>
      <c r="P561">
        <v>24</v>
      </c>
      <c r="Q561" t="s">
        <v>20</v>
      </c>
      <c r="R561">
        <f t="shared" si="40"/>
        <v>2227</v>
      </c>
      <c r="S561">
        <f t="shared" si="41"/>
        <v>6500</v>
      </c>
      <c r="T561">
        <f t="shared" si="42"/>
        <v>-4273</v>
      </c>
      <c r="U561">
        <f t="shared" si="43"/>
        <v>-1.918724741805119</v>
      </c>
      <c r="V561" t="str">
        <f t="shared" si="44"/>
        <v>Yes</v>
      </c>
    </row>
    <row r="562" spans="1:22">
      <c r="A562">
        <v>20</v>
      </c>
      <c r="B562" t="s">
        <v>30</v>
      </c>
      <c r="C562" t="s">
        <v>25</v>
      </c>
      <c r="D562" t="s">
        <v>29</v>
      </c>
      <c r="E562">
        <v>1414</v>
      </c>
      <c r="F562">
        <v>811</v>
      </c>
      <c r="G562">
        <v>5141</v>
      </c>
      <c r="H562">
        <v>752</v>
      </c>
      <c r="I562">
        <v>186</v>
      </c>
      <c r="J562">
        <v>139</v>
      </c>
      <c r="K562">
        <v>170</v>
      </c>
      <c r="L562">
        <v>64</v>
      </c>
      <c r="M562">
        <v>46</v>
      </c>
      <c r="N562">
        <v>148</v>
      </c>
      <c r="O562">
        <v>31</v>
      </c>
      <c r="P562">
        <v>96</v>
      </c>
      <c r="Q562" t="s">
        <v>20</v>
      </c>
      <c r="R562">
        <f t="shared" si="40"/>
        <v>2225</v>
      </c>
      <c r="S562">
        <f t="shared" si="41"/>
        <v>6773</v>
      </c>
      <c r="T562">
        <f t="shared" si="42"/>
        <v>-4548</v>
      </c>
      <c r="U562">
        <f t="shared" si="43"/>
        <v>-2.0440449438202246</v>
      </c>
      <c r="V562" t="str">
        <f t="shared" si="44"/>
        <v>Yes</v>
      </c>
    </row>
    <row r="563" spans="1:22">
      <c r="A563">
        <v>24</v>
      </c>
      <c r="B563" t="s">
        <v>17</v>
      </c>
      <c r="C563" t="s">
        <v>22</v>
      </c>
      <c r="D563" t="s">
        <v>19</v>
      </c>
      <c r="E563">
        <v>1232</v>
      </c>
      <c r="F563">
        <v>648</v>
      </c>
      <c r="G563">
        <v>5249</v>
      </c>
      <c r="H563">
        <v>485</v>
      </c>
      <c r="I563">
        <v>248</v>
      </c>
      <c r="J563">
        <v>52</v>
      </c>
      <c r="K563">
        <v>64</v>
      </c>
      <c r="L563">
        <v>94</v>
      </c>
      <c r="M563">
        <v>75</v>
      </c>
      <c r="N563">
        <v>280</v>
      </c>
      <c r="O563">
        <v>48</v>
      </c>
      <c r="P563">
        <v>46</v>
      </c>
      <c r="Q563" t="s">
        <v>27</v>
      </c>
      <c r="R563">
        <f t="shared" si="40"/>
        <v>1880</v>
      </c>
      <c r="S563">
        <f t="shared" si="41"/>
        <v>6641</v>
      </c>
      <c r="T563">
        <f t="shared" si="42"/>
        <v>-4761</v>
      </c>
      <c r="U563">
        <f t="shared" si="43"/>
        <v>-2.5324468085106382</v>
      </c>
      <c r="V563" t="str">
        <f t="shared" si="44"/>
        <v>Yes</v>
      </c>
    </row>
    <row r="564" spans="1:22">
      <c r="A564">
        <v>18</v>
      </c>
      <c r="B564" t="s">
        <v>30</v>
      </c>
      <c r="C564" t="s">
        <v>18</v>
      </c>
      <c r="D564" t="s">
        <v>29</v>
      </c>
      <c r="E564">
        <v>528</v>
      </c>
      <c r="F564">
        <v>612</v>
      </c>
      <c r="G564">
        <v>4015</v>
      </c>
      <c r="H564">
        <v>477</v>
      </c>
      <c r="I564">
        <v>286</v>
      </c>
      <c r="J564">
        <v>87</v>
      </c>
      <c r="K564">
        <v>93</v>
      </c>
      <c r="L564">
        <v>29</v>
      </c>
      <c r="M564">
        <v>76</v>
      </c>
      <c r="N564">
        <v>292</v>
      </c>
      <c r="O564">
        <v>175</v>
      </c>
      <c r="P564">
        <v>65</v>
      </c>
      <c r="Q564" t="s">
        <v>24</v>
      </c>
      <c r="R564">
        <f t="shared" si="40"/>
        <v>1140</v>
      </c>
      <c r="S564">
        <f t="shared" si="41"/>
        <v>5595</v>
      </c>
      <c r="T564">
        <f t="shared" si="42"/>
        <v>-4455</v>
      </c>
      <c r="U564">
        <f t="shared" si="43"/>
        <v>-3.9078947368421053</v>
      </c>
      <c r="V564" t="str">
        <f t="shared" si="44"/>
        <v>Yes</v>
      </c>
    </row>
    <row r="565" spans="1:22">
      <c r="A565">
        <v>22</v>
      </c>
      <c r="B565" t="s">
        <v>30</v>
      </c>
      <c r="C565" t="s">
        <v>28</v>
      </c>
      <c r="D565" t="s">
        <v>26</v>
      </c>
      <c r="E565">
        <v>1377</v>
      </c>
      <c r="F565">
        <v>500</v>
      </c>
      <c r="G565">
        <v>4846</v>
      </c>
      <c r="H565">
        <v>482</v>
      </c>
      <c r="I565">
        <v>335</v>
      </c>
      <c r="J565">
        <v>133</v>
      </c>
      <c r="K565">
        <v>87</v>
      </c>
      <c r="L565">
        <v>33</v>
      </c>
      <c r="M565">
        <v>57</v>
      </c>
      <c r="N565">
        <v>161</v>
      </c>
      <c r="O565">
        <v>82</v>
      </c>
      <c r="P565">
        <v>98</v>
      </c>
      <c r="Q565" t="s">
        <v>20</v>
      </c>
      <c r="R565">
        <f t="shared" si="40"/>
        <v>1877</v>
      </c>
      <c r="S565">
        <f t="shared" si="41"/>
        <v>6314</v>
      </c>
      <c r="T565">
        <f t="shared" si="42"/>
        <v>-4437</v>
      </c>
      <c r="U565">
        <f t="shared" si="43"/>
        <v>-2.3638785295684603</v>
      </c>
      <c r="V565" t="str">
        <f t="shared" si="44"/>
        <v>Yes</v>
      </c>
    </row>
    <row r="566" spans="1:22">
      <c r="A566">
        <v>23</v>
      </c>
      <c r="B566" t="s">
        <v>17</v>
      </c>
      <c r="C566" t="s">
        <v>18</v>
      </c>
      <c r="D566" t="s">
        <v>26</v>
      </c>
      <c r="E566">
        <v>1078</v>
      </c>
      <c r="F566">
        <v>857</v>
      </c>
      <c r="G566">
        <v>4983</v>
      </c>
      <c r="H566">
        <v>887</v>
      </c>
      <c r="I566">
        <v>248</v>
      </c>
      <c r="J566">
        <v>152</v>
      </c>
      <c r="K566">
        <v>211</v>
      </c>
      <c r="L566">
        <v>52</v>
      </c>
      <c r="M566">
        <v>24</v>
      </c>
      <c r="N566">
        <v>180</v>
      </c>
      <c r="O566">
        <v>106</v>
      </c>
      <c r="P566">
        <v>130</v>
      </c>
      <c r="Q566" t="s">
        <v>20</v>
      </c>
      <c r="R566">
        <f t="shared" si="40"/>
        <v>1935</v>
      </c>
      <c r="S566">
        <f t="shared" si="41"/>
        <v>6973</v>
      </c>
      <c r="T566">
        <f t="shared" si="42"/>
        <v>-5038</v>
      </c>
      <c r="U566">
        <f t="shared" si="43"/>
        <v>-2.6036175710594316</v>
      </c>
      <c r="V566" t="str">
        <f t="shared" si="44"/>
        <v>Yes</v>
      </c>
    </row>
    <row r="567" spans="1:22">
      <c r="A567">
        <v>20</v>
      </c>
      <c r="B567" t="s">
        <v>30</v>
      </c>
      <c r="C567" t="s">
        <v>28</v>
      </c>
      <c r="D567" t="s">
        <v>26</v>
      </c>
      <c r="E567">
        <v>766</v>
      </c>
      <c r="F567">
        <v>926</v>
      </c>
      <c r="G567">
        <v>5019</v>
      </c>
      <c r="H567">
        <v>898</v>
      </c>
      <c r="I567">
        <v>226</v>
      </c>
      <c r="J567">
        <v>60</v>
      </c>
      <c r="K567">
        <v>174</v>
      </c>
      <c r="L567">
        <v>86</v>
      </c>
      <c r="M567">
        <v>22</v>
      </c>
      <c r="N567">
        <v>188</v>
      </c>
      <c r="O567">
        <v>147</v>
      </c>
      <c r="P567">
        <v>111</v>
      </c>
      <c r="Q567" t="s">
        <v>24</v>
      </c>
      <c r="R567">
        <f t="shared" si="40"/>
        <v>1692</v>
      </c>
      <c r="S567">
        <f t="shared" si="41"/>
        <v>6931</v>
      </c>
      <c r="T567">
        <f t="shared" si="42"/>
        <v>-5239</v>
      </c>
      <c r="U567">
        <f t="shared" si="43"/>
        <v>-3.0963356973995273</v>
      </c>
      <c r="V567" t="str">
        <f t="shared" si="44"/>
        <v>Yes</v>
      </c>
    </row>
    <row r="568" spans="1:22">
      <c r="A568">
        <v>22</v>
      </c>
      <c r="B568" t="s">
        <v>17</v>
      </c>
      <c r="C568" t="s">
        <v>25</v>
      </c>
      <c r="D568" t="s">
        <v>29</v>
      </c>
      <c r="E568">
        <v>1289</v>
      </c>
      <c r="F568">
        <v>253</v>
      </c>
      <c r="G568">
        <v>4960</v>
      </c>
      <c r="H568">
        <v>529</v>
      </c>
      <c r="I568">
        <v>229</v>
      </c>
      <c r="J568">
        <v>59</v>
      </c>
      <c r="K568">
        <v>182</v>
      </c>
      <c r="L568">
        <v>35</v>
      </c>
      <c r="M568">
        <v>64</v>
      </c>
      <c r="N568">
        <v>96</v>
      </c>
      <c r="O568">
        <v>123</v>
      </c>
      <c r="P568">
        <v>77</v>
      </c>
      <c r="Q568" t="s">
        <v>20</v>
      </c>
      <c r="R568">
        <f t="shared" si="40"/>
        <v>1542</v>
      </c>
      <c r="S568">
        <f t="shared" si="41"/>
        <v>6354</v>
      </c>
      <c r="T568">
        <f t="shared" si="42"/>
        <v>-4812</v>
      </c>
      <c r="U568">
        <f t="shared" si="43"/>
        <v>-3.1206225680933852</v>
      </c>
      <c r="V568" t="str">
        <f t="shared" si="44"/>
        <v>Yes</v>
      </c>
    </row>
    <row r="569" spans="1:22">
      <c r="A569">
        <v>21</v>
      </c>
      <c r="B569" t="s">
        <v>30</v>
      </c>
      <c r="C569" t="s">
        <v>28</v>
      </c>
      <c r="D569" t="s">
        <v>23</v>
      </c>
      <c r="E569">
        <v>887</v>
      </c>
      <c r="F569">
        <v>825</v>
      </c>
      <c r="G569">
        <v>4948</v>
      </c>
      <c r="H569">
        <v>731</v>
      </c>
      <c r="I569">
        <v>309</v>
      </c>
      <c r="J569">
        <v>194</v>
      </c>
      <c r="K569">
        <v>60</v>
      </c>
      <c r="L569">
        <v>109</v>
      </c>
      <c r="M569">
        <v>86</v>
      </c>
      <c r="N569">
        <v>126</v>
      </c>
      <c r="O569">
        <v>177</v>
      </c>
      <c r="P569">
        <v>140</v>
      </c>
      <c r="Q569" t="s">
        <v>24</v>
      </c>
      <c r="R569">
        <f t="shared" si="40"/>
        <v>1712</v>
      </c>
      <c r="S569">
        <f t="shared" si="41"/>
        <v>6880</v>
      </c>
      <c r="T569">
        <f t="shared" si="42"/>
        <v>-5168</v>
      </c>
      <c r="U569">
        <f t="shared" si="43"/>
        <v>-3.0186915887850465</v>
      </c>
      <c r="V569" t="str">
        <f t="shared" si="44"/>
        <v>Yes</v>
      </c>
    </row>
    <row r="570" spans="1:22">
      <c r="A570">
        <v>18</v>
      </c>
      <c r="B570" t="s">
        <v>30</v>
      </c>
      <c r="C570" t="s">
        <v>28</v>
      </c>
      <c r="D570" t="s">
        <v>31</v>
      </c>
      <c r="E570">
        <v>1040</v>
      </c>
      <c r="F570">
        <v>721</v>
      </c>
      <c r="G570">
        <v>3004</v>
      </c>
      <c r="H570">
        <v>919</v>
      </c>
      <c r="I570">
        <v>206</v>
      </c>
      <c r="J570">
        <v>81</v>
      </c>
      <c r="K570">
        <v>197</v>
      </c>
      <c r="L570">
        <v>48</v>
      </c>
      <c r="M570">
        <v>60</v>
      </c>
      <c r="N570">
        <v>159</v>
      </c>
      <c r="O570">
        <v>132</v>
      </c>
      <c r="P570">
        <v>70</v>
      </c>
      <c r="Q570" t="s">
        <v>24</v>
      </c>
      <c r="R570">
        <f t="shared" si="40"/>
        <v>1761</v>
      </c>
      <c r="S570">
        <f t="shared" si="41"/>
        <v>4876</v>
      </c>
      <c r="T570">
        <f t="shared" si="42"/>
        <v>-3115</v>
      </c>
      <c r="U570">
        <f t="shared" si="43"/>
        <v>-1.7688813174332765</v>
      </c>
      <c r="V570" t="str">
        <f t="shared" si="44"/>
        <v>Yes</v>
      </c>
    </row>
    <row r="571" spans="1:22">
      <c r="A571">
        <v>21</v>
      </c>
      <c r="B571" t="s">
        <v>21</v>
      </c>
      <c r="C571" t="s">
        <v>25</v>
      </c>
      <c r="D571" t="s">
        <v>29</v>
      </c>
      <c r="E571">
        <v>940</v>
      </c>
      <c r="F571">
        <v>973</v>
      </c>
      <c r="G571">
        <v>5912</v>
      </c>
      <c r="H571">
        <v>951</v>
      </c>
      <c r="I571">
        <v>352</v>
      </c>
      <c r="J571">
        <v>108</v>
      </c>
      <c r="K571">
        <v>62</v>
      </c>
      <c r="L571">
        <v>62</v>
      </c>
      <c r="M571">
        <v>70</v>
      </c>
      <c r="N571">
        <v>249</v>
      </c>
      <c r="O571">
        <v>98</v>
      </c>
      <c r="P571">
        <v>150</v>
      </c>
      <c r="Q571" t="s">
        <v>20</v>
      </c>
      <c r="R571">
        <f t="shared" si="40"/>
        <v>1913</v>
      </c>
      <c r="S571">
        <f t="shared" si="41"/>
        <v>8014</v>
      </c>
      <c r="T571">
        <f t="shared" si="42"/>
        <v>-6101</v>
      </c>
      <c r="U571">
        <f t="shared" si="43"/>
        <v>-3.1892315734448511</v>
      </c>
      <c r="V571" t="str">
        <f t="shared" si="44"/>
        <v>Yes</v>
      </c>
    </row>
    <row r="572" spans="1:22">
      <c r="A572">
        <v>25</v>
      </c>
      <c r="B572" t="s">
        <v>30</v>
      </c>
      <c r="C572" t="s">
        <v>28</v>
      </c>
      <c r="D572" t="s">
        <v>31</v>
      </c>
      <c r="E572">
        <v>895</v>
      </c>
      <c r="F572">
        <v>924</v>
      </c>
      <c r="G572">
        <v>5734</v>
      </c>
      <c r="H572">
        <v>489</v>
      </c>
      <c r="I572">
        <v>157</v>
      </c>
      <c r="J572">
        <v>94</v>
      </c>
      <c r="K572">
        <v>92</v>
      </c>
      <c r="L572">
        <v>21</v>
      </c>
      <c r="M572">
        <v>23</v>
      </c>
      <c r="N572">
        <v>261</v>
      </c>
      <c r="O572">
        <v>57</v>
      </c>
      <c r="P572">
        <v>113</v>
      </c>
      <c r="Q572" t="s">
        <v>27</v>
      </c>
      <c r="R572">
        <f t="shared" si="40"/>
        <v>1819</v>
      </c>
      <c r="S572">
        <f t="shared" si="41"/>
        <v>7041</v>
      </c>
      <c r="T572">
        <f t="shared" si="42"/>
        <v>-5222</v>
      </c>
      <c r="U572">
        <f t="shared" si="43"/>
        <v>-2.8708081363386477</v>
      </c>
      <c r="V572" t="str">
        <f t="shared" si="44"/>
        <v>Yes</v>
      </c>
    </row>
    <row r="573" spans="1:22">
      <c r="A573">
        <v>25</v>
      </c>
      <c r="B573" t="s">
        <v>30</v>
      </c>
      <c r="C573" t="s">
        <v>28</v>
      </c>
      <c r="D573" t="s">
        <v>19</v>
      </c>
      <c r="E573">
        <v>1113</v>
      </c>
      <c r="F573">
        <v>378</v>
      </c>
      <c r="G573">
        <v>3901</v>
      </c>
      <c r="H573">
        <v>533</v>
      </c>
      <c r="I573">
        <v>201</v>
      </c>
      <c r="J573">
        <v>133</v>
      </c>
      <c r="K573">
        <v>156</v>
      </c>
      <c r="L573">
        <v>146</v>
      </c>
      <c r="M573">
        <v>61</v>
      </c>
      <c r="N573">
        <v>144</v>
      </c>
      <c r="O573">
        <v>81</v>
      </c>
      <c r="P573">
        <v>87</v>
      </c>
      <c r="Q573" t="s">
        <v>20</v>
      </c>
      <c r="R573">
        <f t="shared" si="40"/>
        <v>1491</v>
      </c>
      <c r="S573">
        <f t="shared" si="41"/>
        <v>5443</v>
      </c>
      <c r="T573">
        <f t="shared" si="42"/>
        <v>-3952</v>
      </c>
      <c r="U573">
        <f t="shared" si="43"/>
        <v>-2.6505700871898057</v>
      </c>
      <c r="V573" t="str">
        <f t="shared" si="44"/>
        <v>Yes</v>
      </c>
    </row>
    <row r="574" spans="1:22">
      <c r="A574">
        <v>24</v>
      </c>
      <c r="B574" t="s">
        <v>17</v>
      </c>
      <c r="C574" t="s">
        <v>18</v>
      </c>
      <c r="D574" t="s">
        <v>31</v>
      </c>
      <c r="E574">
        <v>982</v>
      </c>
      <c r="F574">
        <v>563</v>
      </c>
      <c r="G574">
        <v>5027</v>
      </c>
      <c r="H574">
        <v>830</v>
      </c>
      <c r="I574">
        <v>264</v>
      </c>
      <c r="J574">
        <v>126</v>
      </c>
      <c r="K574">
        <v>213</v>
      </c>
      <c r="L574">
        <v>52</v>
      </c>
      <c r="M574">
        <v>62</v>
      </c>
      <c r="N574">
        <v>296</v>
      </c>
      <c r="O574">
        <v>157</v>
      </c>
      <c r="P574">
        <v>54</v>
      </c>
      <c r="Q574" t="s">
        <v>24</v>
      </c>
      <c r="R574">
        <f t="shared" si="40"/>
        <v>1545</v>
      </c>
      <c r="S574">
        <f t="shared" si="41"/>
        <v>7081</v>
      </c>
      <c r="T574">
        <f t="shared" si="42"/>
        <v>-5536</v>
      </c>
      <c r="U574">
        <f t="shared" si="43"/>
        <v>-3.5831715210355988</v>
      </c>
      <c r="V574" t="str">
        <f t="shared" si="44"/>
        <v>Yes</v>
      </c>
    </row>
    <row r="575" spans="1:22">
      <c r="A575">
        <v>22</v>
      </c>
      <c r="B575" t="s">
        <v>30</v>
      </c>
      <c r="C575" t="s">
        <v>18</v>
      </c>
      <c r="D575" t="s">
        <v>19</v>
      </c>
      <c r="E575">
        <v>1401</v>
      </c>
      <c r="F575">
        <v>392</v>
      </c>
      <c r="G575">
        <v>5008</v>
      </c>
      <c r="H575">
        <v>769</v>
      </c>
      <c r="I575">
        <v>331</v>
      </c>
      <c r="J575">
        <v>149</v>
      </c>
      <c r="K575">
        <v>280</v>
      </c>
      <c r="L575">
        <v>38</v>
      </c>
      <c r="M575">
        <v>33</v>
      </c>
      <c r="N575">
        <v>100</v>
      </c>
      <c r="O575">
        <v>150</v>
      </c>
      <c r="P575">
        <v>167</v>
      </c>
      <c r="Q575" t="s">
        <v>20</v>
      </c>
      <c r="R575">
        <f t="shared" si="40"/>
        <v>1793</v>
      </c>
      <c r="S575">
        <f t="shared" si="41"/>
        <v>7025</v>
      </c>
      <c r="T575">
        <f t="shared" si="42"/>
        <v>-5232</v>
      </c>
      <c r="U575">
        <f t="shared" si="43"/>
        <v>-2.9180145008365868</v>
      </c>
      <c r="V575" t="str">
        <f t="shared" si="44"/>
        <v>Yes</v>
      </c>
    </row>
    <row r="576" spans="1:22">
      <c r="A576">
        <v>18</v>
      </c>
      <c r="B576" t="s">
        <v>30</v>
      </c>
      <c r="C576" t="s">
        <v>28</v>
      </c>
      <c r="D576" t="s">
        <v>19</v>
      </c>
      <c r="E576">
        <v>772</v>
      </c>
      <c r="F576">
        <v>72</v>
      </c>
      <c r="G576">
        <v>5891</v>
      </c>
      <c r="H576">
        <v>765</v>
      </c>
      <c r="I576">
        <v>359</v>
      </c>
      <c r="J576">
        <v>133</v>
      </c>
      <c r="K576">
        <v>51</v>
      </c>
      <c r="L576">
        <v>23</v>
      </c>
      <c r="M576">
        <v>61</v>
      </c>
      <c r="N576">
        <v>250</v>
      </c>
      <c r="O576">
        <v>128</v>
      </c>
      <c r="P576">
        <v>171</v>
      </c>
      <c r="Q576" t="s">
        <v>27</v>
      </c>
      <c r="R576">
        <f t="shared" si="40"/>
        <v>844</v>
      </c>
      <c r="S576">
        <f t="shared" si="41"/>
        <v>7832</v>
      </c>
      <c r="T576">
        <f t="shared" si="42"/>
        <v>-6988</v>
      </c>
      <c r="U576">
        <f t="shared" si="43"/>
        <v>-8.2796208530805693</v>
      </c>
      <c r="V576" t="str">
        <f t="shared" si="44"/>
        <v>Yes</v>
      </c>
    </row>
    <row r="577" spans="1:22">
      <c r="A577">
        <v>20</v>
      </c>
      <c r="B577" t="s">
        <v>30</v>
      </c>
      <c r="C577" t="s">
        <v>25</v>
      </c>
      <c r="D577" t="s">
        <v>23</v>
      </c>
      <c r="E577">
        <v>912</v>
      </c>
      <c r="F577">
        <v>387</v>
      </c>
      <c r="G577">
        <v>3866</v>
      </c>
      <c r="H577">
        <v>487</v>
      </c>
      <c r="I577">
        <v>261</v>
      </c>
      <c r="J577">
        <v>199</v>
      </c>
      <c r="K577">
        <v>225</v>
      </c>
      <c r="L577">
        <v>115</v>
      </c>
      <c r="M577">
        <v>34</v>
      </c>
      <c r="N577">
        <v>184</v>
      </c>
      <c r="O577">
        <v>197</v>
      </c>
      <c r="P577">
        <v>144</v>
      </c>
      <c r="Q577" t="s">
        <v>20</v>
      </c>
      <c r="R577">
        <f t="shared" si="40"/>
        <v>1299</v>
      </c>
      <c r="S577">
        <f t="shared" si="41"/>
        <v>5712</v>
      </c>
      <c r="T577">
        <f t="shared" si="42"/>
        <v>-4413</v>
      </c>
      <c r="U577">
        <f t="shared" si="43"/>
        <v>-3.3972286374133951</v>
      </c>
      <c r="V577" t="str">
        <f t="shared" si="44"/>
        <v>Yes</v>
      </c>
    </row>
    <row r="578" spans="1:22">
      <c r="A578">
        <v>23</v>
      </c>
      <c r="B578" t="s">
        <v>21</v>
      </c>
      <c r="C578" t="s">
        <v>28</v>
      </c>
      <c r="D578" t="s">
        <v>23</v>
      </c>
      <c r="E578">
        <v>946</v>
      </c>
      <c r="F578">
        <v>859</v>
      </c>
      <c r="G578">
        <v>5240</v>
      </c>
      <c r="H578">
        <v>409</v>
      </c>
      <c r="I578">
        <v>380</v>
      </c>
      <c r="J578">
        <v>179</v>
      </c>
      <c r="K578">
        <v>148</v>
      </c>
      <c r="L578">
        <v>81</v>
      </c>
      <c r="M578">
        <v>59</v>
      </c>
      <c r="N578">
        <v>101</v>
      </c>
      <c r="O578">
        <v>139</v>
      </c>
      <c r="P578">
        <v>96</v>
      </c>
      <c r="Q578" t="s">
        <v>24</v>
      </c>
      <c r="R578">
        <f t="shared" si="40"/>
        <v>1805</v>
      </c>
      <c r="S578">
        <f t="shared" si="41"/>
        <v>6832</v>
      </c>
      <c r="T578">
        <f t="shared" si="42"/>
        <v>-5027</v>
      </c>
      <c r="U578">
        <f t="shared" si="43"/>
        <v>-2.7850415512465374</v>
      </c>
      <c r="V578" t="str">
        <f t="shared" si="44"/>
        <v>Yes</v>
      </c>
    </row>
    <row r="579" spans="1:22">
      <c r="A579">
        <v>23</v>
      </c>
      <c r="B579" t="s">
        <v>17</v>
      </c>
      <c r="C579" t="s">
        <v>22</v>
      </c>
      <c r="D579" t="s">
        <v>31</v>
      </c>
      <c r="E579">
        <v>834</v>
      </c>
      <c r="F579">
        <v>858</v>
      </c>
      <c r="G579">
        <v>4874</v>
      </c>
      <c r="H579">
        <v>565</v>
      </c>
      <c r="I579">
        <v>127</v>
      </c>
      <c r="J579">
        <v>102</v>
      </c>
      <c r="K579">
        <v>216</v>
      </c>
      <c r="L579">
        <v>119</v>
      </c>
      <c r="M579">
        <v>93</v>
      </c>
      <c r="N579">
        <v>143</v>
      </c>
      <c r="O579">
        <v>144</v>
      </c>
      <c r="P579">
        <v>82</v>
      </c>
      <c r="Q579" t="s">
        <v>27</v>
      </c>
      <c r="R579">
        <f t="shared" ref="R579:R642" si="45">E579 + F579</f>
        <v>1692</v>
      </c>
      <c r="S579">
        <f t="shared" ref="S579:S642" si="46">SUM(G579:P579)</f>
        <v>6465</v>
      </c>
      <c r="T579">
        <f t="shared" ref="T579:T642" si="47">R579 - S579</f>
        <v>-4773</v>
      </c>
      <c r="U579">
        <f t="shared" ref="U579:U642" si="48">IF(R579=0, 0, T579/R579)</f>
        <v>-2.8209219858156027</v>
      </c>
      <c r="V579" t="str">
        <f t="shared" ref="V579:V642" si="49">IF(T579&lt;0, "Yes", "No")</f>
        <v>Yes</v>
      </c>
    </row>
    <row r="580" spans="1:22">
      <c r="A580">
        <v>24</v>
      </c>
      <c r="B580" t="s">
        <v>30</v>
      </c>
      <c r="C580" t="s">
        <v>18</v>
      </c>
      <c r="D580" t="s">
        <v>19</v>
      </c>
      <c r="E580">
        <v>695</v>
      </c>
      <c r="F580">
        <v>457</v>
      </c>
      <c r="G580">
        <v>3265</v>
      </c>
      <c r="H580">
        <v>438</v>
      </c>
      <c r="I580">
        <v>340</v>
      </c>
      <c r="J580">
        <v>77</v>
      </c>
      <c r="K580">
        <v>109</v>
      </c>
      <c r="L580">
        <v>63</v>
      </c>
      <c r="M580">
        <v>24</v>
      </c>
      <c r="N580">
        <v>201</v>
      </c>
      <c r="O580">
        <v>137</v>
      </c>
      <c r="P580">
        <v>82</v>
      </c>
      <c r="Q580" t="s">
        <v>24</v>
      </c>
      <c r="R580">
        <f t="shared" si="45"/>
        <v>1152</v>
      </c>
      <c r="S580">
        <f t="shared" si="46"/>
        <v>4736</v>
      </c>
      <c r="T580">
        <f t="shared" si="47"/>
        <v>-3584</v>
      </c>
      <c r="U580">
        <f t="shared" si="48"/>
        <v>-3.1111111111111112</v>
      </c>
      <c r="V580" t="str">
        <f t="shared" si="49"/>
        <v>Yes</v>
      </c>
    </row>
    <row r="581" spans="1:22">
      <c r="A581">
        <v>20</v>
      </c>
      <c r="B581" t="s">
        <v>30</v>
      </c>
      <c r="C581" t="s">
        <v>28</v>
      </c>
      <c r="D581" t="s">
        <v>31</v>
      </c>
      <c r="E581">
        <v>1479</v>
      </c>
      <c r="F581">
        <v>398</v>
      </c>
      <c r="G581">
        <v>5517</v>
      </c>
      <c r="H581">
        <v>854</v>
      </c>
      <c r="I581">
        <v>238</v>
      </c>
      <c r="J581">
        <v>93</v>
      </c>
      <c r="K581">
        <v>254</v>
      </c>
      <c r="L581">
        <v>118</v>
      </c>
      <c r="M581">
        <v>22</v>
      </c>
      <c r="N581">
        <v>143</v>
      </c>
      <c r="O581">
        <v>36</v>
      </c>
      <c r="P581">
        <v>67</v>
      </c>
      <c r="Q581" t="s">
        <v>24</v>
      </c>
      <c r="R581">
        <f t="shared" si="45"/>
        <v>1877</v>
      </c>
      <c r="S581">
        <f t="shared" si="46"/>
        <v>7342</v>
      </c>
      <c r="T581">
        <f t="shared" si="47"/>
        <v>-5465</v>
      </c>
      <c r="U581">
        <f t="shared" si="48"/>
        <v>-2.9115610015982951</v>
      </c>
      <c r="V581" t="str">
        <f t="shared" si="49"/>
        <v>Yes</v>
      </c>
    </row>
    <row r="582" spans="1:22">
      <c r="A582">
        <v>21</v>
      </c>
      <c r="B582" t="s">
        <v>17</v>
      </c>
      <c r="C582" t="s">
        <v>28</v>
      </c>
      <c r="D582" t="s">
        <v>23</v>
      </c>
      <c r="E582">
        <v>994</v>
      </c>
      <c r="F582">
        <v>469</v>
      </c>
      <c r="G582">
        <v>3783</v>
      </c>
      <c r="H582">
        <v>415</v>
      </c>
      <c r="I582">
        <v>144</v>
      </c>
      <c r="J582">
        <v>172</v>
      </c>
      <c r="K582">
        <v>133</v>
      </c>
      <c r="L582">
        <v>41</v>
      </c>
      <c r="M582">
        <v>88</v>
      </c>
      <c r="N582">
        <v>284</v>
      </c>
      <c r="O582">
        <v>116</v>
      </c>
      <c r="P582">
        <v>199</v>
      </c>
      <c r="Q582" t="s">
        <v>27</v>
      </c>
      <c r="R582">
        <f t="shared" si="45"/>
        <v>1463</v>
      </c>
      <c r="S582">
        <f t="shared" si="46"/>
        <v>5375</v>
      </c>
      <c r="T582">
        <f t="shared" si="47"/>
        <v>-3912</v>
      </c>
      <c r="U582">
        <f t="shared" si="48"/>
        <v>-2.6739576213260423</v>
      </c>
      <c r="V582" t="str">
        <f t="shared" si="49"/>
        <v>Yes</v>
      </c>
    </row>
    <row r="583" spans="1:22">
      <c r="A583">
        <v>25</v>
      </c>
      <c r="B583" t="s">
        <v>21</v>
      </c>
      <c r="C583" t="s">
        <v>28</v>
      </c>
      <c r="D583" t="s">
        <v>31</v>
      </c>
      <c r="E583">
        <v>843</v>
      </c>
      <c r="F583">
        <v>555</v>
      </c>
      <c r="G583">
        <v>5071</v>
      </c>
      <c r="H583">
        <v>604</v>
      </c>
      <c r="I583">
        <v>126</v>
      </c>
      <c r="J583">
        <v>195</v>
      </c>
      <c r="K583">
        <v>193</v>
      </c>
      <c r="L583">
        <v>107</v>
      </c>
      <c r="M583">
        <v>53</v>
      </c>
      <c r="N583">
        <v>159</v>
      </c>
      <c r="O583">
        <v>49</v>
      </c>
      <c r="P583">
        <v>72</v>
      </c>
      <c r="Q583" t="s">
        <v>27</v>
      </c>
      <c r="R583">
        <f t="shared" si="45"/>
        <v>1398</v>
      </c>
      <c r="S583">
        <f t="shared" si="46"/>
        <v>6629</v>
      </c>
      <c r="T583">
        <f t="shared" si="47"/>
        <v>-5231</v>
      </c>
      <c r="U583">
        <f t="shared" si="48"/>
        <v>-3.7417739628040056</v>
      </c>
      <c r="V583" t="str">
        <f t="shared" si="49"/>
        <v>Yes</v>
      </c>
    </row>
    <row r="584" spans="1:22">
      <c r="A584">
        <v>21</v>
      </c>
      <c r="B584" t="s">
        <v>17</v>
      </c>
      <c r="C584" t="s">
        <v>22</v>
      </c>
      <c r="D584" t="s">
        <v>31</v>
      </c>
      <c r="E584">
        <v>1412</v>
      </c>
      <c r="F584">
        <v>671</v>
      </c>
      <c r="G584">
        <v>6000</v>
      </c>
      <c r="H584">
        <v>917</v>
      </c>
      <c r="I584">
        <v>295</v>
      </c>
      <c r="J584">
        <v>191</v>
      </c>
      <c r="K584">
        <v>103</v>
      </c>
      <c r="L584">
        <v>22</v>
      </c>
      <c r="M584">
        <v>85</v>
      </c>
      <c r="N584">
        <v>297</v>
      </c>
      <c r="O584">
        <v>62</v>
      </c>
      <c r="P584">
        <v>140</v>
      </c>
      <c r="Q584" t="s">
        <v>27</v>
      </c>
      <c r="R584">
        <f t="shared" si="45"/>
        <v>2083</v>
      </c>
      <c r="S584">
        <f t="shared" si="46"/>
        <v>8112</v>
      </c>
      <c r="T584">
        <f t="shared" si="47"/>
        <v>-6029</v>
      </c>
      <c r="U584">
        <f t="shared" si="48"/>
        <v>-2.8943831012962074</v>
      </c>
      <c r="V584" t="str">
        <f t="shared" si="49"/>
        <v>Yes</v>
      </c>
    </row>
    <row r="585" spans="1:22">
      <c r="A585">
        <v>22</v>
      </c>
      <c r="B585" t="s">
        <v>30</v>
      </c>
      <c r="C585" t="s">
        <v>22</v>
      </c>
      <c r="D585" t="s">
        <v>26</v>
      </c>
      <c r="E585">
        <v>727</v>
      </c>
      <c r="F585">
        <v>238</v>
      </c>
      <c r="G585">
        <v>5354</v>
      </c>
      <c r="H585">
        <v>733</v>
      </c>
      <c r="I585">
        <v>325</v>
      </c>
      <c r="J585">
        <v>182</v>
      </c>
      <c r="K585">
        <v>155</v>
      </c>
      <c r="L585">
        <v>42</v>
      </c>
      <c r="M585">
        <v>81</v>
      </c>
      <c r="N585">
        <v>220</v>
      </c>
      <c r="O585">
        <v>199</v>
      </c>
      <c r="P585">
        <v>176</v>
      </c>
      <c r="Q585" t="s">
        <v>20</v>
      </c>
      <c r="R585">
        <f t="shared" si="45"/>
        <v>965</v>
      </c>
      <c r="S585">
        <f t="shared" si="46"/>
        <v>7467</v>
      </c>
      <c r="T585">
        <f t="shared" si="47"/>
        <v>-6502</v>
      </c>
      <c r="U585">
        <f t="shared" si="48"/>
        <v>-6.7378238341968908</v>
      </c>
      <c r="V585" t="str">
        <f t="shared" si="49"/>
        <v>Yes</v>
      </c>
    </row>
    <row r="586" spans="1:22">
      <c r="A586">
        <v>25</v>
      </c>
      <c r="B586" t="s">
        <v>30</v>
      </c>
      <c r="C586" t="s">
        <v>28</v>
      </c>
      <c r="D586" t="s">
        <v>26</v>
      </c>
      <c r="E586">
        <v>622</v>
      </c>
      <c r="F586">
        <v>642</v>
      </c>
      <c r="G586">
        <v>4637</v>
      </c>
      <c r="H586">
        <v>862</v>
      </c>
      <c r="I586">
        <v>290</v>
      </c>
      <c r="J586">
        <v>200</v>
      </c>
      <c r="K586">
        <v>266</v>
      </c>
      <c r="L586">
        <v>21</v>
      </c>
      <c r="M586">
        <v>44</v>
      </c>
      <c r="N586">
        <v>229</v>
      </c>
      <c r="O586">
        <v>168</v>
      </c>
      <c r="P586">
        <v>77</v>
      </c>
      <c r="Q586" t="s">
        <v>27</v>
      </c>
      <c r="R586">
        <f t="shared" si="45"/>
        <v>1264</v>
      </c>
      <c r="S586">
        <f t="shared" si="46"/>
        <v>6794</v>
      </c>
      <c r="T586">
        <f t="shared" si="47"/>
        <v>-5530</v>
      </c>
      <c r="U586">
        <f t="shared" si="48"/>
        <v>-4.375</v>
      </c>
      <c r="V586" t="str">
        <f t="shared" si="49"/>
        <v>Yes</v>
      </c>
    </row>
    <row r="587" spans="1:22">
      <c r="A587">
        <v>23</v>
      </c>
      <c r="B587" t="s">
        <v>21</v>
      </c>
      <c r="C587" t="s">
        <v>25</v>
      </c>
      <c r="D587" t="s">
        <v>26</v>
      </c>
      <c r="E587">
        <v>1392</v>
      </c>
      <c r="F587">
        <v>197</v>
      </c>
      <c r="G587">
        <v>3161</v>
      </c>
      <c r="H587">
        <v>954</v>
      </c>
      <c r="I587">
        <v>287</v>
      </c>
      <c r="J587">
        <v>101</v>
      </c>
      <c r="K587">
        <v>168</v>
      </c>
      <c r="L587">
        <v>55</v>
      </c>
      <c r="M587">
        <v>52</v>
      </c>
      <c r="N587">
        <v>180</v>
      </c>
      <c r="O587">
        <v>135</v>
      </c>
      <c r="P587">
        <v>99</v>
      </c>
      <c r="Q587" t="s">
        <v>20</v>
      </c>
      <c r="R587">
        <f t="shared" si="45"/>
        <v>1589</v>
      </c>
      <c r="S587">
        <f t="shared" si="46"/>
        <v>5192</v>
      </c>
      <c r="T587">
        <f t="shared" si="47"/>
        <v>-3603</v>
      </c>
      <c r="U587">
        <f t="shared" si="48"/>
        <v>-2.2674638137193202</v>
      </c>
      <c r="V587" t="str">
        <f t="shared" si="49"/>
        <v>Yes</v>
      </c>
    </row>
    <row r="588" spans="1:22">
      <c r="A588">
        <v>19</v>
      </c>
      <c r="B588" t="s">
        <v>30</v>
      </c>
      <c r="C588" t="s">
        <v>28</v>
      </c>
      <c r="D588" t="s">
        <v>26</v>
      </c>
      <c r="E588">
        <v>1491</v>
      </c>
      <c r="F588">
        <v>809</v>
      </c>
      <c r="G588">
        <v>4924</v>
      </c>
      <c r="H588">
        <v>792</v>
      </c>
      <c r="I588">
        <v>191</v>
      </c>
      <c r="J588">
        <v>144</v>
      </c>
      <c r="K588">
        <v>287</v>
      </c>
      <c r="L588">
        <v>81</v>
      </c>
      <c r="M588">
        <v>36</v>
      </c>
      <c r="N588">
        <v>223</v>
      </c>
      <c r="O588">
        <v>104</v>
      </c>
      <c r="P588">
        <v>186</v>
      </c>
      <c r="Q588" t="s">
        <v>20</v>
      </c>
      <c r="R588">
        <f t="shared" si="45"/>
        <v>2300</v>
      </c>
      <c r="S588">
        <f t="shared" si="46"/>
        <v>6968</v>
      </c>
      <c r="T588">
        <f t="shared" si="47"/>
        <v>-4668</v>
      </c>
      <c r="U588">
        <f t="shared" si="48"/>
        <v>-2.0295652173913044</v>
      </c>
      <c r="V588" t="str">
        <f t="shared" si="49"/>
        <v>Yes</v>
      </c>
    </row>
    <row r="589" spans="1:22">
      <c r="A589">
        <v>22</v>
      </c>
      <c r="B589" t="s">
        <v>17</v>
      </c>
      <c r="C589" t="s">
        <v>22</v>
      </c>
      <c r="D589" t="s">
        <v>29</v>
      </c>
      <c r="E589">
        <v>1038</v>
      </c>
      <c r="F589">
        <v>540</v>
      </c>
      <c r="G589">
        <v>4378</v>
      </c>
      <c r="H589">
        <v>791</v>
      </c>
      <c r="I589">
        <v>202</v>
      </c>
      <c r="J589">
        <v>93</v>
      </c>
      <c r="K589">
        <v>184</v>
      </c>
      <c r="L589">
        <v>105</v>
      </c>
      <c r="M589">
        <v>48</v>
      </c>
      <c r="N589">
        <v>254</v>
      </c>
      <c r="O589">
        <v>79</v>
      </c>
      <c r="P589">
        <v>160</v>
      </c>
      <c r="Q589" t="s">
        <v>27</v>
      </c>
      <c r="R589">
        <f t="shared" si="45"/>
        <v>1578</v>
      </c>
      <c r="S589">
        <f t="shared" si="46"/>
        <v>6294</v>
      </c>
      <c r="T589">
        <f t="shared" si="47"/>
        <v>-4716</v>
      </c>
      <c r="U589">
        <f t="shared" si="48"/>
        <v>-2.9885931558935361</v>
      </c>
      <c r="V589" t="str">
        <f t="shared" si="49"/>
        <v>Yes</v>
      </c>
    </row>
    <row r="590" spans="1:22">
      <c r="A590">
        <v>24</v>
      </c>
      <c r="B590" t="s">
        <v>21</v>
      </c>
      <c r="C590" t="s">
        <v>22</v>
      </c>
      <c r="D590" t="s">
        <v>31</v>
      </c>
      <c r="E590">
        <v>854</v>
      </c>
      <c r="F590">
        <v>501</v>
      </c>
      <c r="G590">
        <v>3269</v>
      </c>
      <c r="H590">
        <v>990</v>
      </c>
      <c r="I590">
        <v>249</v>
      </c>
      <c r="J590">
        <v>198</v>
      </c>
      <c r="K590">
        <v>247</v>
      </c>
      <c r="L590">
        <v>135</v>
      </c>
      <c r="M590">
        <v>27</v>
      </c>
      <c r="N590">
        <v>53</v>
      </c>
      <c r="O590">
        <v>98</v>
      </c>
      <c r="P590">
        <v>67</v>
      </c>
      <c r="Q590" t="s">
        <v>27</v>
      </c>
      <c r="R590">
        <f t="shared" si="45"/>
        <v>1355</v>
      </c>
      <c r="S590">
        <f t="shared" si="46"/>
        <v>5333</v>
      </c>
      <c r="T590">
        <f t="shared" si="47"/>
        <v>-3978</v>
      </c>
      <c r="U590">
        <f t="shared" si="48"/>
        <v>-2.9357933579335795</v>
      </c>
      <c r="V590" t="str">
        <f t="shared" si="49"/>
        <v>Yes</v>
      </c>
    </row>
    <row r="591" spans="1:22">
      <c r="A591">
        <v>21</v>
      </c>
      <c r="B591" t="s">
        <v>30</v>
      </c>
      <c r="C591" t="s">
        <v>28</v>
      </c>
      <c r="D591" t="s">
        <v>31</v>
      </c>
      <c r="E591">
        <v>1415</v>
      </c>
      <c r="F591">
        <v>688</v>
      </c>
      <c r="G591">
        <v>5211</v>
      </c>
      <c r="H591">
        <v>857</v>
      </c>
      <c r="I591">
        <v>254</v>
      </c>
      <c r="J591">
        <v>156</v>
      </c>
      <c r="K591">
        <v>275</v>
      </c>
      <c r="L591">
        <v>148</v>
      </c>
      <c r="M591">
        <v>54</v>
      </c>
      <c r="N591">
        <v>227</v>
      </c>
      <c r="O591">
        <v>119</v>
      </c>
      <c r="P591">
        <v>87</v>
      </c>
      <c r="Q591" t="s">
        <v>24</v>
      </c>
      <c r="R591">
        <f t="shared" si="45"/>
        <v>2103</v>
      </c>
      <c r="S591">
        <f t="shared" si="46"/>
        <v>7388</v>
      </c>
      <c r="T591">
        <f t="shared" si="47"/>
        <v>-5285</v>
      </c>
      <c r="U591">
        <f t="shared" si="48"/>
        <v>-2.5130765572990965</v>
      </c>
      <c r="V591" t="str">
        <f t="shared" si="49"/>
        <v>Yes</v>
      </c>
    </row>
    <row r="592" spans="1:22">
      <c r="A592">
        <v>18</v>
      </c>
      <c r="B592" t="s">
        <v>17</v>
      </c>
      <c r="C592" t="s">
        <v>25</v>
      </c>
      <c r="D592" t="s">
        <v>23</v>
      </c>
      <c r="E592">
        <v>1136</v>
      </c>
      <c r="F592">
        <v>434</v>
      </c>
      <c r="G592">
        <v>4522</v>
      </c>
      <c r="H592">
        <v>642</v>
      </c>
      <c r="I592">
        <v>144</v>
      </c>
      <c r="J592">
        <v>121</v>
      </c>
      <c r="K592">
        <v>219</v>
      </c>
      <c r="L592">
        <v>149</v>
      </c>
      <c r="M592">
        <v>80</v>
      </c>
      <c r="N592">
        <v>188</v>
      </c>
      <c r="O592">
        <v>54</v>
      </c>
      <c r="P592">
        <v>146</v>
      </c>
      <c r="Q592" t="s">
        <v>27</v>
      </c>
      <c r="R592">
        <f t="shared" si="45"/>
        <v>1570</v>
      </c>
      <c r="S592">
        <f t="shared" si="46"/>
        <v>6265</v>
      </c>
      <c r="T592">
        <f t="shared" si="47"/>
        <v>-4695</v>
      </c>
      <c r="U592">
        <f t="shared" si="48"/>
        <v>-2.9904458598726116</v>
      </c>
      <c r="V592" t="str">
        <f t="shared" si="49"/>
        <v>Yes</v>
      </c>
    </row>
    <row r="593" spans="1:22">
      <c r="A593">
        <v>22</v>
      </c>
      <c r="B593" t="s">
        <v>17</v>
      </c>
      <c r="C593" t="s">
        <v>25</v>
      </c>
      <c r="D593" t="s">
        <v>26</v>
      </c>
      <c r="E593">
        <v>971</v>
      </c>
      <c r="F593">
        <v>100</v>
      </c>
      <c r="G593">
        <v>3645</v>
      </c>
      <c r="H593">
        <v>979</v>
      </c>
      <c r="I593">
        <v>163</v>
      </c>
      <c r="J593">
        <v>134</v>
      </c>
      <c r="K593">
        <v>50</v>
      </c>
      <c r="L593">
        <v>85</v>
      </c>
      <c r="M593">
        <v>86</v>
      </c>
      <c r="N593">
        <v>267</v>
      </c>
      <c r="O593">
        <v>193</v>
      </c>
      <c r="P593">
        <v>80</v>
      </c>
      <c r="Q593" t="s">
        <v>20</v>
      </c>
      <c r="R593">
        <f t="shared" si="45"/>
        <v>1071</v>
      </c>
      <c r="S593">
        <f t="shared" si="46"/>
        <v>5682</v>
      </c>
      <c r="T593">
        <f t="shared" si="47"/>
        <v>-4611</v>
      </c>
      <c r="U593">
        <f t="shared" si="48"/>
        <v>-4.3053221288515404</v>
      </c>
      <c r="V593" t="str">
        <f t="shared" si="49"/>
        <v>Yes</v>
      </c>
    </row>
    <row r="594" spans="1:22">
      <c r="A594">
        <v>20</v>
      </c>
      <c r="B594" t="s">
        <v>17</v>
      </c>
      <c r="C594" t="s">
        <v>25</v>
      </c>
      <c r="D594" t="s">
        <v>23</v>
      </c>
      <c r="E594">
        <v>1115</v>
      </c>
      <c r="F594">
        <v>31</v>
      </c>
      <c r="G594">
        <v>5206</v>
      </c>
      <c r="H594">
        <v>442</v>
      </c>
      <c r="I594">
        <v>332</v>
      </c>
      <c r="J594">
        <v>149</v>
      </c>
      <c r="K594">
        <v>229</v>
      </c>
      <c r="L594">
        <v>116</v>
      </c>
      <c r="M594">
        <v>69</v>
      </c>
      <c r="N594">
        <v>272</v>
      </c>
      <c r="O594">
        <v>103</v>
      </c>
      <c r="P594">
        <v>160</v>
      </c>
      <c r="Q594" t="s">
        <v>27</v>
      </c>
      <c r="R594">
        <f t="shared" si="45"/>
        <v>1146</v>
      </c>
      <c r="S594">
        <f t="shared" si="46"/>
        <v>7078</v>
      </c>
      <c r="T594">
        <f t="shared" si="47"/>
        <v>-5932</v>
      </c>
      <c r="U594">
        <f t="shared" si="48"/>
        <v>-5.1762652705061081</v>
      </c>
      <c r="V594" t="str">
        <f t="shared" si="49"/>
        <v>Yes</v>
      </c>
    </row>
    <row r="595" spans="1:22">
      <c r="A595">
        <v>20</v>
      </c>
      <c r="B595" t="s">
        <v>17</v>
      </c>
      <c r="C595" t="s">
        <v>18</v>
      </c>
      <c r="D595" t="s">
        <v>31</v>
      </c>
      <c r="E595">
        <v>523</v>
      </c>
      <c r="F595">
        <v>279</v>
      </c>
      <c r="G595">
        <v>4777</v>
      </c>
      <c r="H595">
        <v>417</v>
      </c>
      <c r="I595">
        <v>256</v>
      </c>
      <c r="J595">
        <v>188</v>
      </c>
      <c r="K595">
        <v>156</v>
      </c>
      <c r="L595">
        <v>105</v>
      </c>
      <c r="M595">
        <v>77</v>
      </c>
      <c r="N595">
        <v>191</v>
      </c>
      <c r="O595">
        <v>137</v>
      </c>
      <c r="P595">
        <v>41</v>
      </c>
      <c r="Q595" t="s">
        <v>24</v>
      </c>
      <c r="R595">
        <f t="shared" si="45"/>
        <v>802</v>
      </c>
      <c r="S595">
        <f t="shared" si="46"/>
        <v>6345</v>
      </c>
      <c r="T595">
        <f t="shared" si="47"/>
        <v>-5543</v>
      </c>
      <c r="U595">
        <f t="shared" si="48"/>
        <v>-6.9114713216957604</v>
      </c>
      <c r="V595" t="str">
        <f t="shared" si="49"/>
        <v>Yes</v>
      </c>
    </row>
    <row r="596" spans="1:22">
      <c r="A596">
        <v>24</v>
      </c>
      <c r="B596" t="s">
        <v>17</v>
      </c>
      <c r="C596" t="s">
        <v>22</v>
      </c>
      <c r="D596" t="s">
        <v>19</v>
      </c>
      <c r="E596">
        <v>533</v>
      </c>
      <c r="F596">
        <v>815</v>
      </c>
      <c r="G596">
        <v>5620</v>
      </c>
      <c r="H596">
        <v>850</v>
      </c>
      <c r="I596">
        <v>203</v>
      </c>
      <c r="J596">
        <v>166</v>
      </c>
      <c r="K596">
        <v>220</v>
      </c>
      <c r="L596">
        <v>91</v>
      </c>
      <c r="M596">
        <v>34</v>
      </c>
      <c r="N596">
        <v>235</v>
      </c>
      <c r="O596">
        <v>39</v>
      </c>
      <c r="P596">
        <v>138</v>
      </c>
      <c r="Q596" t="s">
        <v>20</v>
      </c>
      <c r="R596">
        <f t="shared" si="45"/>
        <v>1348</v>
      </c>
      <c r="S596">
        <f t="shared" si="46"/>
        <v>7596</v>
      </c>
      <c r="T596">
        <f t="shared" si="47"/>
        <v>-6248</v>
      </c>
      <c r="U596">
        <f t="shared" si="48"/>
        <v>-4.6350148367952526</v>
      </c>
      <c r="V596" t="str">
        <f t="shared" si="49"/>
        <v>Yes</v>
      </c>
    </row>
    <row r="597" spans="1:22">
      <c r="A597">
        <v>19</v>
      </c>
      <c r="B597" t="s">
        <v>21</v>
      </c>
      <c r="C597" t="s">
        <v>28</v>
      </c>
      <c r="D597" t="s">
        <v>19</v>
      </c>
      <c r="E597">
        <v>1129</v>
      </c>
      <c r="F597">
        <v>832</v>
      </c>
      <c r="G597">
        <v>3885</v>
      </c>
      <c r="H597">
        <v>691</v>
      </c>
      <c r="I597">
        <v>131</v>
      </c>
      <c r="J597">
        <v>147</v>
      </c>
      <c r="K597">
        <v>218</v>
      </c>
      <c r="L597">
        <v>38</v>
      </c>
      <c r="M597">
        <v>38</v>
      </c>
      <c r="N597">
        <v>292</v>
      </c>
      <c r="O597">
        <v>168</v>
      </c>
      <c r="P597">
        <v>100</v>
      </c>
      <c r="Q597" t="s">
        <v>24</v>
      </c>
      <c r="R597">
        <f t="shared" si="45"/>
        <v>1961</v>
      </c>
      <c r="S597">
        <f t="shared" si="46"/>
        <v>5708</v>
      </c>
      <c r="T597">
        <f t="shared" si="47"/>
        <v>-3747</v>
      </c>
      <c r="U597">
        <f t="shared" si="48"/>
        <v>-1.9107598164201938</v>
      </c>
      <c r="V597" t="str">
        <f t="shared" si="49"/>
        <v>Yes</v>
      </c>
    </row>
    <row r="598" spans="1:22">
      <c r="A598">
        <v>22</v>
      </c>
      <c r="B598" t="s">
        <v>17</v>
      </c>
      <c r="C598" t="s">
        <v>25</v>
      </c>
      <c r="D598" t="s">
        <v>23</v>
      </c>
      <c r="E598">
        <v>739</v>
      </c>
      <c r="F598">
        <v>883</v>
      </c>
      <c r="G598">
        <v>3099</v>
      </c>
      <c r="H598">
        <v>900</v>
      </c>
      <c r="I598">
        <v>281</v>
      </c>
      <c r="J598">
        <v>111</v>
      </c>
      <c r="K598">
        <v>108</v>
      </c>
      <c r="L598">
        <v>121</v>
      </c>
      <c r="M598">
        <v>29</v>
      </c>
      <c r="N598">
        <v>161</v>
      </c>
      <c r="O598">
        <v>137</v>
      </c>
      <c r="P598">
        <v>46</v>
      </c>
      <c r="Q598" t="s">
        <v>20</v>
      </c>
      <c r="R598">
        <f t="shared" si="45"/>
        <v>1622</v>
      </c>
      <c r="S598">
        <f t="shared" si="46"/>
        <v>4993</v>
      </c>
      <c r="T598">
        <f t="shared" si="47"/>
        <v>-3371</v>
      </c>
      <c r="U598">
        <f t="shared" si="48"/>
        <v>-2.0782983970406903</v>
      </c>
      <c r="V598" t="str">
        <f t="shared" si="49"/>
        <v>Yes</v>
      </c>
    </row>
    <row r="599" spans="1:22">
      <c r="A599">
        <v>18</v>
      </c>
      <c r="B599" t="s">
        <v>21</v>
      </c>
      <c r="C599" t="s">
        <v>25</v>
      </c>
      <c r="D599" t="s">
        <v>29</v>
      </c>
      <c r="E599">
        <v>1099</v>
      </c>
      <c r="F599">
        <v>423</v>
      </c>
      <c r="G599">
        <v>3690</v>
      </c>
      <c r="H599">
        <v>973</v>
      </c>
      <c r="I599">
        <v>287</v>
      </c>
      <c r="J599">
        <v>98</v>
      </c>
      <c r="K599">
        <v>270</v>
      </c>
      <c r="L599">
        <v>146</v>
      </c>
      <c r="M599">
        <v>100</v>
      </c>
      <c r="N599">
        <v>136</v>
      </c>
      <c r="O599">
        <v>128</v>
      </c>
      <c r="P599">
        <v>129</v>
      </c>
      <c r="Q599" t="s">
        <v>27</v>
      </c>
      <c r="R599">
        <f t="shared" si="45"/>
        <v>1522</v>
      </c>
      <c r="S599">
        <f t="shared" si="46"/>
        <v>5957</v>
      </c>
      <c r="T599">
        <f t="shared" si="47"/>
        <v>-4435</v>
      </c>
      <c r="U599">
        <f t="shared" si="48"/>
        <v>-2.9139290407358738</v>
      </c>
      <c r="V599" t="str">
        <f t="shared" si="49"/>
        <v>Yes</v>
      </c>
    </row>
    <row r="600" spans="1:22">
      <c r="A600">
        <v>25</v>
      </c>
      <c r="B600" t="s">
        <v>17</v>
      </c>
      <c r="C600" t="s">
        <v>22</v>
      </c>
      <c r="D600" t="s">
        <v>19</v>
      </c>
      <c r="E600">
        <v>610</v>
      </c>
      <c r="F600">
        <v>148</v>
      </c>
      <c r="G600">
        <v>5414</v>
      </c>
      <c r="H600">
        <v>887</v>
      </c>
      <c r="I600">
        <v>256</v>
      </c>
      <c r="J600">
        <v>57</v>
      </c>
      <c r="K600">
        <v>209</v>
      </c>
      <c r="L600">
        <v>84</v>
      </c>
      <c r="M600">
        <v>76</v>
      </c>
      <c r="N600">
        <v>220</v>
      </c>
      <c r="O600">
        <v>184</v>
      </c>
      <c r="P600">
        <v>104</v>
      </c>
      <c r="Q600" t="s">
        <v>27</v>
      </c>
      <c r="R600">
        <f t="shared" si="45"/>
        <v>758</v>
      </c>
      <c r="S600">
        <f t="shared" si="46"/>
        <v>7491</v>
      </c>
      <c r="T600">
        <f t="shared" si="47"/>
        <v>-6733</v>
      </c>
      <c r="U600">
        <f t="shared" si="48"/>
        <v>-8.8825857519788922</v>
      </c>
      <c r="V600" t="str">
        <f t="shared" si="49"/>
        <v>Yes</v>
      </c>
    </row>
    <row r="601" spans="1:22">
      <c r="A601">
        <v>23</v>
      </c>
      <c r="B601" t="s">
        <v>30</v>
      </c>
      <c r="C601" t="s">
        <v>22</v>
      </c>
      <c r="D601" t="s">
        <v>31</v>
      </c>
      <c r="E601">
        <v>1305</v>
      </c>
      <c r="F601">
        <v>642</v>
      </c>
      <c r="G601">
        <v>5566</v>
      </c>
      <c r="H601">
        <v>844</v>
      </c>
      <c r="I601">
        <v>274</v>
      </c>
      <c r="J601">
        <v>120</v>
      </c>
      <c r="K601">
        <v>178</v>
      </c>
      <c r="L601">
        <v>28</v>
      </c>
      <c r="M601">
        <v>28</v>
      </c>
      <c r="N601">
        <v>179</v>
      </c>
      <c r="O601">
        <v>122</v>
      </c>
      <c r="P601">
        <v>73</v>
      </c>
      <c r="Q601" t="s">
        <v>20</v>
      </c>
      <c r="R601">
        <f t="shared" si="45"/>
        <v>1947</v>
      </c>
      <c r="S601">
        <f t="shared" si="46"/>
        <v>7412</v>
      </c>
      <c r="T601">
        <f t="shared" si="47"/>
        <v>-5465</v>
      </c>
      <c r="U601">
        <f t="shared" si="48"/>
        <v>-2.8068823831535696</v>
      </c>
      <c r="V601" t="str">
        <f t="shared" si="49"/>
        <v>Yes</v>
      </c>
    </row>
    <row r="602" spans="1:22">
      <c r="A602">
        <v>23</v>
      </c>
      <c r="B602" t="s">
        <v>21</v>
      </c>
      <c r="C602" t="s">
        <v>18</v>
      </c>
      <c r="D602" t="s">
        <v>29</v>
      </c>
      <c r="E602">
        <v>1263</v>
      </c>
      <c r="F602">
        <v>744</v>
      </c>
      <c r="G602">
        <v>3369</v>
      </c>
      <c r="H602">
        <v>825</v>
      </c>
      <c r="I602">
        <v>141</v>
      </c>
      <c r="J602">
        <v>117</v>
      </c>
      <c r="K602">
        <v>135</v>
      </c>
      <c r="L602">
        <v>45</v>
      </c>
      <c r="M602">
        <v>39</v>
      </c>
      <c r="N602">
        <v>159</v>
      </c>
      <c r="O602">
        <v>158</v>
      </c>
      <c r="P602">
        <v>114</v>
      </c>
      <c r="Q602" t="s">
        <v>24</v>
      </c>
      <c r="R602">
        <f t="shared" si="45"/>
        <v>2007</v>
      </c>
      <c r="S602">
        <f t="shared" si="46"/>
        <v>5102</v>
      </c>
      <c r="T602">
        <f t="shared" si="47"/>
        <v>-3095</v>
      </c>
      <c r="U602">
        <f t="shared" si="48"/>
        <v>-1.5421026407573493</v>
      </c>
      <c r="V602" t="str">
        <f t="shared" si="49"/>
        <v>Yes</v>
      </c>
    </row>
    <row r="603" spans="1:22">
      <c r="A603">
        <v>23</v>
      </c>
      <c r="B603" t="s">
        <v>21</v>
      </c>
      <c r="C603" t="s">
        <v>18</v>
      </c>
      <c r="D603" t="s">
        <v>29</v>
      </c>
      <c r="E603">
        <v>656</v>
      </c>
      <c r="F603">
        <v>836</v>
      </c>
      <c r="G603">
        <v>3586</v>
      </c>
      <c r="H603">
        <v>770</v>
      </c>
      <c r="I603">
        <v>172</v>
      </c>
      <c r="J603">
        <v>111</v>
      </c>
      <c r="K603">
        <v>261</v>
      </c>
      <c r="L603">
        <v>78</v>
      </c>
      <c r="M603">
        <v>99</v>
      </c>
      <c r="N603">
        <v>177</v>
      </c>
      <c r="O603">
        <v>145</v>
      </c>
      <c r="P603">
        <v>74</v>
      </c>
      <c r="Q603" t="s">
        <v>24</v>
      </c>
      <c r="R603">
        <f t="shared" si="45"/>
        <v>1492</v>
      </c>
      <c r="S603">
        <f t="shared" si="46"/>
        <v>5473</v>
      </c>
      <c r="T603">
        <f t="shared" si="47"/>
        <v>-3981</v>
      </c>
      <c r="U603">
        <f t="shared" si="48"/>
        <v>-2.6682305630026808</v>
      </c>
      <c r="V603" t="str">
        <f t="shared" si="49"/>
        <v>Yes</v>
      </c>
    </row>
    <row r="604" spans="1:22">
      <c r="A604">
        <v>22</v>
      </c>
      <c r="B604" t="s">
        <v>21</v>
      </c>
      <c r="C604" t="s">
        <v>22</v>
      </c>
      <c r="D604" t="s">
        <v>23</v>
      </c>
      <c r="E604">
        <v>975</v>
      </c>
      <c r="F604">
        <v>406</v>
      </c>
      <c r="G604">
        <v>3855</v>
      </c>
      <c r="H604">
        <v>752</v>
      </c>
      <c r="I604">
        <v>249</v>
      </c>
      <c r="J604">
        <v>93</v>
      </c>
      <c r="K604">
        <v>122</v>
      </c>
      <c r="L604">
        <v>125</v>
      </c>
      <c r="M604">
        <v>56</v>
      </c>
      <c r="N604">
        <v>181</v>
      </c>
      <c r="O604">
        <v>103</v>
      </c>
      <c r="P604">
        <v>50</v>
      </c>
      <c r="Q604" t="s">
        <v>20</v>
      </c>
      <c r="R604">
        <f t="shared" si="45"/>
        <v>1381</v>
      </c>
      <c r="S604">
        <f t="shared" si="46"/>
        <v>5586</v>
      </c>
      <c r="T604">
        <f t="shared" si="47"/>
        <v>-4205</v>
      </c>
      <c r="U604">
        <f t="shared" si="48"/>
        <v>-3.0448950036205646</v>
      </c>
      <c r="V604" t="str">
        <f t="shared" si="49"/>
        <v>Yes</v>
      </c>
    </row>
    <row r="605" spans="1:22">
      <c r="A605">
        <v>25</v>
      </c>
      <c r="B605" t="s">
        <v>30</v>
      </c>
      <c r="C605" t="s">
        <v>18</v>
      </c>
      <c r="D605" t="s">
        <v>26</v>
      </c>
      <c r="E605">
        <v>1459</v>
      </c>
      <c r="F605">
        <v>996</v>
      </c>
      <c r="G605">
        <v>4957</v>
      </c>
      <c r="H605">
        <v>892</v>
      </c>
      <c r="I605">
        <v>142</v>
      </c>
      <c r="J605">
        <v>51</v>
      </c>
      <c r="K605">
        <v>243</v>
      </c>
      <c r="L605">
        <v>128</v>
      </c>
      <c r="M605">
        <v>83</v>
      </c>
      <c r="N605">
        <v>131</v>
      </c>
      <c r="O605">
        <v>64</v>
      </c>
      <c r="P605">
        <v>35</v>
      </c>
      <c r="Q605" t="s">
        <v>27</v>
      </c>
      <c r="R605">
        <f t="shared" si="45"/>
        <v>2455</v>
      </c>
      <c r="S605">
        <f t="shared" si="46"/>
        <v>6726</v>
      </c>
      <c r="T605">
        <f t="shared" si="47"/>
        <v>-4271</v>
      </c>
      <c r="U605">
        <f t="shared" si="48"/>
        <v>-1.7397148676171079</v>
      </c>
      <c r="V605" t="str">
        <f t="shared" si="49"/>
        <v>Yes</v>
      </c>
    </row>
    <row r="606" spans="1:22">
      <c r="A606">
        <v>25</v>
      </c>
      <c r="B606" t="s">
        <v>17</v>
      </c>
      <c r="C606" t="s">
        <v>22</v>
      </c>
      <c r="D606" t="s">
        <v>31</v>
      </c>
      <c r="E606">
        <v>1302</v>
      </c>
      <c r="F606">
        <v>115</v>
      </c>
      <c r="G606">
        <v>3265</v>
      </c>
      <c r="H606">
        <v>561</v>
      </c>
      <c r="I606">
        <v>252</v>
      </c>
      <c r="J606">
        <v>88</v>
      </c>
      <c r="K606">
        <v>196</v>
      </c>
      <c r="L606">
        <v>84</v>
      </c>
      <c r="M606">
        <v>27</v>
      </c>
      <c r="N606">
        <v>158</v>
      </c>
      <c r="O606">
        <v>125</v>
      </c>
      <c r="P606">
        <v>121</v>
      </c>
      <c r="Q606" t="s">
        <v>27</v>
      </c>
      <c r="R606">
        <f t="shared" si="45"/>
        <v>1417</v>
      </c>
      <c r="S606">
        <f t="shared" si="46"/>
        <v>4877</v>
      </c>
      <c r="T606">
        <f t="shared" si="47"/>
        <v>-3460</v>
      </c>
      <c r="U606">
        <f t="shared" si="48"/>
        <v>-2.4417784050811573</v>
      </c>
      <c r="V606" t="str">
        <f t="shared" si="49"/>
        <v>Yes</v>
      </c>
    </row>
    <row r="607" spans="1:22">
      <c r="A607">
        <v>18</v>
      </c>
      <c r="B607" t="s">
        <v>21</v>
      </c>
      <c r="C607" t="s">
        <v>25</v>
      </c>
      <c r="D607" t="s">
        <v>26</v>
      </c>
      <c r="E607">
        <v>1115</v>
      </c>
      <c r="F607">
        <v>709</v>
      </c>
      <c r="G607">
        <v>4745</v>
      </c>
      <c r="H607">
        <v>733</v>
      </c>
      <c r="I607">
        <v>262</v>
      </c>
      <c r="J607">
        <v>118</v>
      </c>
      <c r="K607">
        <v>197</v>
      </c>
      <c r="L607">
        <v>97</v>
      </c>
      <c r="M607">
        <v>79</v>
      </c>
      <c r="N607">
        <v>182</v>
      </c>
      <c r="O607">
        <v>32</v>
      </c>
      <c r="P607">
        <v>52</v>
      </c>
      <c r="Q607" t="s">
        <v>27</v>
      </c>
      <c r="R607">
        <f t="shared" si="45"/>
        <v>1824</v>
      </c>
      <c r="S607">
        <f t="shared" si="46"/>
        <v>6497</v>
      </c>
      <c r="T607">
        <f t="shared" si="47"/>
        <v>-4673</v>
      </c>
      <c r="U607">
        <f t="shared" si="48"/>
        <v>-2.5619517543859649</v>
      </c>
      <c r="V607" t="str">
        <f t="shared" si="49"/>
        <v>Yes</v>
      </c>
    </row>
    <row r="608" spans="1:22">
      <c r="A608">
        <v>24</v>
      </c>
      <c r="B608" t="s">
        <v>17</v>
      </c>
      <c r="C608" t="s">
        <v>18</v>
      </c>
      <c r="D608" t="s">
        <v>29</v>
      </c>
      <c r="E608">
        <v>816</v>
      </c>
      <c r="F608">
        <v>658</v>
      </c>
      <c r="G608">
        <v>4614</v>
      </c>
      <c r="H608">
        <v>498</v>
      </c>
      <c r="I608">
        <v>181</v>
      </c>
      <c r="J608">
        <v>103</v>
      </c>
      <c r="K608">
        <v>54</v>
      </c>
      <c r="L608">
        <v>67</v>
      </c>
      <c r="M608">
        <v>68</v>
      </c>
      <c r="N608">
        <v>288</v>
      </c>
      <c r="O608">
        <v>163</v>
      </c>
      <c r="P608">
        <v>141</v>
      </c>
      <c r="Q608" t="s">
        <v>27</v>
      </c>
      <c r="R608">
        <f t="shared" si="45"/>
        <v>1474</v>
      </c>
      <c r="S608">
        <f t="shared" si="46"/>
        <v>6177</v>
      </c>
      <c r="T608">
        <f t="shared" si="47"/>
        <v>-4703</v>
      </c>
      <c r="U608">
        <f t="shared" si="48"/>
        <v>-3.1906377204884668</v>
      </c>
      <c r="V608" t="str">
        <f t="shared" si="49"/>
        <v>Yes</v>
      </c>
    </row>
    <row r="609" spans="1:22">
      <c r="A609">
        <v>24</v>
      </c>
      <c r="B609" t="s">
        <v>17</v>
      </c>
      <c r="C609" t="s">
        <v>18</v>
      </c>
      <c r="D609" t="s">
        <v>29</v>
      </c>
      <c r="E609">
        <v>1358</v>
      </c>
      <c r="F609">
        <v>32</v>
      </c>
      <c r="G609">
        <v>5658</v>
      </c>
      <c r="H609">
        <v>696</v>
      </c>
      <c r="I609">
        <v>136</v>
      </c>
      <c r="J609">
        <v>77</v>
      </c>
      <c r="K609">
        <v>216</v>
      </c>
      <c r="L609">
        <v>70</v>
      </c>
      <c r="M609">
        <v>89</v>
      </c>
      <c r="N609">
        <v>103</v>
      </c>
      <c r="O609">
        <v>90</v>
      </c>
      <c r="P609">
        <v>163</v>
      </c>
      <c r="Q609" t="s">
        <v>27</v>
      </c>
      <c r="R609">
        <f t="shared" si="45"/>
        <v>1390</v>
      </c>
      <c r="S609">
        <f t="shared" si="46"/>
        <v>7298</v>
      </c>
      <c r="T609">
        <f t="shared" si="47"/>
        <v>-5908</v>
      </c>
      <c r="U609">
        <f t="shared" si="48"/>
        <v>-4.2503597122302157</v>
      </c>
      <c r="V609" t="str">
        <f t="shared" si="49"/>
        <v>Yes</v>
      </c>
    </row>
    <row r="610" spans="1:22">
      <c r="A610">
        <v>20</v>
      </c>
      <c r="B610" t="s">
        <v>21</v>
      </c>
      <c r="C610" t="s">
        <v>22</v>
      </c>
      <c r="D610" t="s">
        <v>19</v>
      </c>
      <c r="E610">
        <v>1054</v>
      </c>
      <c r="F610">
        <v>87</v>
      </c>
      <c r="G610">
        <v>5634</v>
      </c>
      <c r="H610">
        <v>998</v>
      </c>
      <c r="I610">
        <v>266</v>
      </c>
      <c r="J610">
        <v>170</v>
      </c>
      <c r="K610">
        <v>191</v>
      </c>
      <c r="L610">
        <v>137</v>
      </c>
      <c r="M610">
        <v>100</v>
      </c>
      <c r="N610">
        <v>175</v>
      </c>
      <c r="O610">
        <v>94</v>
      </c>
      <c r="P610">
        <v>81</v>
      </c>
      <c r="Q610" t="s">
        <v>24</v>
      </c>
      <c r="R610">
        <f t="shared" si="45"/>
        <v>1141</v>
      </c>
      <c r="S610">
        <f t="shared" si="46"/>
        <v>7846</v>
      </c>
      <c r="T610">
        <f t="shared" si="47"/>
        <v>-6705</v>
      </c>
      <c r="U610">
        <f t="shared" si="48"/>
        <v>-5.8764241893076248</v>
      </c>
      <c r="V610" t="str">
        <f t="shared" si="49"/>
        <v>Yes</v>
      </c>
    </row>
    <row r="611" spans="1:22">
      <c r="A611">
        <v>24</v>
      </c>
      <c r="B611" t="s">
        <v>17</v>
      </c>
      <c r="C611" t="s">
        <v>18</v>
      </c>
      <c r="D611" t="s">
        <v>29</v>
      </c>
      <c r="E611">
        <v>1372</v>
      </c>
      <c r="F611">
        <v>208</v>
      </c>
      <c r="G611">
        <v>4545</v>
      </c>
      <c r="H611">
        <v>669</v>
      </c>
      <c r="I611">
        <v>262</v>
      </c>
      <c r="J611">
        <v>76</v>
      </c>
      <c r="K611">
        <v>211</v>
      </c>
      <c r="L611">
        <v>138</v>
      </c>
      <c r="M611">
        <v>83</v>
      </c>
      <c r="N611">
        <v>291</v>
      </c>
      <c r="O611">
        <v>73</v>
      </c>
      <c r="P611">
        <v>109</v>
      </c>
      <c r="Q611" t="s">
        <v>20</v>
      </c>
      <c r="R611">
        <f t="shared" si="45"/>
        <v>1580</v>
      </c>
      <c r="S611">
        <f t="shared" si="46"/>
        <v>6457</v>
      </c>
      <c r="T611">
        <f t="shared" si="47"/>
        <v>-4877</v>
      </c>
      <c r="U611">
        <f t="shared" si="48"/>
        <v>-3.0867088607594937</v>
      </c>
      <c r="V611" t="str">
        <f t="shared" si="49"/>
        <v>Yes</v>
      </c>
    </row>
    <row r="612" spans="1:22">
      <c r="A612">
        <v>24</v>
      </c>
      <c r="B612" t="s">
        <v>17</v>
      </c>
      <c r="C612" t="s">
        <v>28</v>
      </c>
      <c r="D612" t="s">
        <v>29</v>
      </c>
      <c r="E612">
        <v>1101</v>
      </c>
      <c r="F612">
        <v>508</v>
      </c>
      <c r="G612">
        <v>3718</v>
      </c>
      <c r="H612">
        <v>423</v>
      </c>
      <c r="I612">
        <v>341</v>
      </c>
      <c r="J612">
        <v>155</v>
      </c>
      <c r="K612">
        <v>291</v>
      </c>
      <c r="L612">
        <v>111</v>
      </c>
      <c r="M612">
        <v>75</v>
      </c>
      <c r="N612">
        <v>263</v>
      </c>
      <c r="O612">
        <v>122</v>
      </c>
      <c r="P612">
        <v>52</v>
      </c>
      <c r="Q612" t="s">
        <v>27</v>
      </c>
      <c r="R612">
        <f t="shared" si="45"/>
        <v>1609</v>
      </c>
      <c r="S612">
        <f t="shared" si="46"/>
        <v>5551</v>
      </c>
      <c r="T612">
        <f t="shared" si="47"/>
        <v>-3942</v>
      </c>
      <c r="U612">
        <f t="shared" si="48"/>
        <v>-2.4499689247980112</v>
      </c>
      <c r="V612" t="str">
        <f t="shared" si="49"/>
        <v>Yes</v>
      </c>
    </row>
    <row r="613" spans="1:22">
      <c r="A613">
        <v>23</v>
      </c>
      <c r="B613" t="s">
        <v>30</v>
      </c>
      <c r="C613" t="s">
        <v>22</v>
      </c>
      <c r="D613" t="s">
        <v>29</v>
      </c>
      <c r="E613">
        <v>1258</v>
      </c>
      <c r="F613">
        <v>939</v>
      </c>
      <c r="G613">
        <v>4662</v>
      </c>
      <c r="H613">
        <v>745</v>
      </c>
      <c r="I613">
        <v>250</v>
      </c>
      <c r="J613">
        <v>121</v>
      </c>
      <c r="K613">
        <v>238</v>
      </c>
      <c r="L613">
        <v>101</v>
      </c>
      <c r="M613">
        <v>60</v>
      </c>
      <c r="N613">
        <v>263</v>
      </c>
      <c r="O613">
        <v>34</v>
      </c>
      <c r="P613">
        <v>113</v>
      </c>
      <c r="Q613" t="s">
        <v>24</v>
      </c>
      <c r="R613">
        <f t="shared" si="45"/>
        <v>2197</v>
      </c>
      <c r="S613">
        <f t="shared" si="46"/>
        <v>6587</v>
      </c>
      <c r="T613">
        <f t="shared" si="47"/>
        <v>-4390</v>
      </c>
      <c r="U613">
        <f t="shared" si="48"/>
        <v>-1.998179335457442</v>
      </c>
      <c r="V613" t="str">
        <f t="shared" si="49"/>
        <v>Yes</v>
      </c>
    </row>
    <row r="614" spans="1:22">
      <c r="A614">
        <v>23</v>
      </c>
      <c r="B614" t="s">
        <v>30</v>
      </c>
      <c r="C614" t="s">
        <v>18</v>
      </c>
      <c r="D614" t="s">
        <v>31</v>
      </c>
      <c r="E614">
        <v>1399</v>
      </c>
      <c r="F614">
        <v>663</v>
      </c>
      <c r="G614">
        <v>4775</v>
      </c>
      <c r="H614">
        <v>612</v>
      </c>
      <c r="I614">
        <v>289</v>
      </c>
      <c r="J614">
        <v>169</v>
      </c>
      <c r="K614">
        <v>116</v>
      </c>
      <c r="L614">
        <v>148</v>
      </c>
      <c r="M614">
        <v>74</v>
      </c>
      <c r="N614">
        <v>239</v>
      </c>
      <c r="O614">
        <v>199</v>
      </c>
      <c r="P614">
        <v>82</v>
      </c>
      <c r="Q614" t="s">
        <v>24</v>
      </c>
      <c r="R614">
        <f t="shared" si="45"/>
        <v>2062</v>
      </c>
      <c r="S614">
        <f t="shared" si="46"/>
        <v>6703</v>
      </c>
      <c r="T614">
        <f t="shared" si="47"/>
        <v>-4641</v>
      </c>
      <c r="U614">
        <f t="shared" si="48"/>
        <v>-2.2507274490785645</v>
      </c>
      <c r="V614" t="str">
        <f t="shared" si="49"/>
        <v>Yes</v>
      </c>
    </row>
    <row r="615" spans="1:22">
      <c r="A615">
        <v>21</v>
      </c>
      <c r="B615" t="s">
        <v>30</v>
      </c>
      <c r="C615" t="s">
        <v>25</v>
      </c>
      <c r="D615" t="s">
        <v>31</v>
      </c>
      <c r="E615">
        <v>1469</v>
      </c>
      <c r="F615">
        <v>592</v>
      </c>
      <c r="G615">
        <v>5685</v>
      </c>
      <c r="H615">
        <v>505</v>
      </c>
      <c r="I615">
        <v>272</v>
      </c>
      <c r="J615">
        <v>56</v>
      </c>
      <c r="K615">
        <v>239</v>
      </c>
      <c r="L615">
        <v>23</v>
      </c>
      <c r="M615">
        <v>57</v>
      </c>
      <c r="N615">
        <v>161</v>
      </c>
      <c r="O615">
        <v>107</v>
      </c>
      <c r="P615">
        <v>183</v>
      </c>
      <c r="Q615" t="s">
        <v>24</v>
      </c>
      <c r="R615">
        <f t="shared" si="45"/>
        <v>2061</v>
      </c>
      <c r="S615">
        <f t="shared" si="46"/>
        <v>7288</v>
      </c>
      <c r="T615">
        <f t="shared" si="47"/>
        <v>-5227</v>
      </c>
      <c r="U615">
        <f t="shared" si="48"/>
        <v>-2.5361475012130033</v>
      </c>
      <c r="V615" t="str">
        <f t="shared" si="49"/>
        <v>Yes</v>
      </c>
    </row>
    <row r="616" spans="1:22">
      <c r="A616">
        <v>23</v>
      </c>
      <c r="B616" t="s">
        <v>30</v>
      </c>
      <c r="C616" t="s">
        <v>28</v>
      </c>
      <c r="D616" t="s">
        <v>29</v>
      </c>
      <c r="E616">
        <v>560</v>
      </c>
      <c r="F616">
        <v>300</v>
      </c>
      <c r="G616">
        <v>4954</v>
      </c>
      <c r="H616">
        <v>554</v>
      </c>
      <c r="I616">
        <v>100</v>
      </c>
      <c r="J616">
        <v>122</v>
      </c>
      <c r="K616">
        <v>174</v>
      </c>
      <c r="L616">
        <v>109</v>
      </c>
      <c r="M616">
        <v>92</v>
      </c>
      <c r="N616">
        <v>188</v>
      </c>
      <c r="O616">
        <v>68</v>
      </c>
      <c r="P616">
        <v>115</v>
      </c>
      <c r="Q616" t="s">
        <v>24</v>
      </c>
      <c r="R616">
        <f t="shared" si="45"/>
        <v>860</v>
      </c>
      <c r="S616">
        <f t="shared" si="46"/>
        <v>6476</v>
      </c>
      <c r="T616">
        <f t="shared" si="47"/>
        <v>-5616</v>
      </c>
      <c r="U616">
        <f t="shared" si="48"/>
        <v>-6.5302325581395353</v>
      </c>
      <c r="V616" t="str">
        <f t="shared" si="49"/>
        <v>Yes</v>
      </c>
    </row>
    <row r="617" spans="1:22">
      <c r="A617">
        <v>24</v>
      </c>
      <c r="B617" t="s">
        <v>30</v>
      </c>
      <c r="C617" t="s">
        <v>18</v>
      </c>
      <c r="D617" t="s">
        <v>29</v>
      </c>
      <c r="E617">
        <v>527</v>
      </c>
      <c r="F617">
        <v>337</v>
      </c>
      <c r="G617">
        <v>5328</v>
      </c>
      <c r="H617">
        <v>462</v>
      </c>
      <c r="I617">
        <v>349</v>
      </c>
      <c r="J617">
        <v>171</v>
      </c>
      <c r="K617">
        <v>288</v>
      </c>
      <c r="L617">
        <v>145</v>
      </c>
      <c r="M617">
        <v>92</v>
      </c>
      <c r="N617">
        <v>241</v>
      </c>
      <c r="O617">
        <v>120</v>
      </c>
      <c r="P617">
        <v>125</v>
      </c>
      <c r="Q617" t="s">
        <v>20</v>
      </c>
      <c r="R617">
        <f t="shared" si="45"/>
        <v>864</v>
      </c>
      <c r="S617">
        <f t="shared" si="46"/>
        <v>7321</v>
      </c>
      <c r="T617">
        <f t="shared" si="47"/>
        <v>-6457</v>
      </c>
      <c r="U617">
        <f t="shared" si="48"/>
        <v>-7.4733796296296298</v>
      </c>
      <c r="V617" t="str">
        <f t="shared" si="49"/>
        <v>Yes</v>
      </c>
    </row>
    <row r="618" spans="1:22">
      <c r="A618">
        <v>20</v>
      </c>
      <c r="B618" t="s">
        <v>30</v>
      </c>
      <c r="C618" t="s">
        <v>18</v>
      </c>
      <c r="D618" t="s">
        <v>31</v>
      </c>
      <c r="E618">
        <v>1165</v>
      </c>
      <c r="F618">
        <v>282</v>
      </c>
      <c r="G618">
        <v>3264</v>
      </c>
      <c r="H618">
        <v>869</v>
      </c>
      <c r="I618">
        <v>132</v>
      </c>
      <c r="J618">
        <v>91</v>
      </c>
      <c r="K618">
        <v>255</v>
      </c>
      <c r="L618">
        <v>56</v>
      </c>
      <c r="M618">
        <v>37</v>
      </c>
      <c r="N618">
        <v>85</v>
      </c>
      <c r="O618">
        <v>187</v>
      </c>
      <c r="P618">
        <v>61</v>
      </c>
      <c r="Q618" t="s">
        <v>27</v>
      </c>
      <c r="R618">
        <f t="shared" si="45"/>
        <v>1447</v>
      </c>
      <c r="S618">
        <f t="shared" si="46"/>
        <v>5037</v>
      </c>
      <c r="T618">
        <f t="shared" si="47"/>
        <v>-3590</v>
      </c>
      <c r="U618">
        <f t="shared" si="48"/>
        <v>-2.4809951624049758</v>
      </c>
      <c r="V618" t="str">
        <f t="shared" si="49"/>
        <v>Yes</v>
      </c>
    </row>
    <row r="619" spans="1:22">
      <c r="A619">
        <v>25</v>
      </c>
      <c r="B619" t="s">
        <v>30</v>
      </c>
      <c r="C619" t="s">
        <v>22</v>
      </c>
      <c r="D619" t="s">
        <v>26</v>
      </c>
      <c r="E619">
        <v>996</v>
      </c>
      <c r="F619">
        <v>692</v>
      </c>
      <c r="G619">
        <v>4653</v>
      </c>
      <c r="H619">
        <v>765</v>
      </c>
      <c r="I619">
        <v>351</v>
      </c>
      <c r="J619">
        <v>148</v>
      </c>
      <c r="K619">
        <v>243</v>
      </c>
      <c r="L619">
        <v>31</v>
      </c>
      <c r="M619">
        <v>58</v>
      </c>
      <c r="N619">
        <v>74</v>
      </c>
      <c r="O619">
        <v>191</v>
      </c>
      <c r="P619">
        <v>176</v>
      </c>
      <c r="Q619" t="s">
        <v>20</v>
      </c>
      <c r="R619">
        <f t="shared" si="45"/>
        <v>1688</v>
      </c>
      <c r="S619">
        <f t="shared" si="46"/>
        <v>6690</v>
      </c>
      <c r="T619">
        <f t="shared" si="47"/>
        <v>-5002</v>
      </c>
      <c r="U619">
        <f t="shared" si="48"/>
        <v>-2.9632701421800949</v>
      </c>
      <c r="V619" t="str">
        <f t="shared" si="49"/>
        <v>Yes</v>
      </c>
    </row>
    <row r="620" spans="1:22">
      <c r="A620">
        <v>24</v>
      </c>
      <c r="B620" t="s">
        <v>30</v>
      </c>
      <c r="C620" t="s">
        <v>22</v>
      </c>
      <c r="D620" t="s">
        <v>29</v>
      </c>
      <c r="E620">
        <v>630</v>
      </c>
      <c r="F620">
        <v>528</v>
      </c>
      <c r="G620">
        <v>4001</v>
      </c>
      <c r="H620">
        <v>921</v>
      </c>
      <c r="I620">
        <v>377</v>
      </c>
      <c r="J620">
        <v>193</v>
      </c>
      <c r="K620">
        <v>87</v>
      </c>
      <c r="L620">
        <v>142</v>
      </c>
      <c r="M620">
        <v>60</v>
      </c>
      <c r="N620">
        <v>155</v>
      </c>
      <c r="O620">
        <v>51</v>
      </c>
      <c r="P620">
        <v>58</v>
      </c>
      <c r="Q620" t="s">
        <v>24</v>
      </c>
      <c r="R620">
        <f t="shared" si="45"/>
        <v>1158</v>
      </c>
      <c r="S620">
        <f t="shared" si="46"/>
        <v>6045</v>
      </c>
      <c r="T620">
        <f t="shared" si="47"/>
        <v>-4887</v>
      </c>
      <c r="U620">
        <f t="shared" si="48"/>
        <v>-4.2202072538860103</v>
      </c>
      <c r="V620" t="str">
        <f t="shared" si="49"/>
        <v>Yes</v>
      </c>
    </row>
    <row r="621" spans="1:22">
      <c r="A621">
        <v>19</v>
      </c>
      <c r="B621" t="s">
        <v>30</v>
      </c>
      <c r="C621" t="s">
        <v>22</v>
      </c>
      <c r="D621" t="s">
        <v>29</v>
      </c>
      <c r="E621">
        <v>542</v>
      </c>
      <c r="F621">
        <v>205</v>
      </c>
      <c r="G621">
        <v>4638</v>
      </c>
      <c r="H621">
        <v>838</v>
      </c>
      <c r="I621">
        <v>332</v>
      </c>
      <c r="J621">
        <v>67</v>
      </c>
      <c r="K621">
        <v>237</v>
      </c>
      <c r="L621">
        <v>74</v>
      </c>
      <c r="M621">
        <v>80</v>
      </c>
      <c r="N621">
        <v>205</v>
      </c>
      <c r="O621">
        <v>116</v>
      </c>
      <c r="P621">
        <v>175</v>
      </c>
      <c r="Q621" t="s">
        <v>27</v>
      </c>
      <c r="R621">
        <f t="shared" si="45"/>
        <v>747</v>
      </c>
      <c r="S621">
        <f t="shared" si="46"/>
        <v>6762</v>
      </c>
      <c r="T621">
        <f t="shared" si="47"/>
        <v>-6015</v>
      </c>
      <c r="U621">
        <f t="shared" si="48"/>
        <v>-8.0522088353413661</v>
      </c>
      <c r="V621" t="str">
        <f t="shared" si="49"/>
        <v>Yes</v>
      </c>
    </row>
    <row r="622" spans="1:22">
      <c r="A622">
        <v>19</v>
      </c>
      <c r="B622" t="s">
        <v>17</v>
      </c>
      <c r="C622" t="s">
        <v>18</v>
      </c>
      <c r="D622" t="s">
        <v>19</v>
      </c>
      <c r="E622">
        <v>648</v>
      </c>
      <c r="F622">
        <v>929</v>
      </c>
      <c r="G622">
        <v>4294</v>
      </c>
      <c r="H622">
        <v>696</v>
      </c>
      <c r="I622">
        <v>267</v>
      </c>
      <c r="J622">
        <v>104</v>
      </c>
      <c r="K622">
        <v>215</v>
      </c>
      <c r="L622">
        <v>79</v>
      </c>
      <c r="M622">
        <v>96</v>
      </c>
      <c r="N622">
        <v>286</v>
      </c>
      <c r="O622">
        <v>35</v>
      </c>
      <c r="P622">
        <v>44</v>
      </c>
      <c r="Q622" t="s">
        <v>20</v>
      </c>
      <c r="R622">
        <f t="shared" si="45"/>
        <v>1577</v>
      </c>
      <c r="S622">
        <f t="shared" si="46"/>
        <v>6116</v>
      </c>
      <c r="T622">
        <f t="shared" si="47"/>
        <v>-4539</v>
      </c>
      <c r="U622">
        <f t="shared" si="48"/>
        <v>-2.8782498414711477</v>
      </c>
      <c r="V622" t="str">
        <f t="shared" si="49"/>
        <v>Yes</v>
      </c>
    </row>
    <row r="623" spans="1:22">
      <c r="A623">
        <v>22</v>
      </c>
      <c r="B623" t="s">
        <v>17</v>
      </c>
      <c r="C623" t="s">
        <v>25</v>
      </c>
      <c r="D623" t="s">
        <v>26</v>
      </c>
      <c r="E623">
        <v>639</v>
      </c>
      <c r="F623">
        <v>699</v>
      </c>
      <c r="G623">
        <v>4625</v>
      </c>
      <c r="H623">
        <v>463</v>
      </c>
      <c r="I623">
        <v>338</v>
      </c>
      <c r="J623">
        <v>80</v>
      </c>
      <c r="K623">
        <v>265</v>
      </c>
      <c r="L623">
        <v>51</v>
      </c>
      <c r="M623">
        <v>80</v>
      </c>
      <c r="N623">
        <v>295</v>
      </c>
      <c r="O623">
        <v>103</v>
      </c>
      <c r="P623">
        <v>137</v>
      </c>
      <c r="Q623" t="s">
        <v>20</v>
      </c>
      <c r="R623">
        <f t="shared" si="45"/>
        <v>1338</v>
      </c>
      <c r="S623">
        <f t="shared" si="46"/>
        <v>6437</v>
      </c>
      <c r="T623">
        <f t="shared" si="47"/>
        <v>-5099</v>
      </c>
      <c r="U623">
        <f t="shared" si="48"/>
        <v>-3.8109118086696561</v>
      </c>
      <c r="V623" t="str">
        <f t="shared" si="49"/>
        <v>Yes</v>
      </c>
    </row>
    <row r="624" spans="1:22">
      <c r="A624">
        <v>18</v>
      </c>
      <c r="B624" t="s">
        <v>17</v>
      </c>
      <c r="C624" t="s">
        <v>28</v>
      </c>
      <c r="D624" t="s">
        <v>29</v>
      </c>
      <c r="E624">
        <v>729</v>
      </c>
      <c r="F624">
        <v>665</v>
      </c>
      <c r="G624">
        <v>4464</v>
      </c>
      <c r="H624">
        <v>670</v>
      </c>
      <c r="I624">
        <v>378</v>
      </c>
      <c r="J624">
        <v>122</v>
      </c>
      <c r="K624">
        <v>191</v>
      </c>
      <c r="L624">
        <v>145</v>
      </c>
      <c r="M624">
        <v>94</v>
      </c>
      <c r="N624">
        <v>198</v>
      </c>
      <c r="O624">
        <v>169</v>
      </c>
      <c r="P624">
        <v>101</v>
      </c>
      <c r="Q624" t="s">
        <v>24</v>
      </c>
      <c r="R624">
        <f t="shared" si="45"/>
        <v>1394</v>
      </c>
      <c r="S624">
        <f t="shared" si="46"/>
        <v>6532</v>
      </c>
      <c r="T624">
        <f t="shared" si="47"/>
        <v>-5138</v>
      </c>
      <c r="U624">
        <f t="shared" si="48"/>
        <v>-3.6857962697274034</v>
      </c>
      <c r="V624" t="str">
        <f t="shared" si="49"/>
        <v>Yes</v>
      </c>
    </row>
    <row r="625" spans="1:22">
      <c r="A625">
        <v>19</v>
      </c>
      <c r="B625" t="s">
        <v>30</v>
      </c>
      <c r="C625" t="s">
        <v>22</v>
      </c>
      <c r="D625" t="s">
        <v>26</v>
      </c>
      <c r="E625">
        <v>1021</v>
      </c>
      <c r="F625">
        <v>473</v>
      </c>
      <c r="G625">
        <v>4614</v>
      </c>
      <c r="H625">
        <v>875</v>
      </c>
      <c r="I625">
        <v>282</v>
      </c>
      <c r="J625">
        <v>57</v>
      </c>
      <c r="K625">
        <v>191</v>
      </c>
      <c r="L625">
        <v>42</v>
      </c>
      <c r="M625">
        <v>40</v>
      </c>
      <c r="N625">
        <v>153</v>
      </c>
      <c r="O625">
        <v>106</v>
      </c>
      <c r="P625">
        <v>157</v>
      </c>
      <c r="Q625" t="s">
        <v>27</v>
      </c>
      <c r="R625">
        <f t="shared" si="45"/>
        <v>1494</v>
      </c>
      <c r="S625">
        <f t="shared" si="46"/>
        <v>6517</v>
      </c>
      <c r="T625">
        <f t="shared" si="47"/>
        <v>-5023</v>
      </c>
      <c r="U625">
        <f t="shared" si="48"/>
        <v>-3.3621151271753682</v>
      </c>
      <c r="V625" t="str">
        <f t="shared" si="49"/>
        <v>Yes</v>
      </c>
    </row>
    <row r="626" spans="1:22">
      <c r="A626">
        <v>23</v>
      </c>
      <c r="B626" t="s">
        <v>30</v>
      </c>
      <c r="C626" t="s">
        <v>25</v>
      </c>
      <c r="D626" t="s">
        <v>23</v>
      </c>
      <c r="E626">
        <v>1229</v>
      </c>
      <c r="F626">
        <v>794</v>
      </c>
      <c r="G626">
        <v>4968</v>
      </c>
      <c r="H626">
        <v>953</v>
      </c>
      <c r="I626">
        <v>216</v>
      </c>
      <c r="J626">
        <v>85</v>
      </c>
      <c r="K626">
        <v>85</v>
      </c>
      <c r="L626">
        <v>143</v>
      </c>
      <c r="M626">
        <v>37</v>
      </c>
      <c r="N626">
        <v>280</v>
      </c>
      <c r="O626">
        <v>94</v>
      </c>
      <c r="P626">
        <v>185</v>
      </c>
      <c r="Q626" t="s">
        <v>20</v>
      </c>
      <c r="R626">
        <f t="shared" si="45"/>
        <v>2023</v>
      </c>
      <c r="S626">
        <f t="shared" si="46"/>
        <v>7046</v>
      </c>
      <c r="T626">
        <f t="shared" si="47"/>
        <v>-5023</v>
      </c>
      <c r="U626">
        <f t="shared" si="48"/>
        <v>-2.4829461196243203</v>
      </c>
      <c r="V626" t="str">
        <f t="shared" si="49"/>
        <v>Yes</v>
      </c>
    </row>
    <row r="627" spans="1:22">
      <c r="A627">
        <v>21</v>
      </c>
      <c r="B627" t="s">
        <v>30</v>
      </c>
      <c r="C627" t="s">
        <v>22</v>
      </c>
      <c r="D627" t="s">
        <v>29</v>
      </c>
      <c r="E627">
        <v>660</v>
      </c>
      <c r="F627">
        <v>207</v>
      </c>
      <c r="G627">
        <v>5365</v>
      </c>
      <c r="H627">
        <v>547</v>
      </c>
      <c r="I627">
        <v>194</v>
      </c>
      <c r="J627">
        <v>59</v>
      </c>
      <c r="K627">
        <v>112</v>
      </c>
      <c r="L627">
        <v>98</v>
      </c>
      <c r="M627">
        <v>23</v>
      </c>
      <c r="N627">
        <v>229</v>
      </c>
      <c r="O627">
        <v>168</v>
      </c>
      <c r="P627">
        <v>64</v>
      </c>
      <c r="Q627" t="s">
        <v>20</v>
      </c>
      <c r="R627">
        <f t="shared" si="45"/>
        <v>867</v>
      </c>
      <c r="S627">
        <f t="shared" si="46"/>
        <v>6859</v>
      </c>
      <c r="T627">
        <f t="shared" si="47"/>
        <v>-5992</v>
      </c>
      <c r="U627">
        <f t="shared" si="48"/>
        <v>-6.91118800461361</v>
      </c>
      <c r="V627" t="str">
        <f t="shared" si="49"/>
        <v>Yes</v>
      </c>
    </row>
    <row r="628" spans="1:22">
      <c r="A628">
        <v>21</v>
      </c>
      <c r="B628" t="s">
        <v>17</v>
      </c>
      <c r="C628" t="s">
        <v>18</v>
      </c>
      <c r="D628" t="s">
        <v>26</v>
      </c>
      <c r="E628">
        <v>1343</v>
      </c>
      <c r="F628">
        <v>6</v>
      </c>
      <c r="G628">
        <v>3103</v>
      </c>
      <c r="H628">
        <v>759</v>
      </c>
      <c r="I628">
        <v>238</v>
      </c>
      <c r="J628">
        <v>75</v>
      </c>
      <c r="K628">
        <v>289</v>
      </c>
      <c r="L628">
        <v>107</v>
      </c>
      <c r="M628">
        <v>41</v>
      </c>
      <c r="N628">
        <v>170</v>
      </c>
      <c r="O628">
        <v>89</v>
      </c>
      <c r="P628">
        <v>44</v>
      </c>
      <c r="Q628" t="s">
        <v>24</v>
      </c>
      <c r="R628">
        <f t="shared" si="45"/>
        <v>1349</v>
      </c>
      <c r="S628">
        <f t="shared" si="46"/>
        <v>4915</v>
      </c>
      <c r="T628">
        <f t="shared" si="47"/>
        <v>-3566</v>
      </c>
      <c r="U628">
        <f t="shared" si="48"/>
        <v>-2.643439584877687</v>
      </c>
      <c r="V628" t="str">
        <f t="shared" si="49"/>
        <v>Yes</v>
      </c>
    </row>
    <row r="629" spans="1:22">
      <c r="A629">
        <v>25</v>
      </c>
      <c r="B629" t="s">
        <v>17</v>
      </c>
      <c r="C629" t="s">
        <v>22</v>
      </c>
      <c r="D629" t="s">
        <v>26</v>
      </c>
      <c r="E629">
        <v>833</v>
      </c>
      <c r="F629">
        <v>410</v>
      </c>
      <c r="G629">
        <v>4562</v>
      </c>
      <c r="H629">
        <v>525</v>
      </c>
      <c r="I629">
        <v>330</v>
      </c>
      <c r="J629">
        <v>50</v>
      </c>
      <c r="K629">
        <v>245</v>
      </c>
      <c r="L629">
        <v>112</v>
      </c>
      <c r="M629">
        <v>89</v>
      </c>
      <c r="N629">
        <v>132</v>
      </c>
      <c r="O629">
        <v>137</v>
      </c>
      <c r="P629">
        <v>155</v>
      </c>
      <c r="Q629" t="s">
        <v>24</v>
      </c>
      <c r="R629">
        <f t="shared" si="45"/>
        <v>1243</v>
      </c>
      <c r="S629">
        <f t="shared" si="46"/>
        <v>6337</v>
      </c>
      <c r="T629">
        <f t="shared" si="47"/>
        <v>-5094</v>
      </c>
      <c r="U629">
        <f t="shared" si="48"/>
        <v>-4.0981496379726465</v>
      </c>
      <c r="V629" t="str">
        <f t="shared" si="49"/>
        <v>Yes</v>
      </c>
    </row>
    <row r="630" spans="1:22">
      <c r="A630">
        <v>22</v>
      </c>
      <c r="B630" t="s">
        <v>30</v>
      </c>
      <c r="C630" t="s">
        <v>18</v>
      </c>
      <c r="D630" t="s">
        <v>26</v>
      </c>
      <c r="E630">
        <v>555</v>
      </c>
      <c r="F630">
        <v>51</v>
      </c>
      <c r="G630">
        <v>5060</v>
      </c>
      <c r="H630">
        <v>534</v>
      </c>
      <c r="I630">
        <v>354</v>
      </c>
      <c r="J630">
        <v>69</v>
      </c>
      <c r="K630">
        <v>64</v>
      </c>
      <c r="L630">
        <v>33</v>
      </c>
      <c r="M630">
        <v>48</v>
      </c>
      <c r="N630">
        <v>76</v>
      </c>
      <c r="O630">
        <v>42</v>
      </c>
      <c r="P630">
        <v>26</v>
      </c>
      <c r="Q630" t="s">
        <v>24</v>
      </c>
      <c r="R630">
        <f t="shared" si="45"/>
        <v>606</v>
      </c>
      <c r="S630">
        <f t="shared" si="46"/>
        <v>6306</v>
      </c>
      <c r="T630">
        <f t="shared" si="47"/>
        <v>-5700</v>
      </c>
      <c r="U630">
        <f t="shared" si="48"/>
        <v>-9.4059405940594054</v>
      </c>
      <c r="V630" t="str">
        <f t="shared" si="49"/>
        <v>Yes</v>
      </c>
    </row>
    <row r="631" spans="1:22">
      <c r="A631">
        <v>22</v>
      </c>
      <c r="B631" t="s">
        <v>30</v>
      </c>
      <c r="C631" t="s">
        <v>18</v>
      </c>
      <c r="D631" t="s">
        <v>29</v>
      </c>
      <c r="E631">
        <v>541</v>
      </c>
      <c r="F631">
        <v>94</v>
      </c>
      <c r="G631">
        <v>5373</v>
      </c>
      <c r="H631">
        <v>409</v>
      </c>
      <c r="I631">
        <v>264</v>
      </c>
      <c r="J631">
        <v>79</v>
      </c>
      <c r="K631">
        <v>288</v>
      </c>
      <c r="L631">
        <v>59</v>
      </c>
      <c r="M631">
        <v>43</v>
      </c>
      <c r="N631">
        <v>113</v>
      </c>
      <c r="O631">
        <v>175</v>
      </c>
      <c r="P631">
        <v>33</v>
      </c>
      <c r="Q631" t="s">
        <v>20</v>
      </c>
      <c r="R631">
        <f t="shared" si="45"/>
        <v>635</v>
      </c>
      <c r="S631">
        <f t="shared" si="46"/>
        <v>6836</v>
      </c>
      <c r="T631">
        <f t="shared" si="47"/>
        <v>-6201</v>
      </c>
      <c r="U631">
        <f t="shared" si="48"/>
        <v>-9.7653543307086608</v>
      </c>
      <c r="V631" t="str">
        <f t="shared" si="49"/>
        <v>Yes</v>
      </c>
    </row>
    <row r="632" spans="1:22">
      <c r="A632">
        <v>22</v>
      </c>
      <c r="B632" t="s">
        <v>17</v>
      </c>
      <c r="C632" t="s">
        <v>25</v>
      </c>
      <c r="D632" t="s">
        <v>23</v>
      </c>
      <c r="E632">
        <v>748</v>
      </c>
      <c r="F632">
        <v>296</v>
      </c>
      <c r="G632">
        <v>3962</v>
      </c>
      <c r="H632">
        <v>721</v>
      </c>
      <c r="I632">
        <v>389</v>
      </c>
      <c r="J632">
        <v>71</v>
      </c>
      <c r="K632">
        <v>108</v>
      </c>
      <c r="L632">
        <v>89</v>
      </c>
      <c r="M632">
        <v>93</v>
      </c>
      <c r="N632">
        <v>106</v>
      </c>
      <c r="O632">
        <v>186</v>
      </c>
      <c r="P632">
        <v>170</v>
      </c>
      <c r="Q632" t="s">
        <v>20</v>
      </c>
      <c r="R632">
        <f t="shared" si="45"/>
        <v>1044</v>
      </c>
      <c r="S632">
        <f t="shared" si="46"/>
        <v>5895</v>
      </c>
      <c r="T632">
        <f t="shared" si="47"/>
        <v>-4851</v>
      </c>
      <c r="U632">
        <f t="shared" si="48"/>
        <v>-4.6465517241379306</v>
      </c>
      <c r="V632" t="str">
        <f t="shared" si="49"/>
        <v>Yes</v>
      </c>
    </row>
    <row r="633" spans="1:22">
      <c r="A633">
        <v>21</v>
      </c>
      <c r="B633" t="s">
        <v>21</v>
      </c>
      <c r="C633" t="s">
        <v>28</v>
      </c>
      <c r="D633" t="s">
        <v>29</v>
      </c>
      <c r="E633">
        <v>1477</v>
      </c>
      <c r="F633">
        <v>497</v>
      </c>
      <c r="G633">
        <v>4287</v>
      </c>
      <c r="H633">
        <v>851</v>
      </c>
      <c r="I633">
        <v>296</v>
      </c>
      <c r="J633">
        <v>53</v>
      </c>
      <c r="K633">
        <v>95</v>
      </c>
      <c r="L633">
        <v>134</v>
      </c>
      <c r="M633">
        <v>61</v>
      </c>
      <c r="N633">
        <v>143</v>
      </c>
      <c r="O633">
        <v>87</v>
      </c>
      <c r="P633">
        <v>134</v>
      </c>
      <c r="Q633" t="s">
        <v>24</v>
      </c>
      <c r="R633">
        <f t="shared" si="45"/>
        <v>1974</v>
      </c>
      <c r="S633">
        <f t="shared" si="46"/>
        <v>6141</v>
      </c>
      <c r="T633">
        <f t="shared" si="47"/>
        <v>-4167</v>
      </c>
      <c r="U633">
        <f t="shared" si="48"/>
        <v>-2.1109422492401215</v>
      </c>
      <c r="V633" t="str">
        <f t="shared" si="49"/>
        <v>Yes</v>
      </c>
    </row>
    <row r="634" spans="1:22">
      <c r="A634">
        <v>22</v>
      </c>
      <c r="B634" t="s">
        <v>17</v>
      </c>
      <c r="C634" t="s">
        <v>25</v>
      </c>
      <c r="D634" t="s">
        <v>31</v>
      </c>
      <c r="E634">
        <v>1236</v>
      </c>
      <c r="F634">
        <v>189</v>
      </c>
      <c r="G634">
        <v>5655</v>
      </c>
      <c r="H634">
        <v>773</v>
      </c>
      <c r="I634">
        <v>175</v>
      </c>
      <c r="J634">
        <v>145</v>
      </c>
      <c r="K634">
        <v>256</v>
      </c>
      <c r="L634">
        <v>122</v>
      </c>
      <c r="M634">
        <v>60</v>
      </c>
      <c r="N634">
        <v>143</v>
      </c>
      <c r="O634">
        <v>118</v>
      </c>
      <c r="P634">
        <v>169</v>
      </c>
      <c r="Q634" t="s">
        <v>20</v>
      </c>
      <c r="R634">
        <f t="shared" si="45"/>
        <v>1425</v>
      </c>
      <c r="S634">
        <f t="shared" si="46"/>
        <v>7616</v>
      </c>
      <c r="T634">
        <f t="shared" si="47"/>
        <v>-6191</v>
      </c>
      <c r="U634">
        <f t="shared" si="48"/>
        <v>-4.3445614035087718</v>
      </c>
      <c r="V634" t="str">
        <f t="shared" si="49"/>
        <v>Yes</v>
      </c>
    </row>
    <row r="635" spans="1:22">
      <c r="A635">
        <v>25</v>
      </c>
      <c r="B635" t="s">
        <v>30</v>
      </c>
      <c r="C635" t="s">
        <v>18</v>
      </c>
      <c r="D635" t="s">
        <v>31</v>
      </c>
      <c r="E635">
        <v>592</v>
      </c>
      <c r="F635">
        <v>657</v>
      </c>
      <c r="G635">
        <v>3801</v>
      </c>
      <c r="H635">
        <v>939</v>
      </c>
      <c r="I635">
        <v>137</v>
      </c>
      <c r="J635">
        <v>127</v>
      </c>
      <c r="K635">
        <v>280</v>
      </c>
      <c r="L635">
        <v>59</v>
      </c>
      <c r="M635">
        <v>75</v>
      </c>
      <c r="N635">
        <v>265</v>
      </c>
      <c r="O635">
        <v>70</v>
      </c>
      <c r="P635">
        <v>85</v>
      </c>
      <c r="Q635" t="s">
        <v>24</v>
      </c>
      <c r="R635">
        <f t="shared" si="45"/>
        <v>1249</v>
      </c>
      <c r="S635">
        <f t="shared" si="46"/>
        <v>5838</v>
      </c>
      <c r="T635">
        <f t="shared" si="47"/>
        <v>-4589</v>
      </c>
      <c r="U635">
        <f t="shared" si="48"/>
        <v>-3.6741393114491592</v>
      </c>
      <c r="V635" t="str">
        <f t="shared" si="49"/>
        <v>Yes</v>
      </c>
    </row>
    <row r="636" spans="1:22">
      <c r="A636">
        <v>25</v>
      </c>
      <c r="B636" t="s">
        <v>21</v>
      </c>
      <c r="C636" t="s">
        <v>25</v>
      </c>
      <c r="D636" t="s">
        <v>26</v>
      </c>
      <c r="E636">
        <v>558</v>
      </c>
      <c r="F636">
        <v>830</v>
      </c>
      <c r="G636">
        <v>4642</v>
      </c>
      <c r="H636">
        <v>895</v>
      </c>
      <c r="I636">
        <v>349</v>
      </c>
      <c r="J636">
        <v>89</v>
      </c>
      <c r="K636">
        <v>273</v>
      </c>
      <c r="L636">
        <v>45</v>
      </c>
      <c r="M636">
        <v>83</v>
      </c>
      <c r="N636">
        <v>79</v>
      </c>
      <c r="O636">
        <v>122</v>
      </c>
      <c r="P636">
        <v>143</v>
      </c>
      <c r="Q636" t="s">
        <v>27</v>
      </c>
      <c r="R636">
        <f t="shared" si="45"/>
        <v>1388</v>
      </c>
      <c r="S636">
        <f t="shared" si="46"/>
        <v>6720</v>
      </c>
      <c r="T636">
        <f t="shared" si="47"/>
        <v>-5332</v>
      </c>
      <c r="U636">
        <f t="shared" si="48"/>
        <v>-3.8414985590778099</v>
      </c>
      <c r="V636" t="str">
        <f t="shared" si="49"/>
        <v>Yes</v>
      </c>
    </row>
    <row r="637" spans="1:22">
      <c r="A637">
        <v>23</v>
      </c>
      <c r="B637" t="s">
        <v>30</v>
      </c>
      <c r="C637" t="s">
        <v>28</v>
      </c>
      <c r="D637" t="s">
        <v>29</v>
      </c>
      <c r="E637">
        <v>925</v>
      </c>
      <c r="F637">
        <v>414</v>
      </c>
      <c r="G637">
        <v>4123</v>
      </c>
      <c r="H637">
        <v>776</v>
      </c>
      <c r="I637">
        <v>178</v>
      </c>
      <c r="J637">
        <v>106</v>
      </c>
      <c r="K637">
        <v>268</v>
      </c>
      <c r="L637">
        <v>105</v>
      </c>
      <c r="M637">
        <v>39</v>
      </c>
      <c r="N637">
        <v>201</v>
      </c>
      <c r="O637">
        <v>144</v>
      </c>
      <c r="P637">
        <v>108</v>
      </c>
      <c r="Q637" t="s">
        <v>20</v>
      </c>
      <c r="R637">
        <f t="shared" si="45"/>
        <v>1339</v>
      </c>
      <c r="S637">
        <f t="shared" si="46"/>
        <v>6048</v>
      </c>
      <c r="T637">
        <f t="shared" si="47"/>
        <v>-4709</v>
      </c>
      <c r="U637">
        <f t="shared" si="48"/>
        <v>-3.5168035847647499</v>
      </c>
      <c r="V637" t="str">
        <f t="shared" si="49"/>
        <v>Yes</v>
      </c>
    </row>
    <row r="638" spans="1:22">
      <c r="A638">
        <v>18</v>
      </c>
      <c r="B638" t="s">
        <v>30</v>
      </c>
      <c r="C638" t="s">
        <v>25</v>
      </c>
      <c r="D638" t="s">
        <v>26</v>
      </c>
      <c r="E638">
        <v>719</v>
      </c>
      <c r="F638">
        <v>498</v>
      </c>
      <c r="G638">
        <v>3780</v>
      </c>
      <c r="H638">
        <v>494</v>
      </c>
      <c r="I638">
        <v>312</v>
      </c>
      <c r="J638">
        <v>149</v>
      </c>
      <c r="K638">
        <v>111</v>
      </c>
      <c r="L638">
        <v>126</v>
      </c>
      <c r="M638">
        <v>73</v>
      </c>
      <c r="N638">
        <v>60</v>
      </c>
      <c r="O638">
        <v>57</v>
      </c>
      <c r="P638">
        <v>169</v>
      </c>
      <c r="Q638" t="s">
        <v>27</v>
      </c>
      <c r="R638">
        <f t="shared" si="45"/>
        <v>1217</v>
      </c>
      <c r="S638">
        <f t="shared" si="46"/>
        <v>5331</v>
      </c>
      <c r="T638">
        <f t="shared" si="47"/>
        <v>-4114</v>
      </c>
      <c r="U638">
        <f t="shared" si="48"/>
        <v>-3.3804437140509451</v>
      </c>
      <c r="V638" t="str">
        <f t="shared" si="49"/>
        <v>Yes</v>
      </c>
    </row>
    <row r="639" spans="1:22">
      <c r="A639">
        <v>24</v>
      </c>
      <c r="B639" t="s">
        <v>21</v>
      </c>
      <c r="C639" t="s">
        <v>22</v>
      </c>
      <c r="D639" t="s">
        <v>29</v>
      </c>
      <c r="E639">
        <v>981</v>
      </c>
      <c r="F639">
        <v>875</v>
      </c>
      <c r="G639">
        <v>3266</v>
      </c>
      <c r="H639">
        <v>852</v>
      </c>
      <c r="I639">
        <v>201</v>
      </c>
      <c r="J639">
        <v>167</v>
      </c>
      <c r="K639">
        <v>102</v>
      </c>
      <c r="L639">
        <v>118</v>
      </c>
      <c r="M639">
        <v>72</v>
      </c>
      <c r="N639">
        <v>124</v>
      </c>
      <c r="O639">
        <v>62</v>
      </c>
      <c r="P639">
        <v>110</v>
      </c>
      <c r="Q639" t="s">
        <v>20</v>
      </c>
      <c r="R639">
        <f t="shared" si="45"/>
        <v>1856</v>
      </c>
      <c r="S639">
        <f t="shared" si="46"/>
        <v>5074</v>
      </c>
      <c r="T639">
        <f t="shared" si="47"/>
        <v>-3218</v>
      </c>
      <c r="U639">
        <f t="shared" si="48"/>
        <v>-1.7338362068965518</v>
      </c>
      <c r="V639" t="str">
        <f t="shared" si="49"/>
        <v>Yes</v>
      </c>
    </row>
    <row r="640" spans="1:22">
      <c r="A640">
        <v>25</v>
      </c>
      <c r="B640" t="s">
        <v>17</v>
      </c>
      <c r="C640" t="s">
        <v>25</v>
      </c>
      <c r="D640" t="s">
        <v>23</v>
      </c>
      <c r="E640">
        <v>1381</v>
      </c>
      <c r="F640">
        <v>882</v>
      </c>
      <c r="G640">
        <v>3704</v>
      </c>
      <c r="H640">
        <v>464</v>
      </c>
      <c r="I640">
        <v>269</v>
      </c>
      <c r="J640">
        <v>88</v>
      </c>
      <c r="K640">
        <v>257</v>
      </c>
      <c r="L640">
        <v>105</v>
      </c>
      <c r="M640">
        <v>47</v>
      </c>
      <c r="N640">
        <v>106</v>
      </c>
      <c r="O640">
        <v>135</v>
      </c>
      <c r="P640">
        <v>66</v>
      </c>
      <c r="Q640" t="s">
        <v>20</v>
      </c>
      <c r="R640">
        <f t="shared" si="45"/>
        <v>2263</v>
      </c>
      <c r="S640">
        <f t="shared" si="46"/>
        <v>5241</v>
      </c>
      <c r="T640">
        <f t="shared" si="47"/>
        <v>-2978</v>
      </c>
      <c r="U640">
        <f t="shared" si="48"/>
        <v>-1.3159522757401678</v>
      </c>
      <c r="V640" t="str">
        <f t="shared" si="49"/>
        <v>Yes</v>
      </c>
    </row>
    <row r="641" spans="1:22">
      <c r="A641">
        <v>18</v>
      </c>
      <c r="B641" t="s">
        <v>17</v>
      </c>
      <c r="C641" t="s">
        <v>28</v>
      </c>
      <c r="D641" t="s">
        <v>31</v>
      </c>
      <c r="E641">
        <v>929</v>
      </c>
      <c r="F641">
        <v>126</v>
      </c>
      <c r="G641">
        <v>3357</v>
      </c>
      <c r="H641">
        <v>615</v>
      </c>
      <c r="I641">
        <v>324</v>
      </c>
      <c r="J641">
        <v>73</v>
      </c>
      <c r="K641">
        <v>162</v>
      </c>
      <c r="L641">
        <v>150</v>
      </c>
      <c r="M641">
        <v>58</v>
      </c>
      <c r="N641">
        <v>211</v>
      </c>
      <c r="O641">
        <v>87</v>
      </c>
      <c r="P641">
        <v>77</v>
      </c>
      <c r="Q641" t="s">
        <v>24</v>
      </c>
      <c r="R641">
        <f t="shared" si="45"/>
        <v>1055</v>
      </c>
      <c r="S641">
        <f t="shared" si="46"/>
        <v>5114</v>
      </c>
      <c r="T641">
        <f t="shared" si="47"/>
        <v>-4059</v>
      </c>
      <c r="U641">
        <f t="shared" si="48"/>
        <v>-3.84739336492891</v>
      </c>
      <c r="V641" t="str">
        <f t="shared" si="49"/>
        <v>Yes</v>
      </c>
    </row>
    <row r="642" spans="1:22">
      <c r="A642">
        <v>24</v>
      </c>
      <c r="B642" t="s">
        <v>30</v>
      </c>
      <c r="C642" t="s">
        <v>22</v>
      </c>
      <c r="D642" t="s">
        <v>31</v>
      </c>
      <c r="E642">
        <v>1245</v>
      </c>
      <c r="F642">
        <v>906</v>
      </c>
      <c r="G642">
        <v>5452</v>
      </c>
      <c r="H642">
        <v>459</v>
      </c>
      <c r="I642">
        <v>255</v>
      </c>
      <c r="J642">
        <v>128</v>
      </c>
      <c r="K642">
        <v>95</v>
      </c>
      <c r="L642">
        <v>44</v>
      </c>
      <c r="M642">
        <v>47</v>
      </c>
      <c r="N642">
        <v>288</v>
      </c>
      <c r="O642">
        <v>195</v>
      </c>
      <c r="P642">
        <v>191</v>
      </c>
      <c r="Q642" t="s">
        <v>27</v>
      </c>
      <c r="R642">
        <f t="shared" si="45"/>
        <v>2151</v>
      </c>
      <c r="S642">
        <f t="shared" si="46"/>
        <v>7154</v>
      </c>
      <c r="T642">
        <f t="shared" si="47"/>
        <v>-5003</v>
      </c>
      <c r="U642">
        <f t="shared" si="48"/>
        <v>-2.3258949325894931</v>
      </c>
      <c r="V642" t="str">
        <f t="shared" si="49"/>
        <v>Yes</v>
      </c>
    </row>
    <row r="643" spans="1:22">
      <c r="A643">
        <v>20</v>
      </c>
      <c r="B643" t="s">
        <v>21</v>
      </c>
      <c r="C643" t="s">
        <v>22</v>
      </c>
      <c r="D643" t="s">
        <v>23</v>
      </c>
      <c r="E643">
        <v>691</v>
      </c>
      <c r="F643">
        <v>340</v>
      </c>
      <c r="G643">
        <v>3798</v>
      </c>
      <c r="H643">
        <v>748</v>
      </c>
      <c r="I643">
        <v>152</v>
      </c>
      <c r="J643">
        <v>53</v>
      </c>
      <c r="K643">
        <v>262</v>
      </c>
      <c r="L643">
        <v>118</v>
      </c>
      <c r="M643">
        <v>91</v>
      </c>
      <c r="N643">
        <v>112</v>
      </c>
      <c r="O643">
        <v>163</v>
      </c>
      <c r="P643">
        <v>71</v>
      </c>
      <c r="Q643" t="s">
        <v>27</v>
      </c>
      <c r="R643">
        <f t="shared" ref="R643:R706" si="50">E643 + F643</f>
        <v>1031</v>
      </c>
      <c r="S643">
        <f t="shared" ref="S643:S706" si="51">SUM(G643:P643)</f>
        <v>5568</v>
      </c>
      <c r="T643">
        <f t="shared" ref="T643:T706" si="52">R643 - S643</f>
        <v>-4537</v>
      </c>
      <c r="U643">
        <f t="shared" ref="U643:U706" si="53">IF(R643=0, 0, T643/R643)</f>
        <v>-4.4005819592628512</v>
      </c>
      <c r="V643" t="str">
        <f t="shared" ref="V643:V706" si="54">IF(T643&lt;0, "Yes", "No")</f>
        <v>Yes</v>
      </c>
    </row>
    <row r="644" spans="1:22">
      <c r="A644">
        <v>24</v>
      </c>
      <c r="B644" t="s">
        <v>21</v>
      </c>
      <c r="C644" t="s">
        <v>18</v>
      </c>
      <c r="D644" t="s">
        <v>19</v>
      </c>
      <c r="E644">
        <v>1326</v>
      </c>
      <c r="F644">
        <v>499</v>
      </c>
      <c r="G644">
        <v>5353</v>
      </c>
      <c r="H644">
        <v>852</v>
      </c>
      <c r="I644">
        <v>129</v>
      </c>
      <c r="J644">
        <v>166</v>
      </c>
      <c r="K644">
        <v>183</v>
      </c>
      <c r="L644">
        <v>91</v>
      </c>
      <c r="M644">
        <v>85</v>
      </c>
      <c r="N644">
        <v>291</v>
      </c>
      <c r="O644">
        <v>54</v>
      </c>
      <c r="P644">
        <v>141</v>
      </c>
      <c r="Q644" t="s">
        <v>20</v>
      </c>
      <c r="R644">
        <f t="shared" si="50"/>
        <v>1825</v>
      </c>
      <c r="S644">
        <f t="shared" si="51"/>
        <v>7345</v>
      </c>
      <c r="T644">
        <f t="shared" si="52"/>
        <v>-5520</v>
      </c>
      <c r="U644">
        <f t="shared" si="53"/>
        <v>-3.0246575342465754</v>
      </c>
      <c r="V644" t="str">
        <f t="shared" si="54"/>
        <v>Yes</v>
      </c>
    </row>
    <row r="645" spans="1:22">
      <c r="A645">
        <v>18</v>
      </c>
      <c r="B645" t="s">
        <v>17</v>
      </c>
      <c r="C645" t="s">
        <v>22</v>
      </c>
      <c r="D645" t="s">
        <v>19</v>
      </c>
      <c r="E645">
        <v>1000</v>
      </c>
      <c r="F645">
        <v>203</v>
      </c>
      <c r="G645">
        <v>5199</v>
      </c>
      <c r="H645">
        <v>559</v>
      </c>
      <c r="I645">
        <v>371</v>
      </c>
      <c r="J645">
        <v>104</v>
      </c>
      <c r="K645">
        <v>144</v>
      </c>
      <c r="L645">
        <v>70</v>
      </c>
      <c r="M645">
        <v>63</v>
      </c>
      <c r="N645">
        <v>102</v>
      </c>
      <c r="O645">
        <v>95</v>
      </c>
      <c r="P645">
        <v>105</v>
      </c>
      <c r="Q645" t="s">
        <v>20</v>
      </c>
      <c r="R645">
        <f t="shared" si="50"/>
        <v>1203</v>
      </c>
      <c r="S645">
        <f t="shared" si="51"/>
        <v>6812</v>
      </c>
      <c r="T645">
        <f t="shared" si="52"/>
        <v>-5609</v>
      </c>
      <c r="U645">
        <f t="shared" si="53"/>
        <v>-4.6625103906899419</v>
      </c>
      <c r="V645" t="str">
        <f t="shared" si="54"/>
        <v>Yes</v>
      </c>
    </row>
    <row r="646" spans="1:22">
      <c r="A646">
        <v>25</v>
      </c>
      <c r="B646" t="s">
        <v>30</v>
      </c>
      <c r="C646" t="s">
        <v>22</v>
      </c>
      <c r="D646" t="s">
        <v>26</v>
      </c>
      <c r="E646">
        <v>592</v>
      </c>
      <c r="F646">
        <v>662</v>
      </c>
      <c r="G646">
        <v>5221</v>
      </c>
      <c r="H646">
        <v>694</v>
      </c>
      <c r="I646">
        <v>119</v>
      </c>
      <c r="J646">
        <v>93</v>
      </c>
      <c r="K646">
        <v>275</v>
      </c>
      <c r="L646">
        <v>92</v>
      </c>
      <c r="M646">
        <v>58</v>
      </c>
      <c r="N646">
        <v>52</v>
      </c>
      <c r="O646">
        <v>180</v>
      </c>
      <c r="P646">
        <v>160</v>
      </c>
      <c r="Q646" t="s">
        <v>20</v>
      </c>
      <c r="R646">
        <f t="shared" si="50"/>
        <v>1254</v>
      </c>
      <c r="S646">
        <f t="shared" si="51"/>
        <v>6944</v>
      </c>
      <c r="T646">
        <f t="shared" si="52"/>
        <v>-5690</v>
      </c>
      <c r="U646">
        <f t="shared" si="53"/>
        <v>-4.5374800637958534</v>
      </c>
      <c r="V646" t="str">
        <f t="shared" si="54"/>
        <v>Yes</v>
      </c>
    </row>
    <row r="647" spans="1:22">
      <c r="A647">
        <v>22</v>
      </c>
      <c r="B647" t="s">
        <v>30</v>
      </c>
      <c r="C647" t="s">
        <v>25</v>
      </c>
      <c r="D647" t="s">
        <v>23</v>
      </c>
      <c r="E647">
        <v>1227</v>
      </c>
      <c r="F647">
        <v>226</v>
      </c>
      <c r="G647">
        <v>3658</v>
      </c>
      <c r="H647">
        <v>951</v>
      </c>
      <c r="I647">
        <v>218</v>
      </c>
      <c r="J647">
        <v>199</v>
      </c>
      <c r="K647">
        <v>238</v>
      </c>
      <c r="L647">
        <v>73</v>
      </c>
      <c r="M647">
        <v>79</v>
      </c>
      <c r="N647">
        <v>112</v>
      </c>
      <c r="O647">
        <v>196</v>
      </c>
      <c r="P647">
        <v>67</v>
      </c>
      <c r="Q647" t="s">
        <v>27</v>
      </c>
      <c r="R647">
        <f t="shared" si="50"/>
        <v>1453</v>
      </c>
      <c r="S647">
        <f t="shared" si="51"/>
        <v>5791</v>
      </c>
      <c r="T647">
        <f t="shared" si="52"/>
        <v>-4338</v>
      </c>
      <c r="U647">
        <f t="shared" si="53"/>
        <v>-2.9855471438403303</v>
      </c>
      <c r="V647" t="str">
        <f t="shared" si="54"/>
        <v>Yes</v>
      </c>
    </row>
    <row r="648" spans="1:22">
      <c r="A648">
        <v>20</v>
      </c>
      <c r="B648" t="s">
        <v>21</v>
      </c>
      <c r="C648" t="s">
        <v>28</v>
      </c>
      <c r="D648" t="s">
        <v>29</v>
      </c>
      <c r="E648">
        <v>575</v>
      </c>
      <c r="F648">
        <v>534</v>
      </c>
      <c r="G648">
        <v>5231</v>
      </c>
      <c r="H648">
        <v>506</v>
      </c>
      <c r="I648">
        <v>378</v>
      </c>
      <c r="J648">
        <v>66</v>
      </c>
      <c r="K648">
        <v>141</v>
      </c>
      <c r="L648">
        <v>66</v>
      </c>
      <c r="M648">
        <v>75</v>
      </c>
      <c r="N648">
        <v>56</v>
      </c>
      <c r="O648">
        <v>153</v>
      </c>
      <c r="P648">
        <v>99</v>
      </c>
      <c r="Q648" t="s">
        <v>24</v>
      </c>
      <c r="R648">
        <f t="shared" si="50"/>
        <v>1109</v>
      </c>
      <c r="S648">
        <f t="shared" si="51"/>
        <v>6771</v>
      </c>
      <c r="T648">
        <f t="shared" si="52"/>
        <v>-5662</v>
      </c>
      <c r="U648">
        <f t="shared" si="53"/>
        <v>-5.1055004508566277</v>
      </c>
      <c r="V648" t="str">
        <f t="shared" si="54"/>
        <v>Yes</v>
      </c>
    </row>
    <row r="649" spans="1:22">
      <c r="A649">
        <v>19</v>
      </c>
      <c r="B649" t="s">
        <v>21</v>
      </c>
      <c r="C649" t="s">
        <v>22</v>
      </c>
      <c r="D649" t="s">
        <v>29</v>
      </c>
      <c r="E649">
        <v>1298</v>
      </c>
      <c r="F649">
        <v>323</v>
      </c>
      <c r="G649">
        <v>3510</v>
      </c>
      <c r="H649">
        <v>444</v>
      </c>
      <c r="I649">
        <v>222</v>
      </c>
      <c r="J649">
        <v>168</v>
      </c>
      <c r="K649">
        <v>221</v>
      </c>
      <c r="L649">
        <v>98</v>
      </c>
      <c r="M649">
        <v>61</v>
      </c>
      <c r="N649">
        <v>175</v>
      </c>
      <c r="O649">
        <v>133</v>
      </c>
      <c r="P649">
        <v>69</v>
      </c>
      <c r="Q649" t="s">
        <v>20</v>
      </c>
      <c r="R649">
        <f t="shared" si="50"/>
        <v>1621</v>
      </c>
      <c r="S649">
        <f t="shared" si="51"/>
        <v>5101</v>
      </c>
      <c r="T649">
        <f t="shared" si="52"/>
        <v>-3480</v>
      </c>
      <c r="U649">
        <f t="shared" si="53"/>
        <v>-2.1468229487970389</v>
      </c>
      <c r="V649" t="str">
        <f t="shared" si="54"/>
        <v>Yes</v>
      </c>
    </row>
    <row r="650" spans="1:22">
      <c r="A650">
        <v>23</v>
      </c>
      <c r="B650" t="s">
        <v>30</v>
      </c>
      <c r="C650" t="s">
        <v>28</v>
      </c>
      <c r="D650" t="s">
        <v>29</v>
      </c>
      <c r="E650">
        <v>1141</v>
      </c>
      <c r="F650">
        <v>482</v>
      </c>
      <c r="G650">
        <v>3621</v>
      </c>
      <c r="H650">
        <v>572</v>
      </c>
      <c r="I650">
        <v>121</v>
      </c>
      <c r="J650">
        <v>184</v>
      </c>
      <c r="K650">
        <v>108</v>
      </c>
      <c r="L650">
        <v>41</v>
      </c>
      <c r="M650">
        <v>55</v>
      </c>
      <c r="N650">
        <v>93</v>
      </c>
      <c r="O650">
        <v>126</v>
      </c>
      <c r="P650">
        <v>86</v>
      </c>
      <c r="Q650" t="s">
        <v>24</v>
      </c>
      <c r="R650">
        <f t="shared" si="50"/>
        <v>1623</v>
      </c>
      <c r="S650">
        <f t="shared" si="51"/>
        <v>5007</v>
      </c>
      <c r="T650">
        <f t="shared" si="52"/>
        <v>-3384</v>
      </c>
      <c r="U650">
        <f t="shared" si="53"/>
        <v>-2.0850277264325325</v>
      </c>
      <c r="V650" t="str">
        <f t="shared" si="54"/>
        <v>Yes</v>
      </c>
    </row>
    <row r="651" spans="1:22">
      <c r="A651">
        <v>25</v>
      </c>
      <c r="B651" t="s">
        <v>30</v>
      </c>
      <c r="C651" t="s">
        <v>25</v>
      </c>
      <c r="D651" t="s">
        <v>31</v>
      </c>
      <c r="E651">
        <v>703</v>
      </c>
      <c r="F651">
        <v>654</v>
      </c>
      <c r="G651">
        <v>5926</v>
      </c>
      <c r="H651">
        <v>735</v>
      </c>
      <c r="I651">
        <v>295</v>
      </c>
      <c r="J651">
        <v>100</v>
      </c>
      <c r="K651">
        <v>278</v>
      </c>
      <c r="L651">
        <v>39</v>
      </c>
      <c r="M651">
        <v>80</v>
      </c>
      <c r="N651">
        <v>139</v>
      </c>
      <c r="O651">
        <v>178</v>
      </c>
      <c r="P651">
        <v>190</v>
      </c>
      <c r="Q651" t="s">
        <v>20</v>
      </c>
      <c r="R651">
        <f t="shared" si="50"/>
        <v>1357</v>
      </c>
      <c r="S651">
        <f t="shared" si="51"/>
        <v>7960</v>
      </c>
      <c r="T651">
        <f t="shared" si="52"/>
        <v>-6603</v>
      </c>
      <c r="U651">
        <f t="shared" si="53"/>
        <v>-4.8658806190125272</v>
      </c>
      <c r="V651" t="str">
        <f t="shared" si="54"/>
        <v>Yes</v>
      </c>
    </row>
    <row r="652" spans="1:22">
      <c r="A652">
        <v>23</v>
      </c>
      <c r="B652" t="s">
        <v>21</v>
      </c>
      <c r="C652" t="s">
        <v>18</v>
      </c>
      <c r="D652" t="s">
        <v>23</v>
      </c>
      <c r="E652">
        <v>929</v>
      </c>
      <c r="F652">
        <v>160</v>
      </c>
      <c r="G652">
        <v>3445</v>
      </c>
      <c r="H652">
        <v>418</v>
      </c>
      <c r="I652">
        <v>213</v>
      </c>
      <c r="J652">
        <v>83</v>
      </c>
      <c r="K652">
        <v>159</v>
      </c>
      <c r="L652">
        <v>87</v>
      </c>
      <c r="M652">
        <v>54</v>
      </c>
      <c r="N652">
        <v>55</v>
      </c>
      <c r="O652">
        <v>198</v>
      </c>
      <c r="P652">
        <v>135</v>
      </c>
      <c r="Q652" t="s">
        <v>27</v>
      </c>
      <c r="R652">
        <f t="shared" si="50"/>
        <v>1089</v>
      </c>
      <c r="S652">
        <f t="shared" si="51"/>
        <v>4847</v>
      </c>
      <c r="T652">
        <f t="shared" si="52"/>
        <v>-3758</v>
      </c>
      <c r="U652">
        <f t="shared" si="53"/>
        <v>-3.4508723599632689</v>
      </c>
      <c r="V652" t="str">
        <f t="shared" si="54"/>
        <v>Yes</v>
      </c>
    </row>
    <row r="653" spans="1:22">
      <c r="A653">
        <v>23</v>
      </c>
      <c r="B653" t="s">
        <v>17</v>
      </c>
      <c r="C653" t="s">
        <v>22</v>
      </c>
      <c r="D653" t="s">
        <v>29</v>
      </c>
      <c r="E653">
        <v>1415</v>
      </c>
      <c r="F653">
        <v>970</v>
      </c>
      <c r="G653">
        <v>3694</v>
      </c>
      <c r="H653">
        <v>513</v>
      </c>
      <c r="I653">
        <v>148</v>
      </c>
      <c r="J653">
        <v>157</v>
      </c>
      <c r="K653">
        <v>297</v>
      </c>
      <c r="L653">
        <v>104</v>
      </c>
      <c r="M653">
        <v>42</v>
      </c>
      <c r="N653">
        <v>294</v>
      </c>
      <c r="O653">
        <v>154</v>
      </c>
      <c r="P653">
        <v>161</v>
      </c>
      <c r="Q653" t="s">
        <v>27</v>
      </c>
      <c r="R653">
        <f t="shared" si="50"/>
        <v>2385</v>
      </c>
      <c r="S653">
        <f t="shared" si="51"/>
        <v>5564</v>
      </c>
      <c r="T653">
        <f t="shared" si="52"/>
        <v>-3179</v>
      </c>
      <c r="U653">
        <f t="shared" si="53"/>
        <v>-1.3329140461215934</v>
      </c>
      <c r="V653" t="str">
        <f t="shared" si="54"/>
        <v>Yes</v>
      </c>
    </row>
    <row r="654" spans="1:22">
      <c r="A654">
        <v>18</v>
      </c>
      <c r="B654" t="s">
        <v>17</v>
      </c>
      <c r="C654" t="s">
        <v>25</v>
      </c>
      <c r="D654" t="s">
        <v>29</v>
      </c>
      <c r="E654">
        <v>1359</v>
      </c>
      <c r="F654">
        <v>387</v>
      </c>
      <c r="G654">
        <v>5747</v>
      </c>
      <c r="H654">
        <v>995</v>
      </c>
      <c r="I654">
        <v>263</v>
      </c>
      <c r="J654">
        <v>193</v>
      </c>
      <c r="K654">
        <v>246</v>
      </c>
      <c r="L654">
        <v>32</v>
      </c>
      <c r="M654">
        <v>23</v>
      </c>
      <c r="N654">
        <v>152</v>
      </c>
      <c r="O654">
        <v>110</v>
      </c>
      <c r="P654">
        <v>120</v>
      </c>
      <c r="Q654" t="s">
        <v>20</v>
      </c>
      <c r="R654">
        <f t="shared" si="50"/>
        <v>1746</v>
      </c>
      <c r="S654">
        <f t="shared" si="51"/>
        <v>7881</v>
      </c>
      <c r="T654">
        <f t="shared" si="52"/>
        <v>-6135</v>
      </c>
      <c r="U654">
        <f t="shared" si="53"/>
        <v>-3.5137457044673539</v>
      </c>
      <c r="V654" t="str">
        <f t="shared" si="54"/>
        <v>Yes</v>
      </c>
    </row>
    <row r="655" spans="1:22">
      <c r="A655">
        <v>23</v>
      </c>
      <c r="B655" t="s">
        <v>30</v>
      </c>
      <c r="C655" t="s">
        <v>18</v>
      </c>
      <c r="D655" t="s">
        <v>31</v>
      </c>
      <c r="E655">
        <v>1162</v>
      </c>
      <c r="F655">
        <v>720</v>
      </c>
      <c r="G655">
        <v>5880</v>
      </c>
      <c r="H655">
        <v>630</v>
      </c>
      <c r="I655">
        <v>259</v>
      </c>
      <c r="J655">
        <v>117</v>
      </c>
      <c r="K655">
        <v>113</v>
      </c>
      <c r="L655">
        <v>127</v>
      </c>
      <c r="M655">
        <v>94</v>
      </c>
      <c r="N655">
        <v>126</v>
      </c>
      <c r="O655">
        <v>89</v>
      </c>
      <c r="P655">
        <v>130</v>
      </c>
      <c r="Q655" t="s">
        <v>24</v>
      </c>
      <c r="R655">
        <f t="shared" si="50"/>
        <v>1882</v>
      </c>
      <c r="S655">
        <f t="shared" si="51"/>
        <v>7565</v>
      </c>
      <c r="T655">
        <f t="shared" si="52"/>
        <v>-5683</v>
      </c>
      <c r="U655">
        <f t="shared" si="53"/>
        <v>-3.0196599362380447</v>
      </c>
      <c r="V655" t="str">
        <f t="shared" si="54"/>
        <v>Yes</v>
      </c>
    </row>
    <row r="656" spans="1:22">
      <c r="A656">
        <v>18</v>
      </c>
      <c r="B656" t="s">
        <v>21</v>
      </c>
      <c r="C656" t="s">
        <v>28</v>
      </c>
      <c r="D656" t="s">
        <v>31</v>
      </c>
      <c r="E656">
        <v>663</v>
      </c>
      <c r="F656">
        <v>304</v>
      </c>
      <c r="G656">
        <v>5655</v>
      </c>
      <c r="H656">
        <v>632</v>
      </c>
      <c r="I656">
        <v>176</v>
      </c>
      <c r="J656">
        <v>89</v>
      </c>
      <c r="K656">
        <v>215</v>
      </c>
      <c r="L656">
        <v>57</v>
      </c>
      <c r="M656">
        <v>61</v>
      </c>
      <c r="N656">
        <v>51</v>
      </c>
      <c r="O656">
        <v>56</v>
      </c>
      <c r="P656">
        <v>107</v>
      </c>
      <c r="Q656" t="s">
        <v>20</v>
      </c>
      <c r="R656">
        <f t="shared" si="50"/>
        <v>967</v>
      </c>
      <c r="S656">
        <f t="shared" si="51"/>
        <v>7099</v>
      </c>
      <c r="T656">
        <f t="shared" si="52"/>
        <v>-6132</v>
      </c>
      <c r="U656">
        <f t="shared" si="53"/>
        <v>-6.3412616339193377</v>
      </c>
      <c r="V656" t="str">
        <f t="shared" si="54"/>
        <v>Yes</v>
      </c>
    </row>
    <row r="657" spans="1:22">
      <c r="A657">
        <v>18</v>
      </c>
      <c r="B657" t="s">
        <v>17</v>
      </c>
      <c r="C657" t="s">
        <v>18</v>
      </c>
      <c r="D657" t="s">
        <v>23</v>
      </c>
      <c r="E657">
        <v>1432</v>
      </c>
      <c r="F657">
        <v>9</v>
      </c>
      <c r="G657">
        <v>5568</v>
      </c>
      <c r="H657">
        <v>929</v>
      </c>
      <c r="I657">
        <v>224</v>
      </c>
      <c r="J657">
        <v>108</v>
      </c>
      <c r="K657">
        <v>265</v>
      </c>
      <c r="L657">
        <v>69</v>
      </c>
      <c r="M657">
        <v>22</v>
      </c>
      <c r="N657">
        <v>102</v>
      </c>
      <c r="O657">
        <v>120</v>
      </c>
      <c r="P657">
        <v>151</v>
      </c>
      <c r="Q657" t="s">
        <v>20</v>
      </c>
      <c r="R657">
        <f t="shared" si="50"/>
        <v>1441</v>
      </c>
      <c r="S657">
        <f t="shared" si="51"/>
        <v>7558</v>
      </c>
      <c r="T657">
        <f t="shared" si="52"/>
        <v>-6117</v>
      </c>
      <c r="U657">
        <f t="shared" si="53"/>
        <v>-4.2449687716863291</v>
      </c>
      <c r="V657" t="str">
        <f t="shared" si="54"/>
        <v>Yes</v>
      </c>
    </row>
    <row r="658" spans="1:22">
      <c r="A658">
        <v>20</v>
      </c>
      <c r="B658" t="s">
        <v>17</v>
      </c>
      <c r="C658" t="s">
        <v>18</v>
      </c>
      <c r="D658" t="s">
        <v>26</v>
      </c>
      <c r="E658">
        <v>663</v>
      </c>
      <c r="F658">
        <v>823</v>
      </c>
      <c r="G658">
        <v>3637</v>
      </c>
      <c r="H658">
        <v>695</v>
      </c>
      <c r="I658">
        <v>191</v>
      </c>
      <c r="J658">
        <v>147</v>
      </c>
      <c r="K658">
        <v>277</v>
      </c>
      <c r="L658">
        <v>23</v>
      </c>
      <c r="M658">
        <v>73</v>
      </c>
      <c r="N658">
        <v>212</v>
      </c>
      <c r="O658">
        <v>188</v>
      </c>
      <c r="P658">
        <v>179</v>
      </c>
      <c r="Q658" t="s">
        <v>27</v>
      </c>
      <c r="R658">
        <f t="shared" si="50"/>
        <v>1486</v>
      </c>
      <c r="S658">
        <f t="shared" si="51"/>
        <v>5622</v>
      </c>
      <c r="T658">
        <f t="shared" si="52"/>
        <v>-4136</v>
      </c>
      <c r="U658">
        <f t="shared" si="53"/>
        <v>-2.7833109017496636</v>
      </c>
      <c r="V658" t="str">
        <f t="shared" si="54"/>
        <v>Yes</v>
      </c>
    </row>
    <row r="659" spans="1:22">
      <c r="A659">
        <v>18</v>
      </c>
      <c r="B659" t="s">
        <v>17</v>
      </c>
      <c r="C659" t="s">
        <v>25</v>
      </c>
      <c r="D659" t="s">
        <v>23</v>
      </c>
      <c r="E659">
        <v>1327</v>
      </c>
      <c r="F659">
        <v>109</v>
      </c>
      <c r="G659">
        <v>3975</v>
      </c>
      <c r="H659">
        <v>940</v>
      </c>
      <c r="I659">
        <v>363</v>
      </c>
      <c r="J659">
        <v>153</v>
      </c>
      <c r="K659">
        <v>157</v>
      </c>
      <c r="L659">
        <v>88</v>
      </c>
      <c r="M659">
        <v>98</v>
      </c>
      <c r="N659">
        <v>119</v>
      </c>
      <c r="O659">
        <v>52</v>
      </c>
      <c r="P659">
        <v>20</v>
      </c>
      <c r="Q659" t="s">
        <v>20</v>
      </c>
      <c r="R659">
        <f t="shared" si="50"/>
        <v>1436</v>
      </c>
      <c r="S659">
        <f t="shared" si="51"/>
        <v>5965</v>
      </c>
      <c r="T659">
        <f t="shared" si="52"/>
        <v>-4529</v>
      </c>
      <c r="U659">
        <f t="shared" si="53"/>
        <v>-3.1538997214484681</v>
      </c>
      <c r="V659" t="str">
        <f t="shared" si="54"/>
        <v>Yes</v>
      </c>
    </row>
    <row r="660" spans="1:22">
      <c r="A660">
        <v>22</v>
      </c>
      <c r="B660" t="s">
        <v>30</v>
      </c>
      <c r="C660" t="s">
        <v>25</v>
      </c>
      <c r="D660" t="s">
        <v>19</v>
      </c>
      <c r="E660">
        <v>1045</v>
      </c>
      <c r="F660">
        <v>359</v>
      </c>
      <c r="G660">
        <v>5381</v>
      </c>
      <c r="H660">
        <v>610</v>
      </c>
      <c r="I660">
        <v>269</v>
      </c>
      <c r="J660">
        <v>71</v>
      </c>
      <c r="K660">
        <v>209</v>
      </c>
      <c r="L660">
        <v>49</v>
      </c>
      <c r="M660">
        <v>83</v>
      </c>
      <c r="N660">
        <v>291</v>
      </c>
      <c r="O660">
        <v>168</v>
      </c>
      <c r="P660">
        <v>183</v>
      </c>
      <c r="Q660" t="s">
        <v>20</v>
      </c>
      <c r="R660">
        <f t="shared" si="50"/>
        <v>1404</v>
      </c>
      <c r="S660">
        <f t="shared" si="51"/>
        <v>7314</v>
      </c>
      <c r="T660">
        <f t="shared" si="52"/>
        <v>-5910</v>
      </c>
      <c r="U660">
        <f t="shared" si="53"/>
        <v>-4.2094017094017095</v>
      </c>
      <c r="V660" t="str">
        <f t="shared" si="54"/>
        <v>Yes</v>
      </c>
    </row>
    <row r="661" spans="1:22">
      <c r="A661">
        <v>21</v>
      </c>
      <c r="B661" t="s">
        <v>30</v>
      </c>
      <c r="C661" t="s">
        <v>22</v>
      </c>
      <c r="D661" t="s">
        <v>26</v>
      </c>
      <c r="E661">
        <v>619</v>
      </c>
      <c r="F661">
        <v>605</v>
      </c>
      <c r="G661">
        <v>3238</v>
      </c>
      <c r="H661">
        <v>793</v>
      </c>
      <c r="I661">
        <v>380</v>
      </c>
      <c r="J661">
        <v>89</v>
      </c>
      <c r="K661">
        <v>87</v>
      </c>
      <c r="L661">
        <v>135</v>
      </c>
      <c r="M661">
        <v>36</v>
      </c>
      <c r="N661">
        <v>209</v>
      </c>
      <c r="O661">
        <v>92</v>
      </c>
      <c r="P661">
        <v>84</v>
      </c>
      <c r="Q661" t="s">
        <v>20</v>
      </c>
      <c r="R661">
        <f t="shared" si="50"/>
        <v>1224</v>
      </c>
      <c r="S661">
        <f t="shared" si="51"/>
        <v>5143</v>
      </c>
      <c r="T661">
        <f t="shared" si="52"/>
        <v>-3919</v>
      </c>
      <c r="U661">
        <f t="shared" si="53"/>
        <v>-3.2017973856209152</v>
      </c>
      <c r="V661" t="str">
        <f t="shared" si="54"/>
        <v>Yes</v>
      </c>
    </row>
    <row r="662" spans="1:22">
      <c r="A662">
        <v>21</v>
      </c>
      <c r="B662" t="s">
        <v>17</v>
      </c>
      <c r="C662" t="s">
        <v>18</v>
      </c>
      <c r="D662" t="s">
        <v>23</v>
      </c>
      <c r="E662">
        <v>815</v>
      </c>
      <c r="F662">
        <v>905</v>
      </c>
      <c r="G662">
        <v>3053</v>
      </c>
      <c r="H662">
        <v>433</v>
      </c>
      <c r="I662">
        <v>355</v>
      </c>
      <c r="J662">
        <v>84</v>
      </c>
      <c r="K662">
        <v>241</v>
      </c>
      <c r="L662">
        <v>89</v>
      </c>
      <c r="M662">
        <v>67</v>
      </c>
      <c r="N662">
        <v>262</v>
      </c>
      <c r="O662">
        <v>141</v>
      </c>
      <c r="P662">
        <v>41</v>
      </c>
      <c r="Q662" t="s">
        <v>24</v>
      </c>
      <c r="R662">
        <f t="shared" si="50"/>
        <v>1720</v>
      </c>
      <c r="S662">
        <f t="shared" si="51"/>
        <v>4766</v>
      </c>
      <c r="T662">
        <f t="shared" si="52"/>
        <v>-3046</v>
      </c>
      <c r="U662">
        <f t="shared" si="53"/>
        <v>-1.7709302325581395</v>
      </c>
      <c r="V662" t="str">
        <f t="shared" si="54"/>
        <v>Yes</v>
      </c>
    </row>
    <row r="663" spans="1:22">
      <c r="A663">
        <v>20</v>
      </c>
      <c r="B663" t="s">
        <v>17</v>
      </c>
      <c r="C663" t="s">
        <v>18</v>
      </c>
      <c r="D663" t="s">
        <v>31</v>
      </c>
      <c r="E663">
        <v>728</v>
      </c>
      <c r="F663">
        <v>399</v>
      </c>
      <c r="G663">
        <v>5128</v>
      </c>
      <c r="H663">
        <v>967</v>
      </c>
      <c r="I663">
        <v>152</v>
      </c>
      <c r="J663">
        <v>139</v>
      </c>
      <c r="K663">
        <v>293</v>
      </c>
      <c r="L663">
        <v>96</v>
      </c>
      <c r="M663">
        <v>39</v>
      </c>
      <c r="N663">
        <v>287</v>
      </c>
      <c r="O663">
        <v>184</v>
      </c>
      <c r="P663">
        <v>157</v>
      </c>
      <c r="Q663" t="s">
        <v>24</v>
      </c>
      <c r="R663">
        <f t="shared" si="50"/>
        <v>1127</v>
      </c>
      <c r="S663">
        <f t="shared" si="51"/>
        <v>7442</v>
      </c>
      <c r="T663">
        <f t="shared" si="52"/>
        <v>-6315</v>
      </c>
      <c r="U663">
        <f t="shared" si="53"/>
        <v>-5.6033717834960068</v>
      </c>
      <c r="V663" t="str">
        <f t="shared" si="54"/>
        <v>Yes</v>
      </c>
    </row>
    <row r="664" spans="1:22">
      <c r="A664">
        <v>21</v>
      </c>
      <c r="B664" t="s">
        <v>30</v>
      </c>
      <c r="C664" t="s">
        <v>25</v>
      </c>
      <c r="D664" t="s">
        <v>23</v>
      </c>
      <c r="E664">
        <v>941</v>
      </c>
      <c r="F664">
        <v>831</v>
      </c>
      <c r="G664">
        <v>3687</v>
      </c>
      <c r="H664">
        <v>722</v>
      </c>
      <c r="I664">
        <v>390</v>
      </c>
      <c r="J664">
        <v>135</v>
      </c>
      <c r="K664">
        <v>81</v>
      </c>
      <c r="L664">
        <v>131</v>
      </c>
      <c r="M664">
        <v>69</v>
      </c>
      <c r="N664">
        <v>124</v>
      </c>
      <c r="O664">
        <v>107</v>
      </c>
      <c r="P664">
        <v>38</v>
      </c>
      <c r="Q664" t="s">
        <v>27</v>
      </c>
      <c r="R664">
        <f t="shared" si="50"/>
        <v>1772</v>
      </c>
      <c r="S664">
        <f t="shared" si="51"/>
        <v>5484</v>
      </c>
      <c r="T664">
        <f t="shared" si="52"/>
        <v>-3712</v>
      </c>
      <c r="U664">
        <f t="shared" si="53"/>
        <v>-2.0948081264108351</v>
      </c>
      <c r="V664" t="str">
        <f t="shared" si="54"/>
        <v>Yes</v>
      </c>
    </row>
    <row r="665" spans="1:22">
      <c r="A665">
        <v>18</v>
      </c>
      <c r="B665" t="s">
        <v>30</v>
      </c>
      <c r="C665" t="s">
        <v>18</v>
      </c>
      <c r="D665" t="s">
        <v>19</v>
      </c>
      <c r="E665">
        <v>1176</v>
      </c>
      <c r="F665">
        <v>43</v>
      </c>
      <c r="G665">
        <v>3352</v>
      </c>
      <c r="H665">
        <v>838</v>
      </c>
      <c r="I665">
        <v>211</v>
      </c>
      <c r="J665">
        <v>60</v>
      </c>
      <c r="K665">
        <v>278</v>
      </c>
      <c r="L665">
        <v>121</v>
      </c>
      <c r="M665">
        <v>21</v>
      </c>
      <c r="N665">
        <v>108</v>
      </c>
      <c r="O665">
        <v>87</v>
      </c>
      <c r="P665">
        <v>164</v>
      </c>
      <c r="Q665" t="s">
        <v>20</v>
      </c>
      <c r="R665">
        <f t="shared" si="50"/>
        <v>1219</v>
      </c>
      <c r="S665">
        <f t="shared" si="51"/>
        <v>5240</v>
      </c>
      <c r="T665">
        <f t="shared" si="52"/>
        <v>-4021</v>
      </c>
      <c r="U665">
        <f t="shared" si="53"/>
        <v>-3.2986054142739949</v>
      </c>
      <c r="V665" t="str">
        <f t="shared" si="54"/>
        <v>Yes</v>
      </c>
    </row>
    <row r="666" spans="1:22">
      <c r="A666">
        <v>22</v>
      </c>
      <c r="B666" t="s">
        <v>17</v>
      </c>
      <c r="C666" t="s">
        <v>28</v>
      </c>
      <c r="D666" t="s">
        <v>26</v>
      </c>
      <c r="E666">
        <v>1092</v>
      </c>
      <c r="F666">
        <v>574</v>
      </c>
      <c r="G666">
        <v>3997</v>
      </c>
      <c r="H666">
        <v>731</v>
      </c>
      <c r="I666">
        <v>187</v>
      </c>
      <c r="J666">
        <v>93</v>
      </c>
      <c r="K666">
        <v>151</v>
      </c>
      <c r="L666">
        <v>63</v>
      </c>
      <c r="M666">
        <v>55</v>
      </c>
      <c r="N666">
        <v>96</v>
      </c>
      <c r="O666">
        <v>169</v>
      </c>
      <c r="P666">
        <v>118</v>
      </c>
      <c r="Q666" t="s">
        <v>20</v>
      </c>
      <c r="R666">
        <f t="shared" si="50"/>
        <v>1666</v>
      </c>
      <c r="S666">
        <f t="shared" si="51"/>
        <v>5660</v>
      </c>
      <c r="T666">
        <f t="shared" si="52"/>
        <v>-3994</v>
      </c>
      <c r="U666">
        <f t="shared" si="53"/>
        <v>-2.397358943577431</v>
      </c>
      <c r="V666" t="str">
        <f t="shared" si="54"/>
        <v>Yes</v>
      </c>
    </row>
    <row r="667" spans="1:22">
      <c r="A667">
        <v>18</v>
      </c>
      <c r="B667" t="s">
        <v>21</v>
      </c>
      <c r="C667" t="s">
        <v>28</v>
      </c>
      <c r="D667" t="s">
        <v>31</v>
      </c>
      <c r="E667">
        <v>1439</v>
      </c>
      <c r="F667">
        <v>526</v>
      </c>
      <c r="G667">
        <v>3394</v>
      </c>
      <c r="H667">
        <v>896</v>
      </c>
      <c r="I667">
        <v>176</v>
      </c>
      <c r="J667">
        <v>86</v>
      </c>
      <c r="K667">
        <v>134</v>
      </c>
      <c r="L667">
        <v>63</v>
      </c>
      <c r="M667">
        <v>52</v>
      </c>
      <c r="N667">
        <v>150</v>
      </c>
      <c r="O667">
        <v>175</v>
      </c>
      <c r="P667">
        <v>129</v>
      </c>
      <c r="Q667" t="s">
        <v>27</v>
      </c>
      <c r="R667">
        <f t="shared" si="50"/>
        <v>1965</v>
      </c>
      <c r="S667">
        <f t="shared" si="51"/>
        <v>5255</v>
      </c>
      <c r="T667">
        <f t="shared" si="52"/>
        <v>-3290</v>
      </c>
      <c r="U667">
        <f t="shared" si="53"/>
        <v>-1.6743002544529262</v>
      </c>
      <c r="V667" t="str">
        <f t="shared" si="54"/>
        <v>Yes</v>
      </c>
    </row>
    <row r="668" spans="1:22">
      <c r="A668">
        <v>22</v>
      </c>
      <c r="B668" t="s">
        <v>30</v>
      </c>
      <c r="C668" t="s">
        <v>25</v>
      </c>
      <c r="D668" t="s">
        <v>23</v>
      </c>
      <c r="E668">
        <v>816</v>
      </c>
      <c r="F668">
        <v>616</v>
      </c>
      <c r="G668">
        <v>3461</v>
      </c>
      <c r="H668">
        <v>543</v>
      </c>
      <c r="I668">
        <v>350</v>
      </c>
      <c r="J668">
        <v>101</v>
      </c>
      <c r="K668">
        <v>90</v>
      </c>
      <c r="L668">
        <v>103</v>
      </c>
      <c r="M668">
        <v>24</v>
      </c>
      <c r="N668">
        <v>245</v>
      </c>
      <c r="O668">
        <v>44</v>
      </c>
      <c r="P668">
        <v>150</v>
      </c>
      <c r="Q668" t="s">
        <v>20</v>
      </c>
      <c r="R668">
        <f t="shared" si="50"/>
        <v>1432</v>
      </c>
      <c r="S668">
        <f t="shared" si="51"/>
        <v>5111</v>
      </c>
      <c r="T668">
        <f t="shared" si="52"/>
        <v>-3679</v>
      </c>
      <c r="U668">
        <f t="shared" si="53"/>
        <v>-2.5691340782122905</v>
      </c>
      <c r="V668" t="str">
        <f t="shared" si="54"/>
        <v>Yes</v>
      </c>
    </row>
    <row r="669" spans="1:22">
      <c r="A669">
        <v>18</v>
      </c>
      <c r="B669" t="s">
        <v>30</v>
      </c>
      <c r="C669" t="s">
        <v>22</v>
      </c>
      <c r="D669" t="s">
        <v>31</v>
      </c>
      <c r="E669">
        <v>1413</v>
      </c>
      <c r="F669">
        <v>775</v>
      </c>
      <c r="G669">
        <v>4715</v>
      </c>
      <c r="H669">
        <v>457</v>
      </c>
      <c r="I669">
        <v>264</v>
      </c>
      <c r="J669">
        <v>71</v>
      </c>
      <c r="K669">
        <v>250</v>
      </c>
      <c r="L669">
        <v>127</v>
      </c>
      <c r="M669">
        <v>54</v>
      </c>
      <c r="N669">
        <v>152</v>
      </c>
      <c r="O669">
        <v>91</v>
      </c>
      <c r="P669">
        <v>120</v>
      </c>
      <c r="Q669" t="s">
        <v>24</v>
      </c>
      <c r="R669">
        <f t="shared" si="50"/>
        <v>2188</v>
      </c>
      <c r="S669">
        <f t="shared" si="51"/>
        <v>6301</v>
      </c>
      <c r="T669">
        <f t="shared" si="52"/>
        <v>-4113</v>
      </c>
      <c r="U669">
        <f t="shared" si="53"/>
        <v>-1.879798903107861</v>
      </c>
      <c r="V669" t="str">
        <f t="shared" si="54"/>
        <v>Yes</v>
      </c>
    </row>
    <row r="670" spans="1:22">
      <c r="A670">
        <v>24</v>
      </c>
      <c r="B670" t="s">
        <v>21</v>
      </c>
      <c r="C670" t="s">
        <v>28</v>
      </c>
      <c r="D670" t="s">
        <v>31</v>
      </c>
      <c r="E670">
        <v>1076</v>
      </c>
      <c r="F670">
        <v>355</v>
      </c>
      <c r="G670">
        <v>4596</v>
      </c>
      <c r="H670">
        <v>464</v>
      </c>
      <c r="I670">
        <v>134</v>
      </c>
      <c r="J670">
        <v>99</v>
      </c>
      <c r="K670">
        <v>167</v>
      </c>
      <c r="L670">
        <v>97</v>
      </c>
      <c r="M670">
        <v>34</v>
      </c>
      <c r="N670">
        <v>77</v>
      </c>
      <c r="O670">
        <v>51</v>
      </c>
      <c r="P670">
        <v>149</v>
      </c>
      <c r="Q670" t="s">
        <v>24</v>
      </c>
      <c r="R670">
        <f t="shared" si="50"/>
        <v>1431</v>
      </c>
      <c r="S670">
        <f t="shared" si="51"/>
        <v>5868</v>
      </c>
      <c r="T670">
        <f t="shared" si="52"/>
        <v>-4437</v>
      </c>
      <c r="U670">
        <f t="shared" si="53"/>
        <v>-3.10062893081761</v>
      </c>
      <c r="V670" t="str">
        <f t="shared" si="54"/>
        <v>Yes</v>
      </c>
    </row>
    <row r="671" spans="1:22">
      <c r="A671">
        <v>21</v>
      </c>
      <c r="B671" t="s">
        <v>21</v>
      </c>
      <c r="C671" t="s">
        <v>28</v>
      </c>
      <c r="D671" t="s">
        <v>23</v>
      </c>
      <c r="E671">
        <v>559</v>
      </c>
      <c r="F671">
        <v>169</v>
      </c>
      <c r="G671">
        <v>5303</v>
      </c>
      <c r="H671">
        <v>431</v>
      </c>
      <c r="I671">
        <v>222</v>
      </c>
      <c r="J671">
        <v>103</v>
      </c>
      <c r="K671">
        <v>237</v>
      </c>
      <c r="L671">
        <v>80</v>
      </c>
      <c r="M671">
        <v>56</v>
      </c>
      <c r="N671">
        <v>188</v>
      </c>
      <c r="O671">
        <v>78</v>
      </c>
      <c r="P671">
        <v>176</v>
      </c>
      <c r="Q671" t="s">
        <v>20</v>
      </c>
      <c r="R671">
        <f t="shared" si="50"/>
        <v>728</v>
      </c>
      <c r="S671">
        <f t="shared" si="51"/>
        <v>6874</v>
      </c>
      <c r="T671">
        <f t="shared" si="52"/>
        <v>-6146</v>
      </c>
      <c r="U671">
        <f t="shared" si="53"/>
        <v>-8.4423076923076916</v>
      </c>
      <c r="V671" t="str">
        <f t="shared" si="54"/>
        <v>Yes</v>
      </c>
    </row>
    <row r="672" spans="1:22">
      <c r="A672">
        <v>23</v>
      </c>
      <c r="B672" t="s">
        <v>30</v>
      </c>
      <c r="C672" t="s">
        <v>28</v>
      </c>
      <c r="D672" t="s">
        <v>29</v>
      </c>
      <c r="E672">
        <v>1144</v>
      </c>
      <c r="F672">
        <v>800</v>
      </c>
      <c r="G672">
        <v>3881</v>
      </c>
      <c r="H672">
        <v>405</v>
      </c>
      <c r="I672">
        <v>381</v>
      </c>
      <c r="J672">
        <v>130</v>
      </c>
      <c r="K672">
        <v>179</v>
      </c>
      <c r="L672">
        <v>106</v>
      </c>
      <c r="M672">
        <v>94</v>
      </c>
      <c r="N672">
        <v>216</v>
      </c>
      <c r="O672">
        <v>82</v>
      </c>
      <c r="P672">
        <v>50</v>
      </c>
      <c r="Q672" t="s">
        <v>20</v>
      </c>
      <c r="R672">
        <f t="shared" si="50"/>
        <v>1944</v>
      </c>
      <c r="S672">
        <f t="shared" si="51"/>
        <v>5524</v>
      </c>
      <c r="T672">
        <f t="shared" si="52"/>
        <v>-3580</v>
      </c>
      <c r="U672">
        <f t="shared" si="53"/>
        <v>-1.8415637860082306</v>
      </c>
      <c r="V672" t="str">
        <f t="shared" si="54"/>
        <v>Yes</v>
      </c>
    </row>
    <row r="673" spans="1:22">
      <c r="A673">
        <v>20</v>
      </c>
      <c r="B673" t="s">
        <v>17</v>
      </c>
      <c r="C673" t="s">
        <v>22</v>
      </c>
      <c r="D673" t="s">
        <v>19</v>
      </c>
      <c r="E673">
        <v>1296</v>
      </c>
      <c r="F673">
        <v>113</v>
      </c>
      <c r="G673">
        <v>5452</v>
      </c>
      <c r="H673">
        <v>462</v>
      </c>
      <c r="I673">
        <v>191</v>
      </c>
      <c r="J673">
        <v>69</v>
      </c>
      <c r="K673">
        <v>238</v>
      </c>
      <c r="L673">
        <v>93</v>
      </c>
      <c r="M673">
        <v>51</v>
      </c>
      <c r="N673">
        <v>155</v>
      </c>
      <c r="O673">
        <v>187</v>
      </c>
      <c r="P673">
        <v>102</v>
      </c>
      <c r="Q673" t="s">
        <v>20</v>
      </c>
      <c r="R673">
        <f t="shared" si="50"/>
        <v>1409</v>
      </c>
      <c r="S673">
        <f t="shared" si="51"/>
        <v>7000</v>
      </c>
      <c r="T673">
        <f t="shared" si="52"/>
        <v>-5591</v>
      </c>
      <c r="U673">
        <f t="shared" si="53"/>
        <v>-3.9680624556422996</v>
      </c>
      <c r="V673" t="str">
        <f t="shared" si="54"/>
        <v>Yes</v>
      </c>
    </row>
    <row r="674" spans="1:22">
      <c r="A674">
        <v>24</v>
      </c>
      <c r="B674" t="s">
        <v>30</v>
      </c>
      <c r="C674" t="s">
        <v>25</v>
      </c>
      <c r="D674" t="s">
        <v>29</v>
      </c>
      <c r="E674">
        <v>958</v>
      </c>
      <c r="F674">
        <v>902</v>
      </c>
      <c r="G674">
        <v>4579</v>
      </c>
      <c r="H674">
        <v>425</v>
      </c>
      <c r="I674">
        <v>262</v>
      </c>
      <c r="J674">
        <v>156</v>
      </c>
      <c r="K674">
        <v>72</v>
      </c>
      <c r="L674">
        <v>137</v>
      </c>
      <c r="M674">
        <v>21</v>
      </c>
      <c r="N674">
        <v>282</v>
      </c>
      <c r="O674">
        <v>82</v>
      </c>
      <c r="P674">
        <v>135</v>
      </c>
      <c r="Q674" t="s">
        <v>24</v>
      </c>
      <c r="R674">
        <f t="shared" si="50"/>
        <v>1860</v>
      </c>
      <c r="S674">
        <f t="shared" si="51"/>
        <v>6151</v>
      </c>
      <c r="T674">
        <f t="shared" si="52"/>
        <v>-4291</v>
      </c>
      <c r="U674">
        <f t="shared" si="53"/>
        <v>-2.3069892473118281</v>
      </c>
      <c r="V674" t="str">
        <f t="shared" si="54"/>
        <v>Yes</v>
      </c>
    </row>
    <row r="675" spans="1:22">
      <c r="A675">
        <v>25</v>
      </c>
      <c r="B675" t="s">
        <v>30</v>
      </c>
      <c r="C675" t="s">
        <v>22</v>
      </c>
      <c r="D675" t="s">
        <v>23</v>
      </c>
      <c r="E675">
        <v>775</v>
      </c>
      <c r="F675">
        <v>709</v>
      </c>
      <c r="G675">
        <v>4195</v>
      </c>
      <c r="H675">
        <v>680</v>
      </c>
      <c r="I675">
        <v>115</v>
      </c>
      <c r="J675">
        <v>182</v>
      </c>
      <c r="K675">
        <v>84</v>
      </c>
      <c r="L675">
        <v>128</v>
      </c>
      <c r="M675">
        <v>26</v>
      </c>
      <c r="N675">
        <v>106</v>
      </c>
      <c r="O675">
        <v>112</v>
      </c>
      <c r="P675">
        <v>93</v>
      </c>
      <c r="Q675" t="s">
        <v>20</v>
      </c>
      <c r="R675">
        <f t="shared" si="50"/>
        <v>1484</v>
      </c>
      <c r="S675">
        <f t="shared" si="51"/>
        <v>5721</v>
      </c>
      <c r="T675">
        <f t="shared" si="52"/>
        <v>-4237</v>
      </c>
      <c r="U675">
        <f t="shared" si="53"/>
        <v>-2.855121293800539</v>
      </c>
      <c r="V675" t="str">
        <f t="shared" si="54"/>
        <v>Yes</v>
      </c>
    </row>
    <row r="676" spans="1:22">
      <c r="A676">
        <v>25</v>
      </c>
      <c r="B676" t="s">
        <v>17</v>
      </c>
      <c r="C676" t="s">
        <v>22</v>
      </c>
      <c r="D676" t="s">
        <v>23</v>
      </c>
      <c r="E676">
        <v>1483</v>
      </c>
      <c r="F676">
        <v>519</v>
      </c>
      <c r="G676">
        <v>4676</v>
      </c>
      <c r="H676">
        <v>970</v>
      </c>
      <c r="I676">
        <v>145</v>
      </c>
      <c r="J676">
        <v>168</v>
      </c>
      <c r="K676">
        <v>270</v>
      </c>
      <c r="L676">
        <v>23</v>
      </c>
      <c r="M676">
        <v>39</v>
      </c>
      <c r="N676">
        <v>72</v>
      </c>
      <c r="O676">
        <v>106</v>
      </c>
      <c r="P676">
        <v>186</v>
      </c>
      <c r="Q676" t="s">
        <v>27</v>
      </c>
      <c r="R676">
        <f t="shared" si="50"/>
        <v>2002</v>
      </c>
      <c r="S676">
        <f t="shared" si="51"/>
        <v>6655</v>
      </c>
      <c r="T676">
        <f t="shared" si="52"/>
        <v>-4653</v>
      </c>
      <c r="U676">
        <f t="shared" si="53"/>
        <v>-2.3241758241758244</v>
      </c>
      <c r="V676" t="str">
        <f t="shared" si="54"/>
        <v>Yes</v>
      </c>
    </row>
    <row r="677" spans="1:22">
      <c r="A677">
        <v>19</v>
      </c>
      <c r="B677" t="s">
        <v>30</v>
      </c>
      <c r="C677" t="s">
        <v>22</v>
      </c>
      <c r="D677" t="s">
        <v>31</v>
      </c>
      <c r="E677">
        <v>1304</v>
      </c>
      <c r="F677">
        <v>232</v>
      </c>
      <c r="G677">
        <v>4540</v>
      </c>
      <c r="H677">
        <v>651</v>
      </c>
      <c r="I677">
        <v>184</v>
      </c>
      <c r="J677">
        <v>102</v>
      </c>
      <c r="K677">
        <v>191</v>
      </c>
      <c r="L677">
        <v>148</v>
      </c>
      <c r="M677">
        <v>67</v>
      </c>
      <c r="N677">
        <v>268</v>
      </c>
      <c r="O677">
        <v>45</v>
      </c>
      <c r="P677">
        <v>50</v>
      </c>
      <c r="Q677" t="s">
        <v>27</v>
      </c>
      <c r="R677">
        <f t="shared" si="50"/>
        <v>1536</v>
      </c>
      <c r="S677">
        <f t="shared" si="51"/>
        <v>6246</v>
      </c>
      <c r="T677">
        <f t="shared" si="52"/>
        <v>-4710</v>
      </c>
      <c r="U677">
        <f t="shared" si="53"/>
        <v>-3.06640625</v>
      </c>
      <c r="V677" t="str">
        <f t="shared" si="54"/>
        <v>Yes</v>
      </c>
    </row>
    <row r="678" spans="1:22">
      <c r="A678">
        <v>24</v>
      </c>
      <c r="B678" t="s">
        <v>21</v>
      </c>
      <c r="C678" t="s">
        <v>28</v>
      </c>
      <c r="D678" t="s">
        <v>31</v>
      </c>
      <c r="E678">
        <v>1400</v>
      </c>
      <c r="F678">
        <v>892</v>
      </c>
      <c r="G678">
        <v>4726</v>
      </c>
      <c r="H678">
        <v>749</v>
      </c>
      <c r="I678">
        <v>359</v>
      </c>
      <c r="J678">
        <v>163</v>
      </c>
      <c r="K678">
        <v>294</v>
      </c>
      <c r="L678">
        <v>132</v>
      </c>
      <c r="M678">
        <v>20</v>
      </c>
      <c r="N678">
        <v>208</v>
      </c>
      <c r="O678">
        <v>148</v>
      </c>
      <c r="P678">
        <v>82</v>
      </c>
      <c r="Q678" t="s">
        <v>27</v>
      </c>
      <c r="R678">
        <f t="shared" si="50"/>
        <v>2292</v>
      </c>
      <c r="S678">
        <f t="shared" si="51"/>
        <v>6881</v>
      </c>
      <c r="T678">
        <f t="shared" si="52"/>
        <v>-4589</v>
      </c>
      <c r="U678">
        <f t="shared" si="53"/>
        <v>-2.0021815008726005</v>
      </c>
      <c r="V678" t="str">
        <f t="shared" si="54"/>
        <v>Yes</v>
      </c>
    </row>
    <row r="679" spans="1:22">
      <c r="A679">
        <v>24</v>
      </c>
      <c r="B679" t="s">
        <v>17</v>
      </c>
      <c r="C679" t="s">
        <v>18</v>
      </c>
      <c r="D679" t="s">
        <v>26</v>
      </c>
      <c r="E679">
        <v>1440</v>
      </c>
      <c r="F679">
        <v>869</v>
      </c>
      <c r="G679">
        <v>5852</v>
      </c>
      <c r="H679">
        <v>759</v>
      </c>
      <c r="I679">
        <v>271</v>
      </c>
      <c r="J679">
        <v>75</v>
      </c>
      <c r="K679">
        <v>187</v>
      </c>
      <c r="L679">
        <v>77</v>
      </c>
      <c r="M679">
        <v>66</v>
      </c>
      <c r="N679">
        <v>295</v>
      </c>
      <c r="O679">
        <v>196</v>
      </c>
      <c r="P679">
        <v>71</v>
      </c>
      <c r="Q679" t="s">
        <v>27</v>
      </c>
      <c r="R679">
        <f t="shared" si="50"/>
        <v>2309</v>
      </c>
      <c r="S679">
        <f t="shared" si="51"/>
        <v>7849</v>
      </c>
      <c r="T679">
        <f t="shared" si="52"/>
        <v>-5540</v>
      </c>
      <c r="U679">
        <f t="shared" si="53"/>
        <v>-2.3993070593330446</v>
      </c>
      <c r="V679" t="str">
        <f t="shared" si="54"/>
        <v>Yes</v>
      </c>
    </row>
    <row r="680" spans="1:22">
      <c r="A680">
        <v>22</v>
      </c>
      <c r="B680" t="s">
        <v>21</v>
      </c>
      <c r="C680" t="s">
        <v>18</v>
      </c>
      <c r="D680" t="s">
        <v>23</v>
      </c>
      <c r="E680">
        <v>1460</v>
      </c>
      <c r="F680">
        <v>650</v>
      </c>
      <c r="G680">
        <v>3562</v>
      </c>
      <c r="H680">
        <v>771</v>
      </c>
      <c r="I680">
        <v>311</v>
      </c>
      <c r="J680">
        <v>62</v>
      </c>
      <c r="K680">
        <v>265</v>
      </c>
      <c r="L680">
        <v>53</v>
      </c>
      <c r="M680">
        <v>96</v>
      </c>
      <c r="N680">
        <v>112</v>
      </c>
      <c r="O680">
        <v>37</v>
      </c>
      <c r="P680">
        <v>77</v>
      </c>
      <c r="Q680" t="s">
        <v>20</v>
      </c>
      <c r="R680">
        <f t="shared" si="50"/>
        <v>2110</v>
      </c>
      <c r="S680">
        <f t="shared" si="51"/>
        <v>5346</v>
      </c>
      <c r="T680">
        <f t="shared" si="52"/>
        <v>-3236</v>
      </c>
      <c r="U680">
        <f t="shared" si="53"/>
        <v>-1.5336492890995261</v>
      </c>
      <c r="V680" t="str">
        <f t="shared" si="54"/>
        <v>Yes</v>
      </c>
    </row>
    <row r="681" spans="1:22">
      <c r="A681">
        <v>20</v>
      </c>
      <c r="B681" t="s">
        <v>17</v>
      </c>
      <c r="C681" t="s">
        <v>22</v>
      </c>
      <c r="D681" t="s">
        <v>31</v>
      </c>
      <c r="E681">
        <v>1379</v>
      </c>
      <c r="F681">
        <v>714</v>
      </c>
      <c r="G681">
        <v>4758</v>
      </c>
      <c r="H681">
        <v>927</v>
      </c>
      <c r="I681">
        <v>192</v>
      </c>
      <c r="J681">
        <v>119</v>
      </c>
      <c r="K681">
        <v>288</v>
      </c>
      <c r="L681">
        <v>137</v>
      </c>
      <c r="M681">
        <v>59</v>
      </c>
      <c r="N681">
        <v>95</v>
      </c>
      <c r="O681">
        <v>194</v>
      </c>
      <c r="P681">
        <v>33</v>
      </c>
      <c r="Q681" t="s">
        <v>20</v>
      </c>
      <c r="R681">
        <f t="shared" si="50"/>
        <v>2093</v>
      </c>
      <c r="S681">
        <f t="shared" si="51"/>
        <v>6802</v>
      </c>
      <c r="T681">
        <f t="shared" si="52"/>
        <v>-4709</v>
      </c>
      <c r="U681">
        <f t="shared" si="53"/>
        <v>-2.2498805542283802</v>
      </c>
      <c r="V681" t="str">
        <f t="shared" si="54"/>
        <v>Yes</v>
      </c>
    </row>
    <row r="682" spans="1:22">
      <c r="A682">
        <v>18</v>
      </c>
      <c r="B682" t="s">
        <v>21</v>
      </c>
      <c r="C682" t="s">
        <v>22</v>
      </c>
      <c r="D682" t="s">
        <v>26</v>
      </c>
      <c r="E682">
        <v>942</v>
      </c>
      <c r="F682">
        <v>545</v>
      </c>
      <c r="G682">
        <v>5805</v>
      </c>
      <c r="H682">
        <v>914</v>
      </c>
      <c r="I682">
        <v>108</v>
      </c>
      <c r="J682">
        <v>50</v>
      </c>
      <c r="K682">
        <v>206</v>
      </c>
      <c r="L682">
        <v>24</v>
      </c>
      <c r="M682">
        <v>56</v>
      </c>
      <c r="N682">
        <v>54</v>
      </c>
      <c r="O682">
        <v>188</v>
      </c>
      <c r="P682">
        <v>70</v>
      </c>
      <c r="Q682" t="s">
        <v>27</v>
      </c>
      <c r="R682">
        <f t="shared" si="50"/>
        <v>1487</v>
      </c>
      <c r="S682">
        <f t="shared" si="51"/>
        <v>7475</v>
      </c>
      <c r="T682">
        <f t="shared" si="52"/>
        <v>-5988</v>
      </c>
      <c r="U682">
        <f t="shared" si="53"/>
        <v>-4.0268997982515131</v>
      </c>
      <c r="V682" t="str">
        <f t="shared" si="54"/>
        <v>Yes</v>
      </c>
    </row>
    <row r="683" spans="1:22">
      <c r="A683">
        <v>25</v>
      </c>
      <c r="B683" t="s">
        <v>17</v>
      </c>
      <c r="C683" t="s">
        <v>22</v>
      </c>
      <c r="D683" t="s">
        <v>31</v>
      </c>
      <c r="E683">
        <v>740</v>
      </c>
      <c r="F683">
        <v>871</v>
      </c>
      <c r="G683">
        <v>4194</v>
      </c>
      <c r="H683">
        <v>473</v>
      </c>
      <c r="I683">
        <v>366</v>
      </c>
      <c r="J683">
        <v>83</v>
      </c>
      <c r="K683">
        <v>156</v>
      </c>
      <c r="L683">
        <v>62</v>
      </c>
      <c r="M683">
        <v>33</v>
      </c>
      <c r="N683">
        <v>86</v>
      </c>
      <c r="O683">
        <v>81</v>
      </c>
      <c r="P683">
        <v>78</v>
      </c>
      <c r="Q683" t="s">
        <v>24</v>
      </c>
      <c r="R683">
        <f t="shared" si="50"/>
        <v>1611</v>
      </c>
      <c r="S683">
        <f t="shared" si="51"/>
        <v>5612</v>
      </c>
      <c r="T683">
        <f t="shared" si="52"/>
        <v>-4001</v>
      </c>
      <c r="U683">
        <f t="shared" si="53"/>
        <v>-2.4835505896958412</v>
      </c>
      <c r="V683" t="str">
        <f t="shared" si="54"/>
        <v>Yes</v>
      </c>
    </row>
    <row r="684" spans="1:22">
      <c r="A684">
        <v>18</v>
      </c>
      <c r="B684" t="s">
        <v>21</v>
      </c>
      <c r="C684" t="s">
        <v>28</v>
      </c>
      <c r="D684" t="s">
        <v>19</v>
      </c>
      <c r="E684">
        <v>1186</v>
      </c>
      <c r="F684">
        <v>733</v>
      </c>
      <c r="G684">
        <v>5923</v>
      </c>
      <c r="H684">
        <v>541</v>
      </c>
      <c r="I684">
        <v>291</v>
      </c>
      <c r="J684">
        <v>111</v>
      </c>
      <c r="K684">
        <v>114</v>
      </c>
      <c r="L684">
        <v>42</v>
      </c>
      <c r="M684">
        <v>49</v>
      </c>
      <c r="N684">
        <v>73</v>
      </c>
      <c r="O684">
        <v>166</v>
      </c>
      <c r="P684">
        <v>131</v>
      </c>
      <c r="Q684" t="s">
        <v>24</v>
      </c>
      <c r="R684">
        <f t="shared" si="50"/>
        <v>1919</v>
      </c>
      <c r="S684">
        <f t="shared" si="51"/>
        <v>7441</v>
      </c>
      <c r="T684">
        <f t="shared" si="52"/>
        <v>-5522</v>
      </c>
      <c r="U684">
        <f t="shared" si="53"/>
        <v>-2.8775403856175092</v>
      </c>
      <c r="V684" t="str">
        <f t="shared" si="54"/>
        <v>Yes</v>
      </c>
    </row>
    <row r="685" spans="1:22">
      <c r="A685">
        <v>23</v>
      </c>
      <c r="B685" t="s">
        <v>30</v>
      </c>
      <c r="C685" t="s">
        <v>22</v>
      </c>
      <c r="D685" t="s">
        <v>31</v>
      </c>
      <c r="E685">
        <v>731</v>
      </c>
      <c r="F685">
        <v>812</v>
      </c>
      <c r="G685">
        <v>5637</v>
      </c>
      <c r="H685">
        <v>582</v>
      </c>
      <c r="I685">
        <v>148</v>
      </c>
      <c r="J685">
        <v>74</v>
      </c>
      <c r="K685">
        <v>234</v>
      </c>
      <c r="L685">
        <v>27</v>
      </c>
      <c r="M685">
        <v>68</v>
      </c>
      <c r="N685">
        <v>158</v>
      </c>
      <c r="O685">
        <v>81</v>
      </c>
      <c r="P685">
        <v>48</v>
      </c>
      <c r="Q685" t="s">
        <v>24</v>
      </c>
      <c r="R685">
        <f t="shared" si="50"/>
        <v>1543</v>
      </c>
      <c r="S685">
        <f t="shared" si="51"/>
        <v>7057</v>
      </c>
      <c r="T685">
        <f t="shared" si="52"/>
        <v>-5514</v>
      </c>
      <c r="U685">
        <f t="shared" si="53"/>
        <v>-3.5735580038885288</v>
      </c>
      <c r="V685" t="str">
        <f t="shared" si="54"/>
        <v>Yes</v>
      </c>
    </row>
    <row r="686" spans="1:22">
      <c r="A686">
        <v>20</v>
      </c>
      <c r="B686" t="s">
        <v>30</v>
      </c>
      <c r="C686" t="s">
        <v>22</v>
      </c>
      <c r="D686" t="s">
        <v>23</v>
      </c>
      <c r="E686">
        <v>1347</v>
      </c>
      <c r="F686">
        <v>735</v>
      </c>
      <c r="G686">
        <v>5563</v>
      </c>
      <c r="H686">
        <v>974</v>
      </c>
      <c r="I686">
        <v>310</v>
      </c>
      <c r="J686">
        <v>98</v>
      </c>
      <c r="K686">
        <v>167</v>
      </c>
      <c r="L686">
        <v>35</v>
      </c>
      <c r="M686">
        <v>43</v>
      </c>
      <c r="N686">
        <v>298</v>
      </c>
      <c r="O686">
        <v>182</v>
      </c>
      <c r="P686">
        <v>37</v>
      </c>
      <c r="Q686" t="s">
        <v>24</v>
      </c>
      <c r="R686">
        <f t="shared" si="50"/>
        <v>2082</v>
      </c>
      <c r="S686">
        <f t="shared" si="51"/>
        <v>7707</v>
      </c>
      <c r="T686">
        <f t="shared" si="52"/>
        <v>-5625</v>
      </c>
      <c r="U686">
        <f t="shared" si="53"/>
        <v>-2.7017291066282421</v>
      </c>
      <c r="V686" t="str">
        <f t="shared" si="54"/>
        <v>Yes</v>
      </c>
    </row>
    <row r="687" spans="1:22">
      <c r="A687">
        <v>19</v>
      </c>
      <c r="B687" t="s">
        <v>21</v>
      </c>
      <c r="C687" t="s">
        <v>18</v>
      </c>
      <c r="D687" t="s">
        <v>31</v>
      </c>
      <c r="E687">
        <v>1085</v>
      </c>
      <c r="F687">
        <v>417</v>
      </c>
      <c r="G687">
        <v>4680</v>
      </c>
      <c r="H687">
        <v>705</v>
      </c>
      <c r="I687">
        <v>159</v>
      </c>
      <c r="J687">
        <v>182</v>
      </c>
      <c r="K687">
        <v>295</v>
      </c>
      <c r="L687">
        <v>132</v>
      </c>
      <c r="M687">
        <v>66</v>
      </c>
      <c r="N687">
        <v>105</v>
      </c>
      <c r="O687">
        <v>185</v>
      </c>
      <c r="P687">
        <v>54</v>
      </c>
      <c r="Q687" t="s">
        <v>24</v>
      </c>
      <c r="R687">
        <f t="shared" si="50"/>
        <v>1502</v>
      </c>
      <c r="S687">
        <f t="shared" si="51"/>
        <v>6563</v>
      </c>
      <c r="T687">
        <f t="shared" si="52"/>
        <v>-5061</v>
      </c>
      <c r="U687">
        <f t="shared" si="53"/>
        <v>-3.3695073235685751</v>
      </c>
      <c r="V687" t="str">
        <f t="shared" si="54"/>
        <v>Yes</v>
      </c>
    </row>
    <row r="688" spans="1:22">
      <c r="A688">
        <v>22</v>
      </c>
      <c r="B688" t="s">
        <v>30</v>
      </c>
      <c r="C688" t="s">
        <v>25</v>
      </c>
      <c r="D688" t="s">
        <v>31</v>
      </c>
      <c r="E688">
        <v>665</v>
      </c>
      <c r="F688">
        <v>401</v>
      </c>
      <c r="G688">
        <v>3645</v>
      </c>
      <c r="H688">
        <v>967</v>
      </c>
      <c r="I688">
        <v>151</v>
      </c>
      <c r="J688">
        <v>50</v>
      </c>
      <c r="K688">
        <v>232</v>
      </c>
      <c r="L688">
        <v>118</v>
      </c>
      <c r="M688">
        <v>75</v>
      </c>
      <c r="N688">
        <v>182</v>
      </c>
      <c r="O688">
        <v>181</v>
      </c>
      <c r="P688">
        <v>148</v>
      </c>
      <c r="Q688" t="s">
        <v>27</v>
      </c>
      <c r="R688">
        <f t="shared" si="50"/>
        <v>1066</v>
      </c>
      <c r="S688">
        <f t="shared" si="51"/>
        <v>5749</v>
      </c>
      <c r="T688">
        <f t="shared" si="52"/>
        <v>-4683</v>
      </c>
      <c r="U688">
        <f t="shared" si="53"/>
        <v>-4.3930581613508446</v>
      </c>
      <c r="V688" t="str">
        <f t="shared" si="54"/>
        <v>Yes</v>
      </c>
    </row>
    <row r="689" spans="1:22">
      <c r="A689">
        <v>22</v>
      </c>
      <c r="B689" t="s">
        <v>30</v>
      </c>
      <c r="C689" t="s">
        <v>18</v>
      </c>
      <c r="D689" t="s">
        <v>23</v>
      </c>
      <c r="E689">
        <v>1422</v>
      </c>
      <c r="F689">
        <v>674</v>
      </c>
      <c r="G689">
        <v>5030</v>
      </c>
      <c r="H689">
        <v>663</v>
      </c>
      <c r="I689">
        <v>332</v>
      </c>
      <c r="J689">
        <v>148</v>
      </c>
      <c r="K689">
        <v>251</v>
      </c>
      <c r="L689">
        <v>130</v>
      </c>
      <c r="M689">
        <v>61</v>
      </c>
      <c r="N689">
        <v>187</v>
      </c>
      <c r="O689">
        <v>124</v>
      </c>
      <c r="P689">
        <v>117</v>
      </c>
      <c r="Q689" t="s">
        <v>24</v>
      </c>
      <c r="R689">
        <f t="shared" si="50"/>
        <v>2096</v>
      </c>
      <c r="S689">
        <f t="shared" si="51"/>
        <v>7043</v>
      </c>
      <c r="T689">
        <f t="shared" si="52"/>
        <v>-4947</v>
      </c>
      <c r="U689">
        <f t="shared" si="53"/>
        <v>-2.3602099236641223</v>
      </c>
      <c r="V689" t="str">
        <f t="shared" si="54"/>
        <v>Yes</v>
      </c>
    </row>
    <row r="690" spans="1:22">
      <c r="A690">
        <v>24</v>
      </c>
      <c r="B690" t="s">
        <v>30</v>
      </c>
      <c r="C690" t="s">
        <v>18</v>
      </c>
      <c r="D690" t="s">
        <v>31</v>
      </c>
      <c r="E690">
        <v>1366</v>
      </c>
      <c r="F690">
        <v>319</v>
      </c>
      <c r="G690">
        <v>3549</v>
      </c>
      <c r="H690">
        <v>921</v>
      </c>
      <c r="I690">
        <v>389</v>
      </c>
      <c r="J690">
        <v>127</v>
      </c>
      <c r="K690">
        <v>146</v>
      </c>
      <c r="L690">
        <v>44</v>
      </c>
      <c r="M690">
        <v>93</v>
      </c>
      <c r="N690">
        <v>224</v>
      </c>
      <c r="O690">
        <v>151</v>
      </c>
      <c r="P690">
        <v>30</v>
      </c>
      <c r="Q690" t="s">
        <v>27</v>
      </c>
      <c r="R690">
        <f t="shared" si="50"/>
        <v>1685</v>
      </c>
      <c r="S690">
        <f t="shared" si="51"/>
        <v>5674</v>
      </c>
      <c r="T690">
        <f t="shared" si="52"/>
        <v>-3989</v>
      </c>
      <c r="U690">
        <f t="shared" si="53"/>
        <v>-2.3673590504451036</v>
      </c>
      <c r="V690" t="str">
        <f t="shared" si="54"/>
        <v>Yes</v>
      </c>
    </row>
    <row r="691" spans="1:22">
      <c r="A691">
        <v>21</v>
      </c>
      <c r="B691" t="s">
        <v>21</v>
      </c>
      <c r="C691" t="s">
        <v>28</v>
      </c>
      <c r="D691" t="s">
        <v>29</v>
      </c>
      <c r="E691">
        <v>714</v>
      </c>
      <c r="F691">
        <v>645</v>
      </c>
      <c r="G691">
        <v>3751</v>
      </c>
      <c r="H691">
        <v>853</v>
      </c>
      <c r="I691">
        <v>149</v>
      </c>
      <c r="J691">
        <v>66</v>
      </c>
      <c r="K691">
        <v>184</v>
      </c>
      <c r="L691">
        <v>35</v>
      </c>
      <c r="M691">
        <v>21</v>
      </c>
      <c r="N691">
        <v>219</v>
      </c>
      <c r="O691">
        <v>176</v>
      </c>
      <c r="P691">
        <v>72</v>
      </c>
      <c r="Q691" t="s">
        <v>27</v>
      </c>
      <c r="R691">
        <f t="shared" si="50"/>
        <v>1359</v>
      </c>
      <c r="S691">
        <f t="shared" si="51"/>
        <v>5526</v>
      </c>
      <c r="T691">
        <f t="shared" si="52"/>
        <v>-4167</v>
      </c>
      <c r="U691">
        <f t="shared" si="53"/>
        <v>-3.0662251655629138</v>
      </c>
      <c r="V691" t="str">
        <f t="shared" si="54"/>
        <v>Yes</v>
      </c>
    </row>
    <row r="692" spans="1:22">
      <c r="A692">
        <v>25</v>
      </c>
      <c r="B692" t="s">
        <v>30</v>
      </c>
      <c r="C692" t="s">
        <v>18</v>
      </c>
      <c r="D692" t="s">
        <v>19</v>
      </c>
      <c r="E692">
        <v>1259</v>
      </c>
      <c r="F692">
        <v>139</v>
      </c>
      <c r="G692">
        <v>4943</v>
      </c>
      <c r="H692">
        <v>747</v>
      </c>
      <c r="I692">
        <v>200</v>
      </c>
      <c r="J692">
        <v>94</v>
      </c>
      <c r="K692">
        <v>226</v>
      </c>
      <c r="L692">
        <v>142</v>
      </c>
      <c r="M692">
        <v>39</v>
      </c>
      <c r="N692">
        <v>140</v>
      </c>
      <c r="O692">
        <v>95</v>
      </c>
      <c r="P692">
        <v>65</v>
      </c>
      <c r="Q692" t="s">
        <v>20</v>
      </c>
      <c r="R692">
        <f t="shared" si="50"/>
        <v>1398</v>
      </c>
      <c r="S692">
        <f t="shared" si="51"/>
        <v>6691</v>
      </c>
      <c r="T692">
        <f t="shared" si="52"/>
        <v>-5293</v>
      </c>
      <c r="U692">
        <f t="shared" si="53"/>
        <v>-3.7861230329041486</v>
      </c>
      <c r="V692" t="str">
        <f t="shared" si="54"/>
        <v>Yes</v>
      </c>
    </row>
    <row r="693" spans="1:22">
      <c r="A693">
        <v>19</v>
      </c>
      <c r="B693" t="s">
        <v>21</v>
      </c>
      <c r="C693" t="s">
        <v>25</v>
      </c>
      <c r="D693" t="s">
        <v>23</v>
      </c>
      <c r="E693">
        <v>975</v>
      </c>
      <c r="F693">
        <v>939</v>
      </c>
      <c r="G693">
        <v>3256</v>
      </c>
      <c r="H693">
        <v>936</v>
      </c>
      <c r="I693">
        <v>368</v>
      </c>
      <c r="J693">
        <v>179</v>
      </c>
      <c r="K693">
        <v>165</v>
      </c>
      <c r="L693">
        <v>144</v>
      </c>
      <c r="M693">
        <v>89</v>
      </c>
      <c r="N693">
        <v>52</v>
      </c>
      <c r="O693">
        <v>48</v>
      </c>
      <c r="P693">
        <v>120</v>
      </c>
      <c r="Q693" t="s">
        <v>27</v>
      </c>
      <c r="R693">
        <f t="shared" si="50"/>
        <v>1914</v>
      </c>
      <c r="S693">
        <f t="shared" si="51"/>
        <v>5357</v>
      </c>
      <c r="T693">
        <f t="shared" si="52"/>
        <v>-3443</v>
      </c>
      <c r="U693">
        <f t="shared" si="53"/>
        <v>-1.7988505747126438</v>
      </c>
      <c r="V693" t="str">
        <f t="shared" si="54"/>
        <v>Yes</v>
      </c>
    </row>
    <row r="694" spans="1:22">
      <c r="A694">
        <v>24</v>
      </c>
      <c r="B694" t="s">
        <v>21</v>
      </c>
      <c r="C694" t="s">
        <v>25</v>
      </c>
      <c r="D694" t="s">
        <v>29</v>
      </c>
      <c r="E694">
        <v>1420</v>
      </c>
      <c r="F694">
        <v>235</v>
      </c>
      <c r="G694">
        <v>3609</v>
      </c>
      <c r="H694">
        <v>841</v>
      </c>
      <c r="I694">
        <v>151</v>
      </c>
      <c r="J694">
        <v>190</v>
      </c>
      <c r="K694">
        <v>175</v>
      </c>
      <c r="L694">
        <v>20</v>
      </c>
      <c r="M694">
        <v>97</v>
      </c>
      <c r="N694">
        <v>57</v>
      </c>
      <c r="O694">
        <v>154</v>
      </c>
      <c r="P694">
        <v>71</v>
      </c>
      <c r="Q694" t="s">
        <v>24</v>
      </c>
      <c r="R694">
        <f t="shared" si="50"/>
        <v>1655</v>
      </c>
      <c r="S694">
        <f t="shared" si="51"/>
        <v>5365</v>
      </c>
      <c r="T694">
        <f t="shared" si="52"/>
        <v>-3710</v>
      </c>
      <c r="U694">
        <f t="shared" si="53"/>
        <v>-2.2416918429003023</v>
      </c>
      <c r="V694" t="str">
        <f t="shared" si="54"/>
        <v>Yes</v>
      </c>
    </row>
    <row r="695" spans="1:22">
      <c r="A695">
        <v>24</v>
      </c>
      <c r="B695" t="s">
        <v>17</v>
      </c>
      <c r="C695" t="s">
        <v>28</v>
      </c>
      <c r="D695" t="s">
        <v>29</v>
      </c>
      <c r="E695">
        <v>604</v>
      </c>
      <c r="F695">
        <v>751</v>
      </c>
      <c r="G695">
        <v>3687</v>
      </c>
      <c r="H695">
        <v>554</v>
      </c>
      <c r="I695">
        <v>217</v>
      </c>
      <c r="J695">
        <v>66</v>
      </c>
      <c r="K695">
        <v>188</v>
      </c>
      <c r="L695">
        <v>122</v>
      </c>
      <c r="M695">
        <v>32</v>
      </c>
      <c r="N695">
        <v>169</v>
      </c>
      <c r="O695">
        <v>69</v>
      </c>
      <c r="P695">
        <v>150</v>
      </c>
      <c r="Q695" t="s">
        <v>24</v>
      </c>
      <c r="R695">
        <f t="shared" si="50"/>
        <v>1355</v>
      </c>
      <c r="S695">
        <f t="shared" si="51"/>
        <v>5254</v>
      </c>
      <c r="T695">
        <f t="shared" si="52"/>
        <v>-3899</v>
      </c>
      <c r="U695">
        <f t="shared" si="53"/>
        <v>-2.877490774907749</v>
      </c>
      <c r="V695" t="str">
        <f t="shared" si="54"/>
        <v>Yes</v>
      </c>
    </row>
    <row r="696" spans="1:22">
      <c r="A696">
        <v>25</v>
      </c>
      <c r="B696" t="s">
        <v>17</v>
      </c>
      <c r="C696" t="s">
        <v>25</v>
      </c>
      <c r="D696" t="s">
        <v>23</v>
      </c>
      <c r="E696">
        <v>1250</v>
      </c>
      <c r="F696">
        <v>509</v>
      </c>
      <c r="G696">
        <v>4288</v>
      </c>
      <c r="H696">
        <v>679</v>
      </c>
      <c r="I696">
        <v>125</v>
      </c>
      <c r="J696">
        <v>98</v>
      </c>
      <c r="K696">
        <v>92</v>
      </c>
      <c r="L696">
        <v>120</v>
      </c>
      <c r="M696">
        <v>39</v>
      </c>
      <c r="N696">
        <v>109</v>
      </c>
      <c r="O696">
        <v>146</v>
      </c>
      <c r="P696">
        <v>188</v>
      </c>
      <c r="Q696" t="s">
        <v>24</v>
      </c>
      <c r="R696">
        <f t="shared" si="50"/>
        <v>1759</v>
      </c>
      <c r="S696">
        <f t="shared" si="51"/>
        <v>5884</v>
      </c>
      <c r="T696">
        <f t="shared" si="52"/>
        <v>-4125</v>
      </c>
      <c r="U696">
        <f t="shared" si="53"/>
        <v>-2.3450824332006821</v>
      </c>
      <c r="V696" t="str">
        <f t="shared" si="54"/>
        <v>Yes</v>
      </c>
    </row>
    <row r="697" spans="1:22">
      <c r="A697">
        <v>20</v>
      </c>
      <c r="B697" t="s">
        <v>17</v>
      </c>
      <c r="C697" t="s">
        <v>18</v>
      </c>
      <c r="D697" t="s">
        <v>26</v>
      </c>
      <c r="E697">
        <v>567</v>
      </c>
      <c r="F697">
        <v>906</v>
      </c>
      <c r="G697">
        <v>3748</v>
      </c>
      <c r="H697">
        <v>842</v>
      </c>
      <c r="I697">
        <v>375</v>
      </c>
      <c r="J697">
        <v>96</v>
      </c>
      <c r="K697">
        <v>144</v>
      </c>
      <c r="L697">
        <v>112</v>
      </c>
      <c r="M697">
        <v>47</v>
      </c>
      <c r="N697">
        <v>278</v>
      </c>
      <c r="O697">
        <v>173</v>
      </c>
      <c r="P697">
        <v>48</v>
      </c>
      <c r="Q697" t="s">
        <v>27</v>
      </c>
      <c r="R697">
        <f t="shared" si="50"/>
        <v>1473</v>
      </c>
      <c r="S697">
        <f t="shared" si="51"/>
        <v>5863</v>
      </c>
      <c r="T697">
        <f t="shared" si="52"/>
        <v>-4390</v>
      </c>
      <c r="U697">
        <f t="shared" si="53"/>
        <v>-2.9803122878479296</v>
      </c>
      <c r="V697" t="str">
        <f t="shared" si="54"/>
        <v>Yes</v>
      </c>
    </row>
    <row r="698" spans="1:22">
      <c r="A698">
        <v>25</v>
      </c>
      <c r="B698" t="s">
        <v>21</v>
      </c>
      <c r="C698" t="s">
        <v>18</v>
      </c>
      <c r="D698" t="s">
        <v>26</v>
      </c>
      <c r="E698">
        <v>546</v>
      </c>
      <c r="F698">
        <v>691</v>
      </c>
      <c r="G698">
        <v>5457</v>
      </c>
      <c r="H698">
        <v>978</v>
      </c>
      <c r="I698">
        <v>286</v>
      </c>
      <c r="J698">
        <v>100</v>
      </c>
      <c r="K698">
        <v>237</v>
      </c>
      <c r="L698">
        <v>60</v>
      </c>
      <c r="M698">
        <v>58</v>
      </c>
      <c r="N698">
        <v>206</v>
      </c>
      <c r="O698">
        <v>158</v>
      </c>
      <c r="P698">
        <v>137</v>
      </c>
      <c r="Q698" t="s">
        <v>24</v>
      </c>
      <c r="R698">
        <f t="shared" si="50"/>
        <v>1237</v>
      </c>
      <c r="S698">
        <f t="shared" si="51"/>
        <v>7677</v>
      </c>
      <c r="T698">
        <f t="shared" si="52"/>
        <v>-6440</v>
      </c>
      <c r="U698">
        <f t="shared" si="53"/>
        <v>-5.206143896523848</v>
      </c>
      <c r="V698" t="str">
        <f t="shared" si="54"/>
        <v>Yes</v>
      </c>
    </row>
    <row r="699" spans="1:22">
      <c r="A699">
        <v>18</v>
      </c>
      <c r="B699" t="s">
        <v>17</v>
      </c>
      <c r="C699" t="s">
        <v>25</v>
      </c>
      <c r="D699" t="s">
        <v>23</v>
      </c>
      <c r="E699">
        <v>1169</v>
      </c>
      <c r="F699">
        <v>836</v>
      </c>
      <c r="G699">
        <v>5537</v>
      </c>
      <c r="H699">
        <v>996</v>
      </c>
      <c r="I699">
        <v>334</v>
      </c>
      <c r="J699">
        <v>83</v>
      </c>
      <c r="K699">
        <v>288</v>
      </c>
      <c r="L699">
        <v>78</v>
      </c>
      <c r="M699">
        <v>56</v>
      </c>
      <c r="N699">
        <v>105</v>
      </c>
      <c r="O699">
        <v>166</v>
      </c>
      <c r="P699">
        <v>180</v>
      </c>
      <c r="Q699" t="s">
        <v>27</v>
      </c>
      <c r="R699">
        <f t="shared" si="50"/>
        <v>2005</v>
      </c>
      <c r="S699">
        <f t="shared" si="51"/>
        <v>7823</v>
      </c>
      <c r="T699">
        <f t="shared" si="52"/>
        <v>-5818</v>
      </c>
      <c r="U699">
        <f t="shared" si="53"/>
        <v>-2.9017456359102245</v>
      </c>
      <c r="V699" t="str">
        <f t="shared" si="54"/>
        <v>Yes</v>
      </c>
    </row>
    <row r="700" spans="1:22">
      <c r="A700">
        <v>23</v>
      </c>
      <c r="B700" t="s">
        <v>17</v>
      </c>
      <c r="C700" t="s">
        <v>18</v>
      </c>
      <c r="D700" t="s">
        <v>23</v>
      </c>
      <c r="E700">
        <v>834</v>
      </c>
      <c r="F700">
        <v>607</v>
      </c>
      <c r="G700">
        <v>3582</v>
      </c>
      <c r="H700">
        <v>692</v>
      </c>
      <c r="I700">
        <v>350</v>
      </c>
      <c r="J700">
        <v>88</v>
      </c>
      <c r="K700">
        <v>298</v>
      </c>
      <c r="L700">
        <v>150</v>
      </c>
      <c r="M700">
        <v>90</v>
      </c>
      <c r="N700">
        <v>248</v>
      </c>
      <c r="O700">
        <v>51</v>
      </c>
      <c r="P700">
        <v>34</v>
      </c>
      <c r="Q700" t="s">
        <v>20</v>
      </c>
      <c r="R700">
        <f t="shared" si="50"/>
        <v>1441</v>
      </c>
      <c r="S700">
        <f t="shared" si="51"/>
        <v>5583</v>
      </c>
      <c r="T700">
        <f t="shared" si="52"/>
        <v>-4142</v>
      </c>
      <c r="U700">
        <f t="shared" si="53"/>
        <v>-2.8743927827897293</v>
      </c>
      <c r="V700" t="str">
        <f t="shared" si="54"/>
        <v>Yes</v>
      </c>
    </row>
    <row r="701" spans="1:22">
      <c r="A701">
        <v>19</v>
      </c>
      <c r="B701" t="s">
        <v>17</v>
      </c>
      <c r="C701" t="s">
        <v>28</v>
      </c>
      <c r="D701" t="s">
        <v>26</v>
      </c>
      <c r="E701">
        <v>1117</v>
      </c>
      <c r="F701">
        <v>234</v>
      </c>
      <c r="G701">
        <v>3366</v>
      </c>
      <c r="H701">
        <v>940</v>
      </c>
      <c r="I701">
        <v>212</v>
      </c>
      <c r="J701">
        <v>87</v>
      </c>
      <c r="K701">
        <v>121</v>
      </c>
      <c r="L701">
        <v>139</v>
      </c>
      <c r="M701">
        <v>41</v>
      </c>
      <c r="N701">
        <v>298</v>
      </c>
      <c r="O701">
        <v>119</v>
      </c>
      <c r="P701">
        <v>158</v>
      </c>
      <c r="Q701" t="s">
        <v>27</v>
      </c>
      <c r="R701">
        <f t="shared" si="50"/>
        <v>1351</v>
      </c>
      <c r="S701">
        <f t="shared" si="51"/>
        <v>5481</v>
      </c>
      <c r="T701">
        <f t="shared" si="52"/>
        <v>-4130</v>
      </c>
      <c r="U701">
        <f t="shared" si="53"/>
        <v>-3.0569948186528499</v>
      </c>
      <c r="V701" t="str">
        <f t="shared" si="54"/>
        <v>Yes</v>
      </c>
    </row>
    <row r="702" spans="1:22">
      <c r="A702">
        <v>25</v>
      </c>
      <c r="B702" t="s">
        <v>30</v>
      </c>
      <c r="C702" t="s">
        <v>18</v>
      </c>
      <c r="D702" t="s">
        <v>23</v>
      </c>
      <c r="E702">
        <v>677</v>
      </c>
      <c r="F702">
        <v>894</v>
      </c>
      <c r="G702">
        <v>5595</v>
      </c>
      <c r="H702">
        <v>841</v>
      </c>
      <c r="I702">
        <v>313</v>
      </c>
      <c r="J702">
        <v>52</v>
      </c>
      <c r="K702">
        <v>219</v>
      </c>
      <c r="L702">
        <v>66</v>
      </c>
      <c r="M702">
        <v>42</v>
      </c>
      <c r="N702">
        <v>92</v>
      </c>
      <c r="O702">
        <v>120</v>
      </c>
      <c r="P702">
        <v>84</v>
      </c>
      <c r="Q702" t="s">
        <v>27</v>
      </c>
      <c r="R702">
        <f t="shared" si="50"/>
        <v>1571</v>
      </c>
      <c r="S702">
        <f t="shared" si="51"/>
        <v>7424</v>
      </c>
      <c r="T702">
        <f t="shared" si="52"/>
        <v>-5853</v>
      </c>
      <c r="U702">
        <f t="shared" si="53"/>
        <v>-3.7256524506683641</v>
      </c>
      <c r="V702" t="str">
        <f t="shared" si="54"/>
        <v>Yes</v>
      </c>
    </row>
    <row r="703" spans="1:22">
      <c r="A703">
        <v>20</v>
      </c>
      <c r="B703" t="s">
        <v>17</v>
      </c>
      <c r="C703" t="s">
        <v>18</v>
      </c>
      <c r="D703" t="s">
        <v>29</v>
      </c>
      <c r="E703">
        <v>1433</v>
      </c>
      <c r="F703">
        <v>964</v>
      </c>
      <c r="G703">
        <v>4777</v>
      </c>
      <c r="H703">
        <v>904</v>
      </c>
      <c r="I703">
        <v>327</v>
      </c>
      <c r="J703">
        <v>77</v>
      </c>
      <c r="K703">
        <v>112</v>
      </c>
      <c r="L703">
        <v>146</v>
      </c>
      <c r="M703">
        <v>71</v>
      </c>
      <c r="N703">
        <v>97</v>
      </c>
      <c r="O703">
        <v>167</v>
      </c>
      <c r="P703">
        <v>117</v>
      </c>
      <c r="Q703" t="s">
        <v>24</v>
      </c>
      <c r="R703">
        <f t="shared" si="50"/>
        <v>2397</v>
      </c>
      <c r="S703">
        <f t="shared" si="51"/>
        <v>6795</v>
      </c>
      <c r="T703">
        <f t="shared" si="52"/>
        <v>-4398</v>
      </c>
      <c r="U703">
        <f t="shared" si="53"/>
        <v>-1.834793491864831</v>
      </c>
      <c r="V703" t="str">
        <f t="shared" si="54"/>
        <v>Yes</v>
      </c>
    </row>
    <row r="704" spans="1:22">
      <c r="A704">
        <v>20</v>
      </c>
      <c r="B704" t="s">
        <v>21</v>
      </c>
      <c r="C704" t="s">
        <v>18</v>
      </c>
      <c r="D704" t="s">
        <v>31</v>
      </c>
      <c r="E704">
        <v>889</v>
      </c>
      <c r="F704">
        <v>633</v>
      </c>
      <c r="G704">
        <v>3100</v>
      </c>
      <c r="H704">
        <v>524</v>
      </c>
      <c r="I704">
        <v>247</v>
      </c>
      <c r="J704">
        <v>82</v>
      </c>
      <c r="K704">
        <v>201</v>
      </c>
      <c r="L704">
        <v>102</v>
      </c>
      <c r="M704">
        <v>92</v>
      </c>
      <c r="N704">
        <v>103</v>
      </c>
      <c r="O704">
        <v>96</v>
      </c>
      <c r="P704">
        <v>30</v>
      </c>
      <c r="Q704" t="s">
        <v>20</v>
      </c>
      <c r="R704">
        <f t="shared" si="50"/>
        <v>1522</v>
      </c>
      <c r="S704">
        <f t="shared" si="51"/>
        <v>4577</v>
      </c>
      <c r="T704">
        <f t="shared" si="52"/>
        <v>-3055</v>
      </c>
      <c r="U704">
        <f t="shared" si="53"/>
        <v>-2.0072273324572931</v>
      </c>
      <c r="V704" t="str">
        <f t="shared" si="54"/>
        <v>Yes</v>
      </c>
    </row>
    <row r="705" spans="1:22">
      <c r="A705">
        <v>21</v>
      </c>
      <c r="B705" t="s">
        <v>30</v>
      </c>
      <c r="C705" t="s">
        <v>22</v>
      </c>
      <c r="D705" t="s">
        <v>31</v>
      </c>
      <c r="E705">
        <v>670</v>
      </c>
      <c r="F705">
        <v>708</v>
      </c>
      <c r="G705">
        <v>5934</v>
      </c>
      <c r="H705">
        <v>649</v>
      </c>
      <c r="I705">
        <v>386</v>
      </c>
      <c r="J705">
        <v>146</v>
      </c>
      <c r="K705">
        <v>182</v>
      </c>
      <c r="L705">
        <v>132</v>
      </c>
      <c r="M705">
        <v>48</v>
      </c>
      <c r="N705">
        <v>175</v>
      </c>
      <c r="O705">
        <v>59</v>
      </c>
      <c r="P705">
        <v>155</v>
      </c>
      <c r="Q705" t="s">
        <v>20</v>
      </c>
      <c r="R705">
        <f t="shared" si="50"/>
        <v>1378</v>
      </c>
      <c r="S705">
        <f t="shared" si="51"/>
        <v>7866</v>
      </c>
      <c r="T705">
        <f t="shared" si="52"/>
        <v>-6488</v>
      </c>
      <c r="U705">
        <f t="shared" si="53"/>
        <v>-4.7082728592162555</v>
      </c>
      <c r="V705" t="str">
        <f t="shared" si="54"/>
        <v>Yes</v>
      </c>
    </row>
    <row r="706" spans="1:22">
      <c r="A706">
        <v>19</v>
      </c>
      <c r="B706" t="s">
        <v>30</v>
      </c>
      <c r="C706" t="s">
        <v>25</v>
      </c>
      <c r="D706" t="s">
        <v>23</v>
      </c>
      <c r="E706">
        <v>645</v>
      </c>
      <c r="F706">
        <v>616</v>
      </c>
      <c r="G706">
        <v>4694</v>
      </c>
      <c r="H706">
        <v>904</v>
      </c>
      <c r="I706">
        <v>158</v>
      </c>
      <c r="J706">
        <v>69</v>
      </c>
      <c r="K706">
        <v>148</v>
      </c>
      <c r="L706">
        <v>60</v>
      </c>
      <c r="M706">
        <v>98</v>
      </c>
      <c r="N706">
        <v>114</v>
      </c>
      <c r="O706">
        <v>40</v>
      </c>
      <c r="P706">
        <v>72</v>
      </c>
      <c r="Q706" t="s">
        <v>20</v>
      </c>
      <c r="R706">
        <f t="shared" si="50"/>
        <v>1261</v>
      </c>
      <c r="S706">
        <f t="shared" si="51"/>
        <v>6357</v>
      </c>
      <c r="T706">
        <f t="shared" si="52"/>
        <v>-5096</v>
      </c>
      <c r="U706">
        <f t="shared" si="53"/>
        <v>-4.0412371134020617</v>
      </c>
      <c r="V706" t="str">
        <f t="shared" si="54"/>
        <v>Yes</v>
      </c>
    </row>
    <row r="707" spans="1:22">
      <c r="A707">
        <v>21</v>
      </c>
      <c r="B707" t="s">
        <v>21</v>
      </c>
      <c r="C707" t="s">
        <v>22</v>
      </c>
      <c r="D707" t="s">
        <v>19</v>
      </c>
      <c r="E707">
        <v>1107</v>
      </c>
      <c r="F707">
        <v>971</v>
      </c>
      <c r="G707">
        <v>5997</v>
      </c>
      <c r="H707">
        <v>720</v>
      </c>
      <c r="I707">
        <v>289</v>
      </c>
      <c r="J707">
        <v>124</v>
      </c>
      <c r="K707">
        <v>210</v>
      </c>
      <c r="L707">
        <v>35</v>
      </c>
      <c r="M707">
        <v>51</v>
      </c>
      <c r="N707">
        <v>157</v>
      </c>
      <c r="O707">
        <v>101</v>
      </c>
      <c r="P707">
        <v>168</v>
      </c>
      <c r="Q707" t="s">
        <v>27</v>
      </c>
      <c r="R707">
        <f t="shared" ref="R707:R770" si="55">E707 + F707</f>
        <v>2078</v>
      </c>
      <c r="S707">
        <f t="shared" ref="S707:S770" si="56">SUM(G707:P707)</f>
        <v>7852</v>
      </c>
      <c r="T707">
        <f t="shared" ref="T707:T770" si="57">R707 - S707</f>
        <v>-5774</v>
      </c>
      <c r="U707">
        <f t="shared" ref="U707:U770" si="58">IF(R707=0, 0, T707/R707)</f>
        <v>-2.7786333012512032</v>
      </c>
      <c r="V707" t="str">
        <f t="shared" ref="V707:V770" si="59">IF(T707&lt;0, "Yes", "No")</f>
        <v>Yes</v>
      </c>
    </row>
    <row r="708" spans="1:22">
      <c r="A708">
        <v>22</v>
      </c>
      <c r="B708" t="s">
        <v>21</v>
      </c>
      <c r="C708" t="s">
        <v>28</v>
      </c>
      <c r="D708" t="s">
        <v>19</v>
      </c>
      <c r="E708">
        <v>750</v>
      </c>
      <c r="F708">
        <v>572</v>
      </c>
      <c r="G708">
        <v>4144</v>
      </c>
      <c r="H708">
        <v>563</v>
      </c>
      <c r="I708">
        <v>104</v>
      </c>
      <c r="J708">
        <v>191</v>
      </c>
      <c r="K708">
        <v>58</v>
      </c>
      <c r="L708">
        <v>22</v>
      </c>
      <c r="M708">
        <v>97</v>
      </c>
      <c r="N708">
        <v>53</v>
      </c>
      <c r="O708">
        <v>41</v>
      </c>
      <c r="P708">
        <v>99</v>
      </c>
      <c r="Q708" t="s">
        <v>24</v>
      </c>
      <c r="R708">
        <f t="shared" si="55"/>
        <v>1322</v>
      </c>
      <c r="S708">
        <f t="shared" si="56"/>
        <v>5372</v>
      </c>
      <c r="T708">
        <f t="shared" si="57"/>
        <v>-4050</v>
      </c>
      <c r="U708">
        <f t="shared" si="58"/>
        <v>-3.0635400907715584</v>
      </c>
      <c r="V708" t="str">
        <f t="shared" si="59"/>
        <v>Yes</v>
      </c>
    </row>
    <row r="709" spans="1:22">
      <c r="A709">
        <v>21</v>
      </c>
      <c r="B709" t="s">
        <v>30</v>
      </c>
      <c r="C709" t="s">
        <v>28</v>
      </c>
      <c r="D709" t="s">
        <v>31</v>
      </c>
      <c r="E709">
        <v>654</v>
      </c>
      <c r="F709">
        <v>261</v>
      </c>
      <c r="G709">
        <v>3359</v>
      </c>
      <c r="H709">
        <v>802</v>
      </c>
      <c r="I709">
        <v>124</v>
      </c>
      <c r="J709">
        <v>56</v>
      </c>
      <c r="K709">
        <v>57</v>
      </c>
      <c r="L709">
        <v>41</v>
      </c>
      <c r="M709">
        <v>56</v>
      </c>
      <c r="N709">
        <v>111</v>
      </c>
      <c r="O709">
        <v>62</v>
      </c>
      <c r="P709">
        <v>196</v>
      </c>
      <c r="Q709" t="s">
        <v>27</v>
      </c>
      <c r="R709">
        <f t="shared" si="55"/>
        <v>915</v>
      </c>
      <c r="S709">
        <f t="shared" si="56"/>
        <v>4864</v>
      </c>
      <c r="T709">
        <f t="shared" si="57"/>
        <v>-3949</v>
      </c>
      <c r="U709">
        <f t="shared" si="58"/>
        <v>-4.3158469945355193</v>
      </c>
      <c r="V709" t="str">
        <f t="shared" si="59"/>
        <v>Yes</v>
      </c>
    </row>
    <row r="710" spans="1:22">
      <c r="A710">
        <v>20</v>
      </c>
      <c r="B710" t="s">
        <v>30</v>
      </c>
      <c r="C710" t="s">
        <v>18</v>
      </c>
      <c r="D710" t="s">
        <v>19</v>
      </c>
      <c r="E710">
        <v>1141</v>
      </c>
      <c r="F710">
        <v>57</v>
      </c>
      <c r="G710">
        <v>5734</v>
      </c>
      <c r="H710">
        <v>696</v>
      </c>
      <c r="I710">
        <v>284</v>
      </c>
      <c r="J710">
        <v>83</v>
      </c>
      <c r="K710">
        <v>204</v>
      </c>
      <c r="L710">
        <v>63</v>
      </c>
      <c r="M710">
        <v>46</v>
      </c>
      <c r="N710">
        <v>56</v>
      </c>
      <c r="O710">
        <v>125</v>
      </c>
      <c r="P710">
        <v>55</v>
      </c>
      <c r="Q710" t="s">
        <v>24</v>
      </c>
      <c r="R710">
        <f t="shared" si="55"/>
        <v>1198</v>
      </c>
      <c r="S710">
        <f t="shared" si="56"/>
        <v>7346</v>
      </c>
      <c r="T710">
        <f t="shared" si="57"/>
        <v>-6148</v>
      </c>
      <c r="U710">
        <f t="shared" si="58"/>
        <v>-5.1318864774624373</v>
      </c>
      <c r="V710" t="str">
        <f t="shared" si="59"/>
        <v>Yes</v>
      </c>
    </row>
    <row r="711" spans="1:22">
      <c r="A711">
        <v>22</v>
      </c>
      <c r="B711" t="s">
        <v>21</v>
      </c>
      <c r="C711" t="s">
        <v>28</v>
      </c>
      <c r="D711" t="s">
        <v>31</v>
      </c>
      <c r="E711">
        <v>811</v>
      </c>
      <c r="F711">
        <v>815</v>
      </c>
      <c r="G711">
        <v>4724</v>
      </c>
      <c r="H711">
        <v>815</v>
      </c>
      <c r="I711">
        <v>300</v>
      </c>
      <c r="J711">
        <v>120</v>
      </c>
      <c r="K711">
        <v>126</v>
      </c>
      <c r="L711">
        <v>22</v>
      </c>
      <c r="M711">
        <v>93</v>
      </c>
      <c r="N711">
        <v>104</v>
      </c>
      <c r="O711">
        <v>119</v>
      </c>
      <c r="P711">
        <v>152</v>
      </c>
      <c r="Q711" t="s">
        <v>24</v>
      </c>
      <c r="R711">
        <f t="shared" si="55"/>
        <v>1626</v>
      </c>
      <c r="S711">
        <f t="shared" si="56"/>
        <v>6575</v>
      </c>
      <c r="T711">
        <f t="shared" si="57"/>
        <v>-4949</v>
      </c>
      <c r="U711">
        <f t="shared" si="58"/>
        <v>-3.0436654366543667</v>
      </c>
      <c r="V711" t="str">
        <f t="shared" si="59"/>
        <v>Yes</v>
      </c>
    </row>
    <row r="712" spans="1:22">
      <c r="A712">
        <v>23</v>
      </c>
      <c r="B712" t="s">
        <v>21</v>
      </c>
      <c r="C712" t="s">
        <v>25</v>
      </c>
      <c r="D712" t="s">
        <v>29</v>
      </c>
      <c r="E712">
        <v>1452</v>
      </c>
      <c r="F712">
        <v>520</v>
      </c>
      <c r="G712">
        <v>3463</v>
      </c>
      <c r="H712">
        <v>822</v>
      </c>
      <c r="I712">
        <v>317</v>
      </c>
      <c r="J712">
        <v>77</v>
      </c>
      <c r="K712">
        <v>148</v>
      </c>
      <c r="L712">
        <v>91</v>
      </c>
      <c r="M712">
        <v>61</v>
      </c>
      <c r="N712">
        <v>166</v>
      </c>
      <c r="O712">
        <v>133</v>
      </c>
      <c r="P712">
        <v>122</v>
      </c>
      <c r="Q712" t="s">
        <v>27</v>
      </c>
      <c r="R712">
        <f t="shared" si="55"/>
        <v>1972</v>
      </c>
      <c r="S712">
        <f t="shared" si="56"/>
        <v>5400</v>
      </c>
      <c r="T712">
        <f t="shared" si="57"/>
        <v>-3428</v>
      </c>
      <c r="U712">
        <f t="shared" si="58"/>
        <v>-1.7383367139959431</v>
      </c>
      <c r="V712" t="str">
        <f t="shared" si="59"/>
        <v>Yes</v>
      </c>
    </row>
    <row r="713" spans="1:22">
      <c r="A713">
        <v>20</v>
      </c>
      <c r="B713" t="s">
        <v>17</v>
      </c>
      <c r="C713" t="s">
        <v>22</v>
      </c>
      <c r="D713" t="s">
        <v>19</v>
      </c>
      <c r="E713">
        <v>1255</v>
      </c>
      <c r="F713">
        <v>82</v>
      </c>
      <c r="G713">
        <v>4739</v>
      </c>
      <c r="H713">
        <v>465</v>
      </c>
      <c r="I713">
        <v>400</v>
      </c>
      <c r="J713">
        <v>68</v>
      </c>
      <c r="K713">
        <v>190</v>
      </c>
      <c r="L713">
        <v>24</v>
      </c>
      <c r="M713">
        <v>70</v>
      </c>
      <c r="N713">
        <v>246</v>
      </c>
      <c r="O713">
        <v>132</v>
      </c>
      <c r="P713">
        <v>160</v>
      </c>
      <c r="Q713" t="s">
        <v>27</v>
      </c>
      <c r="R713">
        <f t="shared" si="55"/>
        <v>1337</v>
      </c>
      <c r="S713">
        <f t="shared" si="56"/>
        <v>6494</v>
      </c>
      <c r="T713">
        <f t="shared" si="57"/>
        <v>-5157</v>
      </c>
      <c r="U713">
        <f t="shared" si="58"/>
        <v>-3.8571428571428572</v>
      </c>
      <c r="V713" t="str">
        <f t="shared" si="59"/>
        <v>Yes</v>
      </c>
    </row>
    <row r="714" spans="1:22">
      <c r="A714">
        <v>24</v>
      </c>
      <c r="B714" t="s">
        <v>21</v>
      </c>
      <c r="C714" t="s">
        <v>22</v>
      </c>
      <c r="D714" t="s">
        <v>26</v>
      </c>
      <c r="E714">
        <v>737</v>
      </c>
      <c r="F714">
        <v>266</v>
      </c>
      <c r="G714">
        <v>4964</v>
      </c>
      <c r="H714">
        <v>780</v>
      </c>
      <c r="I714">
        <v>303</v>
      </c>
      <c r="J714">
        <v>111</v>
      </c>
      <c r="K714">
        <v>199</v>
      </c>
      <c r="L714">
        <v>62</v>
      </c>
      <c r="M714">
        <v>94</v>
      </c>
      <c r="N714">
        <v>193</v>
      </c>
      <c r="O714">
        <v>97</v>
      </c>
      <c r="P714">
        <v>57</v>
      </c>
      <c r="Q714" t="s">
        <v>20</v>
      </c>
      <c r="R714">
        <f t="shared" si="55"/>
        <v>1003</v>
      </c>
      <c r="S714">
        <f t="shared" si="56"/>
        <v>6860</v>
      </c>
      <c r="T714">
        <f t="shared" si="57"/>
        <v>-5857</v>
      </c>
      <c r="U714">
        <f t="shared" si="58"/>
        <v>-5.8394815553339976</v>
      </c>
      <c r="V714" t="str">
        <f t="shared" si="59"/>
        <v>Yes</v>
      </c>
    </row>
    <row r="715" spans="1:22">
      <c r="A715">
        <v>25</v>
      </c>
      <c r="B715" t="s">
        <v>30</v>
      </c>
      <c r="C715" t="s">
        <v>18</v>
      </c>
      <c r="D715" t="s">
        <v>29</v>
      </c>
      <c r="E715">
        <v>1419</v>
      </c>
      <c r="F715">
        <v>253</v>
      </c>
      <c r="G715">
        <v>4089</v>
      </c>
      <c r="H715">
        <v>444</v>
      </c>
      <c r="I715">
        <v>220</v>
      </c>
      <c r="J715">
        <v>148</v>
      </c>
      <c r="K715">
        <v>114</v>
      </c>
      <c r="L715">
        <v>65</v>
      </c>
      <c r="M715">
        <v>29</v>
      </c>
      <c r="N715">
        <v>136</v>
      </c>
      <c r="O715">
        <v>34</v>
      </c>
      <c r="P715">
        <v>35</v>
      </c>
      <c r="Q715" t="s">
        <v>20</v>
      </c>
      <c r="R715">
        <f t="shared" si="55"/>
        <v>1672</v>
      </c>
      <c r="S715">
        <f t="shared" si="56"/>
        <v>5314</v>
      </c>
      <c r="T715">
        <f t="shared" si="57"/>
        <v>-3642</v>
      </c>
      <c r="U715">
        <f t="shared" si="58"/>
        <v>-2.1782296650717705</v>
      </c>
      <c r="V715" t="str">
        <f t="shared" si="59"/>
        <v>Yes</v>
      </c>
    </row>
    <row r="716" spans="1:22">
      <c r="A716">
        <v>23</v>
      </c>
      <c r="B716" t="s">
        <v>17</v>
      </c>
      <c r="C716" t="s">
        <v>18</v>
      </c>
      <c r="D716" t="s">
        <v>26</v>
      </c>
      <c r="E716">
        <v>815</v>
      </c>
      <c r="F716">
        <v>76</v>
      </c>
      <c r="G716">
        <v>4461</v>
      </c>
      <c r="H716">
        <v>446</v>
      </c>
      <c r="I716">
        <v>132</v>
      </c>
      <c r="J716">
        <v>165</v>
      </c>
      <c r="K716">
        <v>165</v>
      </c>
      <c r="L716">
        <v>58</v>
      </c>
      <c r="M716">
        <v>99</v>
      </c>
      <c r="N716">
        <v>135</v>
      </c>
      <c r="O716">
        <v>174</v>
      </c>
      <c r="P716">
        <v>111</v>
      </c>
      <c r="Q716" t="s">
        <v>24</v>
      </c>
      <c r="R716">
        <f t="shared" si="55"/>
        <v>891</v>
      </c>
      <c r="S716">
        <f t="shared" si="56"/>
        <v>5946</v>
      </c>
      <c r="T716">
        <f t="shared" si="57"/>
        <v>-5055</v>
      </c>
      <c r="U716">
        <f t="shared" si="58"/>
        <v>-5.673400673400673</v>
      </c>
      <c r="V716" t="str">
        <f t="shared" si="59"/>
        <v>Yes</v>
      </c>
    </row>
    <row r="717" spans="1:22">
      <c r="A717">
        <v>25</v>
      </c>
      <c r="B717" t="s">
        <v>30</v>
      </c>
      <c r="C717" t="s">
        <v>25</v>
      </c>
      <c r="D717" t="s">
        <v>29</v>
      </c>
      <c r="E717">
        <v>1034</v>
      </c>
      <c r="F717">
        <v>602</v>
      </c>
      <c r="G717">
        <v>3444</v>
      </c>
      <c r="H717">
        <v>517</v>
      </c>
      <c r="I717">
        <v>238</v>
      </c>
      <c r="J717">
        <v>110</v>
      </c>
      <c r="K717">
        <v>255</v>
      </c>
      <c r="L717">
        <v>86</v>
      </c>
      <c r="M717">
        <v>77</v>
      </c>
      <c r="N717">
        <v>281</v>
      </c>
      <c r="O717">
        <v>150</v>
      </c>
      <c r="P717">
        <v>56</v>
      </c>
      <c r="Q717" t="s">
        <v>20</v>
      </c>
      <c r="R717">
        <f t="shared" si="55"/>
        <v>1636</v>
      </c>
      <c r="S717">
        <f t="shared" si="56"/>
        <v>5214</v>
      </c>
      <c r="T717">
        <f t="shared" si="57"/>
        <v>-3578</v>
      </c>
      <c r="U717">
        <f t="shared" si="58"/>
        <v>-2.1870415647921759</v>
      </c>
      <c r="V717" t="str">
        <f t="shared" si="59"/>
        <v>Yes</v>
      </c>
    </row>
    <row r="718" spans="1:22">
      <c r="A718">
        <v>24</v>
      </c>
      <c r="B718" t="s">
        <v>17</v>
      </c>
      <c r="C718" t="s">
        <v>18</v>
      </c>
      <c r="D718" t="s">
        <v>26</v>
      </c>
      <c r="E718">
        <v>1022</v>
      </c>
      <c r="F718">
        <v>626</v>
      </c>
      <c r="G718">
        <v>4797</v>
      </c>
      <c r="H718">
        <v>413</v>
      </c>
      <c r="I718">
        <v>139</v>
      </c>
      <c r="J718">
        <v>167</v>
      </c>
      <c r="K718">
        <v>165</v>
      </c>
      <c r="L718">
        <v>75</v>
      </c>
      <c r="M718">
        <v>57</v>
      </c>
      <c r="N718">
        <v>219</v>
      </c>
      <c r="O718">
        <v>126</v>
      </c>
      <c r="P718">
        <v>43</v>
      </c>
      <c r="Q718" t="s">
        <v>27</v>
      </c>
      <c r="R718">
        <f t="shared" si="55"/>
        <v>1648</v>
      </c>
      <c r="S718">
        <f t="shared" si="56"/>
        <v>6201</v>
      </c>
      <c r="T718">
        <f t="shared" si="57"/>
        <v>-4553</v>
      </c>
      <c r="U718">
        <f t="shared" si="58"/>
        <v>-2.762742718446602</v>
      </c>
      <c r="V718" t="str">
        <f t="shared" si="59"/>
        <v>Yes</v>
      </c>
    </row>
    <row r="719" spans="1:22">
      <c r="A719">
        <v>23</v>
      </c>
      <c r="B719" t="s">
        <v>21</v>
      </c>
      <c r="C719" t="s">
        <v>28</v>
      </c>
      <c r="D719" t="s">
        <v>31</v>
      </c>
      <c r="E719">
        <v>1341</v>
      </c>
      <c r="F719">
        <v>839</v>
      </c>
      <c r="G719">
        <v>3033</v>
      </c>
      <c r="H719">
        <v>514</v>
      </c>
      <c r="I719">
        <v>300</v>
      </c>
      <c r="J719">
        <v>122</v>
      </c>
      <c r="K719">
        <v>137</v>
      </c>
      <c r="L719">
        <v>40</v>
      </c>
      <c r="M719">
        <v>61</v>
      </c>
      <c r="N719">
        <v>170</v>
      </c>
      <c r="O719">
        <v>65</v>
      </c>
      <c r="P719">
        <v>100</v>
      </c>
      <c r="Q719" t="s">
        <v>24</v>
      </c>
      <c r="R719">
        <f t="shared" si="55"/>
        <v>2180</v>
      </c>
      <c r="S719">
        <f t="shared" si="56"/>
        <v>4542</v>
      </c>
      <c r="T719">
        <f t="shared" si="57"/>
        <v>-2362</v>
      </c>
      <c r="U719">
        <f t="shared" si="58"/>
        <v>-1.08348623853211</v>
      </c>
      <c r="V719" t="str">
        <f t="shared" si="59"/>
        <v>Yes</v>
      </c>
    </row>
    <row r="720" spans="1:22">
      <c r="A720">
        <v>20</v>
      </c>
      <c r="B720" t="s">
        <v>21</v>
      </c>
      <c r="C720" t="s">
        <v>25</v>
      </c>
      <c r="D720" t="s">
        <v>29</v>
      </c>
      <c r="E720">
        <v>999</v>
      </c>
      <c r="F720">
        <v>919</v>
      </c>
      <c r="G720">
        <v>5819</v>
      </c>
      <c r="H720">
        <v>507</v>
      </c>
      <c r="I720">
        <v>269</v>
      </c>
      <c r="J720">
        <v>119</v>
      </c>
      <c r="K720">
        <v>228</v>
      </c>
      <c r="L720">
        <v>99</v>
      </c>
      <c r="M720">
        <v>49</v>
      </c>
      <c r="N720">
        <v>55</v>
      </c>
      <c r="O720">
        <v>115</v>
      </c>
      <c r="P720">
        <v>53</v>
      </c>
      <c r="Q720" t="s">
        <v>27</v>
      </c>
      <c r="R720">
        <f t="shared" si="55"/>
        <v>1918</v>
      </c>
      <c r="S720">
        <f t="shared" si="56"/>
        <v>7313</v>
      </c>
      <c r="T720">
        <f t="shared" si="57"/>
        <v>-5395</v>
      </c>
      <c r="U720">
        <f t="shared" si="58"/>
        <v>-2.8128258602711158</v>
      </c>
      <c r="V720" t="str">
        <f t="shared" si="59"/>
        <v>Yes</v>
      </c>
    </row>
    <row r="721" spans="1:22">
      <c r="A721">
        <v>21</v>
      </c>
      <c r="B721" t="s">
        <v>30</v>
      </c>
      <c r="C721" t="s">
        <v>18</v>
      </c>
      <c r="D721" t="s">
        <v>19</v>
      </c>
      <c r="E721">
        <v>1218</v>
      </c>
      <c r="F721">
        <v>162</v>
      </c>
      <c r="G721">
        <v>5467</v>
      </c>
      <c r="H721">
        <v>684</v>
      </c>
      <c r="I721">
        <v>280</v>
      </c>
      <c r="J721">
        <v>131</v>
      </c>
      <c r="K721">
        <v>186</v>
      </c>
      <c r="L721">
        <v>103</v>
      </c>
      <c r="M721">
        <v>85</v>
      </c>
      <c r="N721">
        <v>91</v>
      </c>
      <c r="O721">
        <v>89</v>
      </c>
      <c r="P721">
        <v>126</v>
      </c>
      <c r="Q721" t="s">
        <v>27</v>
      </c>
      <c r="R721">
        <f t="shared" si="55"/>
        <v>1380</v>
      </c>
      <c r="S721">
        <f t="shared" si="56"/>
        <v>7242</v>
      </c>
      <c r="T721">
        <f t="shared" si="57"/>
        <v>-5862</v>
      </c>
      <c r="U721">
        <f t="shared" si="58"/>
        <v>-4.2478260869565219</v>
      </c>
      <c r="V721" t="str">
        <f t="shared" si="59"/>
        <v>Yes</v>
      </c>
    </row>
    <row r="722" spans="1:22">
      <c r="A722">
        <v>24</v>
      </c>
      <c r="B722" t="s">
        <v>30</v>
      </c>
      <c r="C722" t="s">
        <v>28</v>
      </c>
      <c r="D722" t="s">
        <v>23</v>
      </c>
      <c r="E722">
        <v>1332</v>
      </c>
      <c r="F722">
        <v>705</v>
      </c>
      <c r="G722">
        <v>3512</v>
      </c>
      <c r="H722">
        <v>796</v>
      </c>
      <c r="I722">
        <v>399</v>
      </c>
      <c r="J722">
        <v>199</v>
      </c>
      <c r="K722">
        <v>79</v>
      </c>
      <c r="L722">
        <v>54</v>
      </c>
      <c r="M722">
        <v>86</v>
      </c>
      <c r="N722">
        <v>206</v>
      </c>
      <c r="O722">
        <v>99</v>
      </c>
      <c r="P722">
        <v>129</v>
      </c>
      <c r="Q722" t="s">
        <v>24</v>
      </c>
      <c r="R722">
        <f t="shared" si="55"/>
        <v>2037</v>
      </c>
      <c r="S722">
        <f t="shared" si="56"/>
        <v>5559</v>
      </c>
      <c r="T722">
        <f t="shared" si="57"/>
        <v>-3522</v>
      </c>
      <c r="U722">
        <f t="shared" si="58"/>
        <v>-1.7290132547864507</v>
      </c>
      <c r="V722" t="str">
        <f t="shared" si="59"/>
        <v>Yes</v>
      </c>
    </row>
    <row r="723" spans="1:22">
      <c r="A723">
        <v>20</v>
      </c>
      <c r="B723" t="s">
        <v>17</v>
      </c>
      <c r="C723" t="s">
        <v>18</v>
      </c>
      <c r="D723" t="s">
        <v>31</v>
      </c>
      <c r="E723">
        <v>903</v>
      </c>
      <c r="F723">
        <v>371</v>
      </c>
      <c r="G723">
        <v>4230</v>
      </c>
      <c r="H723">
        <v>798</v>
      </c>
      <c r="I723">
        <v>319</v>
      </c>
      <c r="J723">
        <v>60</v>
      </c>
      <c r="K723">
        <v>90</v>
      </c>
      <c r="L723">
        <v>101</v>
      </c>
      <c r="M723">
        <v>24</v>
      </c>
      <c r="N723">
        <v>147</v>
      </c>
      <c r="O723">
        <v>70</v>
      </c>
      <c r="P723">
        <v>170</v>
      </c>
      <c r="Q723" t="s">
        <v>20</v>
      </c>
      <c r="R723">
        <f t="shared" si="55"/>
        <v>1274</v>
      </c>
      <c r="S723">
        <f t="shared" si="56"/>
        <v>6009</v>
      </c>
      <c r="T723">
        <f t="shared" si="57"/>
        <v>-4735</v>
      </c>
      <c r="U723">
        <f t="shared" si="58"/>
        <v>-3.7166405023547879</v>
      </c>
      <c r="V723" t="str">
        <f t="shared" si="59"/>
        <v>Yes</v>
      </c>
    </row>
    <row r="724" spans="1:22">
      <c r="A724">
        <v>25</v>
      </c>
      <c r="B724" t="s">
        <v>17</v>
      </c>
      <c r="C724" t="s">
        <v>18</v>
      </c>
      <c r="D724" t="s">
        <v>31</v>
      </c>
      <c r="E724">
        <v>932</v>
      </c>
      <c r="F724">
        <v>887</v>
      </c>
      <c r="G724">
        <v>5307</v>
      </c>
      <c r="H724">
        <v>472</v>
      </c>
      <c r="I724">
        <v>345</v>
      </c>
      <c r="J724">
        <v>61</v>
      </c>
      <c r="K724">
        <v>190</v>
      </c>
      <c r="L724">
        <v>119</v>
      </c>
      <c r="M724">
        <v>69</v>
      </c>
      <c r="N724">
        <v>235</v>
      </c>
      <c r="O724">
        <v>67</v>
      </c>
      <c r="P724">
        <v>40</v>
      </c>
      <c r="Q724" t="s">
        <v>27</v>
      </c>
      <c r="R724">
        <f t="shared" si="55"/>
        <v>1819</v>
      </c>
      <c r="S724">
        <f t="shared" si="56"/>
        <v>6905</v>
      </c>
      <c r="T724">
        <f t="shared" si="57"/>
        <v>-5086</v>
      </c>
      <c r="U724">
        <f t="shared" si="58"/>
        <v>-2.7960417811984608</v>
      </c>
      <c r="V724" t="str">
        <f t="shared" si="59"/>
        <v>Yes</v>
      </c>
    </row>
    <row r="725" spans="1:22">
      <c r="A725">
        <v>21</v>
      </c>
      <c r="B725" t="s">
        <v>21</v>
      </c>
      <c r="C725" t="s">
        <v>22</v>
      </c>
      <c r="D725" t="s">
        <v>31</v>
      </c>
      <c r="E725">
        <v>634</v>
      </c>
      <c r="F725">
        <v>330</v>
      </c>
      <c r="G725">
        <v>5961</v>
      </c>
      <c r="H725">
        <v>774</v>
      </c>
      <c r="I725">
        <v>334</v>
      </c>
      <c r="J725">
        <v>193</v>
      </c>
      <c r="K725">
        <v>105</v>
      </c>
      <c r="L725">
        <v>83</v>
      </c>
      <c r="M725">
        <v>46</v>
      </c>
      <c r="N725">
        <v>166</v>
      </c>
      <c r="O725">
        <v>200</v>
      </c>
      <c r="P725">
        <v>150</v>
      </c>
      <c r="Q725" t="s">
        <v>24</v>
      </c>
      <c r="R725">
        <f t="shared" si="55"/>
        <v>964</v>
      </c>
      <c r="S725">
        <f t="shared" si="56"/>
        <v>8012</v>
      </c>
      <c r="T725">
        <f t="shared" si="57"/>
        <v>-7048</v>
      </c>
      <c r="U725">
        <f t="shared" si="58"/>
        <v>-7.3112033195020745</v>
      </c>
      <c r="V725" t="str">
        <f t="shared" si="59"/>
        <v>Yes</v>
      </c>
    </row>
    <row r="726" spans="1:22">
      <c r="A726">
        <v>25</v>
      </c>
      <c r="B726" t="s">
        <v>30</v>
      </c>
      <c r="C726" t="s">
        <v>25</v>
      </c>
      <c r="D726" t="s">
        <v>31</v>
      </c>
      <c r="E726">
        <v>553</v>
      </c>
      <c r="F726">
        <v>268</v>
      </c>
      <c r="G726">
        <v>3130</v>
      </c>
      <c r="H726">
        <v>736</v>
      </c>
      <c r="I726">
        <v>140</v>
      </c>
      <c r="J726">
        <v>68</v>
      </c>
      <c r="K726">
        <v>150</v>
      </c>
      <c r="L726">
        <v>99</v>
      </c>
      <c r="M726">
        <v>33</v>
      </c>
      <c r="N726">
        <v>288</v>
      </c>
      <c r="O726">
        <v>51</v>
      </c>
      <c r="P726">
        <v>199</v>
      </c>
      <c r="Q726" t="s">
        <v>20</v>
      </c>
      <c r="R726">
        <f t="shared" si="55"/>
        <v>821</v>
      </c>
      <c r="S726">
        <f t="shared" si="56"/>
        <v>4894</v>
      </c>
      <c r="T726">
        <f t="shared" si="57"/>
        <v>-4073</v>
      </c>
      <c r="U726">
        <f t="shared" si="58"/>
        <v>-4.9610231425091351</v>
      </c>
      <c r="V726" t="str">
        <f t="shared" si="59"/>
        <v>Yes</v>
      </c>
    </row>
    <row r="727" spans="1:22">
      <c r="A727">
        <v>21</v>
      </c>
      <c r="B727" t="s">
        <v>30</v>
      </c>
      <c r="C727" t="s">
        <v>22</v>
      </c>
      <c r="D727" t="s">
        <v>23</v>
      </c>
      <c r="E727">
        <v>547</v>
      </c>
      <c r="F727">
        <v>678</v>
      </c>
      <c r="G727">
        <v>5610</v>
      </c>
      <c r="H727">
        <v>510</v>
      </c>
      <c r="I727">
        <v>192</v>
      </c>
      <c r="J727">
        <v>123</v>
      </c>
      <c r="K727">
        <v>248</v>
      </c>
      <c r="L727">
        <v>57</v>
      </c>
      <c r="M727">
        <v>28</v>
      </c>
      <c r="N727">
        <v>252</v>
      </c>
      <c r="O727">
        <v>141</v>
      </c>
      <c r="P727">
        <v>122</v>
      </c>
      <c r="Q727" t="s">
        <v>24</v>
      </c>
      <c r="R727">
        <f t="shared" si="55"/>
        <v>1225</v>
      </c>
      <c r="S727">
        <f t="shared" si="56"/>
        <v>7283</v>
      </c>
      <c r="T727">
        <f t="shared" si="57"/>
        <v>-6058</v>
      </c>
      <c r="U727">
        <f t="shared" si="58"/>
        <v>-4.9453061224489794</v>
      </c>
      <c r="V727" t="str">
        <f t="shared" si="59"/>
        <v>Yes</v>
      </c>
    </row>
    <row r="728" spans="1:22">
      <c r="A728">
        <v>18</v>
      </c>
      <c r="B728" t="s">
        <v>30</v>
      </c>
      <c r="C728" t="s">
        <v>25</v>
      </c>
      <c r="D728" t="s">
        <v>26</v>
      </c>
      <c r="E728">
        <v>867</v>
      </c>
      <c r="F728">
        <v>646</v>
      </c>
      <c r="G728">
        <v>3014</v>
      </c>
      <c r="H728">
        <v>944</v>
      </c>
      <c r="I728">
        <v>320</v>
      </c>
      <c r="J728">
        <v>165</v>
      </c>
      <c r="K728">
        <v>232</v>
      </c>
      <c r="L728">
        <v>96</v>
      </c>
      <c r="M728">
        <v>73</v>
      </c>
      <c r="N728">
        <v>298</v>
      </c>
      <c r="O728">
        <v>142</v>
      </c>
      <c r="P728">
        <v>183</v>
      </c>
      <c r="Q728" t="s">
        <v>24</v>
      </c>
      <c r="R728">
        <f t="shared" si="55"/>
        <v>1513</v>
      </c>
      <c r="S728">
        <f t="shared" si="56"/>
        <v>5467</v>
      </c>
      <c r="T728">
        <f t="shared" si="57"/>
        <v>-3954</v>
      </c>
      <c r="U728">
        <f t="shared" si="58"/>
        <v>-2.6133509583608725</v>
      </c>
      <c r="V728" t="str">
        <f t="shared" si="59"/>
        <v>Yes</v>
      </c>
    </row>
    <row r="729" spans="1:22">
      <c r="A729">
        <v>20</v>
      </c>
      <c r="B729" t="s">
        <v>30</v>
      </c>
      <c r="C729" t="s">
        <v>28</v>
      </c>
      <c r="D729" t="s">
        <v>23</v>
      </c>
      <c r="E729">
        <v>863</v>
      </c>
      <c r="F729">
        <v>844</v>
      </c>
      <c r="G729">
        <v>3088</v>
      </c>
      <c r="H729">
        <v>966</v>
      </c>
      <c r="I729">
        <v>371</v>
      </c>
      <c r="J729">
        <v>66</v>
      </c>
      <c r="K729">
        <v>227</v>
      </c>
      <c r="L729">
        <v>117</v>
      </c>
      <c r="M729">
        <v>32</v>
      </c>
      <c r="N729">
        <v>245</v>
      </c>
      <c r="O729">
        <v>55</v>
      </c>
      <c r="P729">
        <v>83</v>
      </c>
      <c r="Q729" t="s">
        <v>27</v>
      </c>
      <c r="R729">
        <f t="shared" si="55"/>
        <v>1707</v>
      </c>
      <c r="S729">
        <f t="shared" si="56"/>
        <v>5250</v>
      </c>
      <c r="T729">
        <f t="shared" si="57"/>
        <v>-3543</v>
      </c>
      <c r="U729">
        <f t="shared" si="58"/>
        <v>-2.0755711775043935</v>
      </c>
      <c r="V729" t="str">
        <f t="shared" si="59"/>
        <v>Yes</v>
      </c>
    </row>
    <row r="730" spans="1:22">
      <c r="A730">
        <v>25</v>
      </c>
      <c r="B730" t="s">
        <v>17</v>
      </c>
      <c r="C730" t="s">
        <v>28</v>
      </c>
      <c r="D730" t="s">
        <v>31</v>
      </c>
      <c r="E730">
        <v>603</v>
      </c>
      <c r="F730">
        <v>321</v>
      </c>
      <c r="G730">
        <v>4879</v>
      </c>
      <c r="H730">
        <v>420</v>
      </c>
      <c r="I730">
        <v>231</v>
      </c>
      <c r="J730">
        <v>126</v>
      </c>
      <c r="K730">
        <v>248</v>
      </c>
      <c r="L730">
        <v>74</v>
      </c>
      <c r="M730">
        <v>32</v>
      </c>
      <c r="N730">
        <v>172</v>
      </c>
      <c r="O730">
        <v>80</v>
      </c>
      <c r="P730">
        <v>193</v>
      </c>
      <c r="Q730" t="s">
        <v>27</v>
      </c>
      <c r="R730">
        <f t="shared" si="55"/>
        <v>924</v>
      </c>
      <c r="S730">
        <f t="shared" si="56"/>
        <v>6455</v>
      </c>
      <c r="T730">
        <f t="shared" si="57"/>
        <v>-5531</v>
      </c>
      <c r="U730">
        <f t="shared" si="58"/>
        <v>-5.9859307359307357</v>
      </c>
      <c r="V730" t="str">
        <f t="shared" si="59"/>
        <v>Yes</v>
      </c>
    </row>
    <row r="731" spans="1:22">
      <c r="A731">
        <v>21</v>
      </c>
      <c r="B731" t="s">
        <v>21</v>
      </c>
      <c r="C731" t="s">
        <v>22</v>
      </c>
      <c r="D731" t="s">
        <v>26</v>
      </c>
      <c r="E731">
        <v>1480</v>
      </c>
      <c r="F731">
        <v>555</v>
      </c>
      <c r="G731">
        <v>3534</v>
      </c>
      <c r="H731">
        <v>799</v>
      </c>
      <c r="I731">
        <v>259</v>
      </c>
      <c r="J731">
        <v>100</v>
      </c>
      <c r="K731">
        <v>254</v>
      </c>
      <c r="L731">
        <v>93</v>
      </c>
      <c r="M731">
        <v>66</v>
      </c>
      <c r="N731">
        <v>279</v>
      </c>
      <c r="O731">
        <v>191</v>
      </c>
      <c r="P731">
        <v>55</v>
      </c>
      <c r="Q731" t="s">
        <v>20</v>
      </c>
      <c r="R731">
        <f t="shared" si="55"/>
        <v>2035</v>
      </c>
      <c r="S731">
        <f t="shared" si="56"/>
        <v>5630</v>
      </c>
      <c r="T731">
        <f t="shared" si="57"/>
        <v>-3595</v>
      </c>
      <c r="U731">
        <f t="shared" si="58"/>
        <v>-1.7665847665847665</v>
      </c>
      <c r="V731" t="str">
        <f t="shared" si="59"/>
        <v>Yes</v>
      </c>
    </row>
    <row r="732" spans="1:22">
      <c r="A732">
        <v>18</v>
      </c>
      <c r="B732" t="s">
        <v>30</v>
      </c>
      <c r="C732" t="s">
        <v>18</v>
      </c>
      <c r="D732" t="s">
        <v>29</v>
      </c>
      <c r="E732">
        <v>522</v>
      </c>
      <c r="F732">
        <v>448</v>
      </c>
      <c r="G732">
        <v>3744</v>
      </c>
      <c r="H732">
        <v>706</v>
      </c>
      <c r="I732">
        <v>174</v>
      </c>
      <c r="J732">
        <v>80</v>
      </c>
      <c r="K732">
        <v>284</v>
      </c>
      <c r="L732">
        <v>90</v>
      </c>
      <c r="M732">
        <v>61</v>
      </c>
      <c r="N732">
        <v>228</v>
      </c>
      <c r="O732">
        <v>66</v>
      </c>
      <c r="P732">
        <v>181</v>
      </c>
      <c r="Q732" t="s">
        <v>27</v>
      </c>
      <c r="R732">
        <f t="shared" si="55"/>
        <v>970</v>
      </c>
      <c r="S732">
        <f t="shared" si="56"/>
        <v>5614</v>
      </c>
      <c r="T732">
        <f t="shared" si="57"/>
        <v>-4644</v>
      </c>
      <c r="U732">
        <f t="shared" si="58"/>
        <v>-4.7876288659793813</v>
      </c>
      <c r="V732" t="str">
        <f t="shared" si="59"/>
        <v>Yes</v>
      </c>
    </row>
    <row r="733" spans="1:22">
      <c r="A733">
        <v>22</v>
      </c>
      <c r="B733" t="s">
        <v>21</v>
      </c>
      <c r="C733" t="s">
        <v>22</v>
      </c>
      <c r="D733" t="s">
        <v>31</v>
      </c>
      <c r="E733">
        <v>1376</v>
      </c>
      <c r="F733">
        <v>510</v>
      </c>
      <c r="G733">
        <v>3318</v>
      </c>
      <c r="H733">
        <v>460</v>
      </c>
      <c r="I733">
        <v>132</v>
      </c>
      <c r="J733">
        <v>159</v>
      </c>
      <c r="K733">
        <v>59</v>
      </c>
      <c r="L733">
        <v>88</v>
      </c>
      <c r="M733">
        <v>38</v>
      </c>
      <c r="N733">
        <v>87</v>
      </c>
      <c r="O733">
        <v>88</v>
      </c>
      <c r="P733">
        <v>76</v>
      </c>
      <c r="Q733" t="s">
        <v>24</v>
      </c>
      <c r="R733">
        <f t="shared" si="55"/>
        <v>1886</v>
      </c>
      <c r="S733">
        <f t="shared" si="56"/>
        <v>4505</v>
      </c>
      <c r="T733">
        <f t="shared" si="57"/>
        <v>-2619</v>
      </c>
      <c r="U733">
        <f t="shared" si="58"/>
        <v>-1.3886532343584306</v>
      </c>
      <c r="V733" t="str">
        <f t="shared" si="59"/>
        <v>Yes</v>
      </c>
    </row>
    <row r="734" spans="1:22">
      <c r="A734">
        <v>22</v>
      </c>
      <c r="B734" t="s">
        <v>17</v>
      </c>
      <c r="C734" t="s">
        <v>22</v>
      </c>
      <c r="D734" t="s">
        <v>26</v>
      </c>
      <c r="E734">
        <v>1195</v>
      </c>
      <c r="F734">
        <v>988</v>
      </c>
      <c r="G734">
        <v>5729</v>
      </c>
      <c r="H734">
        <v>455</v>
      </c>
      <c r="I734">
        <v>115</v>
      </c>
      <c r="J734">
        <v>117</v>
      </c>
      <c r="K734">
        <v>74</v>
      </c>
      <c r="L734">
        <v>129</v>
      </c>
      <c r="M734">
        <v>93</v>
      </c>
      <c r="N734">
        <v>154</v>
      </c>
      <c r="O734">
        <v>155</v>
      </c>
      <c r="P734">
        <v>190</v>
      </c>
      <c r="Q734" t="s">
        <v>20</v>
      </c>
      <c r="R734">
        <f t="shared" si="55"/>
        <v>2183</v>
      </c>
      <c r="S734">
        <f t="shared" si="56"/>
        <v>7211</v>
      </c>
      <c r="T734">
        <f t="shared" si="57"/>
        <v>-5028</v>
      </c>
      <c r="U734">
        <f t="shared" si="58"/>
        <v>-2.3032524049473202</v>
      </c>
      <c r="V734" t="str">
        <f t="shared" si="59"/>
        <v>Yes</v>
      </c>
    </row>
    <row r="735" spans="1:22">
      <c r="A735">
        <v>24</v>
      </c>
      <c r="B735" t="s">
        <v>17</v>
      </c>
      <c r="C735" t="s">
        <v>18</v>
      </c>
      <c r="D735" t="s">
        <v>19</v>
      </c>
      <c r="E735">
        <v>1223</v>
      </c>
      <c r="F735">
        <v>785</v>
      </c>
      <c r="G735">
        <v>3521</v>
      </c>
      <c r="H735">
        <v>821</v>
      </c>
      <c r="I735">
        <v>128</v>
      </c>
      <c r="J735">
        <v>50</v>
      </c>
      <c r="K735">
        <v>135</v>
      </c>
      <c r="L735">
        <v>96</v>
      </c>
      <c r="M735">
        <v>67</v>
      </c>
      <c r="N735">
        <v>182</v>
      </c>
      <c r="O735">
        <v>139</v>
      </c>
      <c r="P735">
        <v>196</v>
      </c>
      <c r="Q735" t="s">
        <v>20</v>
      </c>
      <c r="R735">
        <f t="shared" si="55"/>
        <v>2008</v>
      </c>
      <c r="S735">
        <f t="shared" si="56"/>
        <v>5335</v>
      </c>
      <c r="T735">
        <f t="shared" si="57"/>
        <v>-3327</v>
      </c>
      <c r="U735">
        <f t="shared" si="58"/>
        <v>-1.6568725099601593</v>
      </c>
      <c r="V735" t="str">
        <f t="shared" si="59"/>
        <v>Yes</v>
      </c>
    </row>
    <row r="736" spans="1:22">
      <c r="A736">
        <v>21</v>
      </c>
      <c r="B736" t="s">
        <v>21</v>
      </c>
      <c r="C736" t="s">
        <v>22</v>
      </c>
      <c r="D736" t="s">
        <v>26</v>
      </c>
      <c r="E736">
        <v>613</v>
      </c>
      <c r="F736">
        <v>524</v>
      </c>
      <c r="G736">
        <v>3640</v>
      </c>
      <c r="H736">
        <v>834</v>
      </c>
      <c r="I736">
        <v>219</v>
      </c>
      <c r="J736">
        <v>57</v>
      </c>
      <c r="K736">
        <v>71</v>
      </c>
      <c r="L736">
        <v>89</v>
      </c>
      <c r="M736">
        <v>39</v>
      </c>
      <c r="N736">
        <v>241</v>
      </c>
      <c r="O736">
        <v>66</v>
      </c>
      <c r="P736">
        <v>93</v>
      </c>
      <c r="Q736" t="s">
        <v>24</v>
      </c>
      <c r="R736">
        <f t="shared" si="55"/>
        <v>1137</v>
      </c>
      <c r="S736">
        <f t="shared" si="56"/>
        <v>5349</v>
      </c>
      <c r="T736">
        <f t="shared" si="57"/>
        <v>-4212</v>
      </c>
      <c r="U736">
        <f t="shared" si="58"/>
        <v>-3.7044854881266489</v>
      </c>
      <c r="V736" t="str">
        <f t="shared" si="59"/>
        <v>Yes</v>
      </c>
    </row>
    <row r="737" spans="1:22">
      <c r="A737">
        <v>25</v>
      </c>
      <c r="B737" t="s">
        <v>17</v>
      </c>
      <c r="C737" t="s">
        <v>28</v>
      </c>
      <c r="D737" t="s">
        <v>29</v>
      </c>
      <c r="E737">
        <v>844</v>
      </c>
      <c r="F737">
        <v>766</v>
      </c>
      <c r="G737">
        <v>4017</v>
      </c>
      <c r="H737">
        <v>840</v>
      </c>
      <c r="I737">
        <v>179</v>
      </c>
      <c r="J737">
        <v>189</v>
      </c>
      <c r="K737">
        <v>230</v>
      </c>
      <c r="L737">
        <v>128</v>
      </c>
      <c r="M737">
        <v>74</v>
      </c>
      <c r="N737">
        <v>157</v>
      </c>
      <c r="O737">
        <v>38</v>
      </c>
      <c r="P737">
        <v>131</v>
      </c>
      <c r="Q737" t="s">
        <v>27</v>
      </c>
      <c r="R737">
        <f t="shared" si="55"/>
        <v>1610</v>
      </c>
      <c r="S737">
        <f t="shared" si="56"/>
        <v>5983</v>
      </c>
      <c r="T737">
        <f t="shared" si="57"/>
        <v>-4373</v>
      </c>
      <c r="U737">
        <f t="shared" si="58"/>
        <v>-2.7161490683229812</v>
      </c>
      <c r="V737" t="str">
        <f t="shared" si="59"/>
        <v>Yes</v>
      </c>
    </row>
    <row r="738" spans="1:22">
      <c r="A738">
        <v>24</v>
      </c>
      <c r="B738" t="s">
        <v>21</v>
      </c>
      <c r="C738" t="s">
        <v>22</v>
      </c>
      <c r="D738" t="s">
        <v>26</v>
      </c>
      <c r="E738">
        <v>620</v>
      </c>
      <c r="F738">
        <v>192</v>
      </c>
      <c r="G738">
        <v>4213</v>
      </c>
      <c r="H738">
        <v>726</v>
      </c>
      <c r="I738">
        <v>332</v>
      </c>
      <c r="J738">
        <v>144</v>
      </c>
      <c r="K738">
        <v>289</v>
      </c>
      <c r="L738">
        <v>92</v>
      </c>
      <c r="M738">
        <v>24</v>
      </c>
      <c r="N738">
        <v>195</v>
      </c>
      <c r="O738">
        <v>135</v>
      </c>
      <c r="P738">
        <v>127</v>
      </c>
      <c r="Q738" t="s">
        <v>24</v>
      </c>
      <c r="R738">
        <f t="shared" si="55"/>
        <v>812</v>
      </c>
      <c r="S738">
        <f t="shared" si="56"/>
        <v>6277</v>
      </c>
      <c r="T738">
        <f t="shared" si="57"/>
        <v>-5465</v>
      </c>
      <c r="U738">
        <f t="shared" si="58"/>
        <v>-6.7302955665024626</v>
      </c>
      <c r="V738" t="str">
        <f t="shared" si="59"/>
        <v>Yes</v>
      </c>
    </row>
    <row r="739" spans="1:22">
      <c r="A739">
        <v>22</v>
      </c>
      <c r="B739" t="s">
        <v>30</v>
      </c>
      <c r="C739" t="s">
        <v>18</v>
      </c>
      <c r="D739" t="s">
        <v>19</v>
      </c>
      <c r="E739">
        <v>983</v>
      </c>
      <c r="F739">
        <v>944</v>
      </c>
      <c r="G739">
        <v>4216</v>
      </c>
      <c r="H739">
        <v>978</v>
      </c>
      <c r="I739">
        <v>114</v>
      </c>
      <c r="J739">
        <v>103</v>
      </c>
      <c r="K739">
        <v>58</v>
      </c>
      <c r="L739">
        <v>123</v>
      </c>
      <c r="M739">
        <v>72</v>
      </c>
      <c r="N739">
        <v>114</v>
      </c>
      <c r="O739">
        <v>76</v>
      </c>
      <c r="P739">
        <v>63</v>
      </c>
      <c r="Q739" t="s">
        <v>20</v>
      </c>
      <c r="R739">
        <f t="shared" si="55"/>
        <v>1927</v>
      </c>
      <c r="S739">
        <f t="shared" si="56"/>
        <v>5917</v>
      </c>
      <c r="T739">
        <f t="shared" si="57"/>
        <v>-3990</v>
      </c>
      <c r="U739">
        <f t="shared" si="58"/>
        <v>-2.0705760249091854</v>
      </c>
      <c r="V739" t="str">
        <f t="shared" si="59"/>
        <v>Yes</v>
      </c>
    </row>
    <row r="740" spans="1:22">
      <c r="A740">
        <v>25</v>
      </c>
      <c r="B740" t="s">
        <v>30</v>
      </c>
      <c r="C740" t="s">
        <v>28</v>
      </c>
      <c r="D740" t="s">
        <v>31</v>
      </c>
      <c r="E740">
        <v>996</v>
      </c>
      <c r="F740">
        <v>250</v>
      </c>
      <c r="G740">
        <v>5975</v>
      </c>
      <c r="H740">
        <v>520</v>
      </c>
      <c r="I740">
        <v>317</v>
      </c>
      <c r="J740">
        <v>121</v>
      </c>
      <c r="K740">
        <v>115</v>
      </c>
      <c r="L740">
        <v>47</v>
      </c>
      <c r="M740">
        <v>89</v>
      </c>
      <c r="N740">
        <v>241</v>
      </c>
      <c r="O740">
        <v>45</v>
      </c>
      <c r="P740">
        <v>81</v>
      </c>
      <c r="Q740" t="s">
        <v>27</v>
      </c>
      <c r="R740">
        <f t="shared" si="55"/>
        <v>1246</v>
      </c>
      <c r="S740">
        <f t="shared" si="56"/>
        <v>7551</v>
      </c>
      <c r="T740">
        <f t="shared" si="57"/>
        <v>-6305</v>
      </c>
      <c r="U740">
        <f t="shared" si="58"/>
        <v>-5.060192616372392</v>
      </c>
      <c r="V740" t="str">
        <f t="shared" si="59"/>
        <v>Yes</v>
      </c>
    </row>
    <row r="741" spans="1:22">
      <c r="A741">
        <v>18</v>
      </c>
      <c r="B741" t="s">
        <v>30</v>
      </c>
      <c r="C741" t="s">
        <v>22</v>
      </c>
      <c r="D741" t="s">
        <v>29</v>
      </c>
      <c r="E741">
        <v>1106</v>
      </c>
      <c r="F741">
        <v>794</v>
      </c>
      <c r="G741">
        <v>3075</v>
      </c>
      <c r="H741">
        <v>881</v>
      </c>
      <c r="I741">
        <v>165</v>
      </c>
      <c r="J741">
        <v>166</v>
      </c>
      <c r="K741">
        <v>260</v>
      </c>
      <c r="L741">
        <v>23</v>
      </c>
      <c r="M741">
        <v>32</v>
      </c>
      <c r="N741">
        <v>135</v>
      </c>
      <c r="O741">
        <v>49</v>
      </c>
      <c r="P741">
        <v>34</v>
      </c>
      <c r="Q741" t="s">
        <v>24</v>
      </c>
      <c r="R741">
        <f t="shared" si="55"/>
        <v>1900</v>
      </c>
      <c r="S741">
        <f t="shared" si="56"/>
        <v>4820</v>
      </c>
      <c r="T741">
        <f t="shared" si="57"/>
        <v>-2920</v>
      </c>
      <c r="U741">
        <f t="shared" si="58"/>
        <v>-1.5368421052631578</v>
      </c>
      <c r="V741" t="str">
        <f t="shared" si="59"/>
        <v>Yes</v>
      </c>
    </row>
    <row r="742" spans="1:22">
      <c r="A742">
        <v>23</v>
      </c>
      <c r="B742" t="s">
        <v>17</v>
      </c>
      <c r="C742" t="s">
        <v>25</v>
      </c>
      <c r="D742" t="s">
        <v>29</v>
      </c>
      <c r="E742">
        <v>1032</v>
      </c>
      <c r="F742">
        <v>809</v>
      </c>
      <c r="G742">
        <v>4359</v>
      </c>
      <c r="H742">
        <v>987</v>
      </c>
      <c r="I742">
        <v>364</v>
      </c>
      <c r="J742">
        <v>176</v>
      </c>
      <c r="K742">
        <v>67</v>
      </c>
      <c r="L742">
        <v>74</v>
      </c>
      <c r="M742">
        <v>52</v>
      </c>
      <c r="N742">
        <v>56</v>
      </c>
      <c r="O742">
        <v>166</v>
      </c>
      <c r="P742">
        <v>67</v>
      </c>
      <c r="Q742" t="s">
        <v>20</v>
      </c>
      <c r="R742">
        <f t="shared" si="55"/>
        <v>1841</v>
      </c>
      <c r="S742">
        <f t="shared" si="56"/>
        <v>6368</v>
      </c>
      <c r="T742">
        <f t="shared" si="57"/>
        <v>-4527</v>
      </c>
      <c r="U742">
        <f t="shared" si="58"/>
        <v>-2.458989679521999</v>
      </c>
      <c r="V742" t="str">
        <f t="shared" si="59"/>
        <v>Yes</v>
      </c>
    </row>
    <row r="743" spans="1:22">
      <c r="A743">
        <v>20</v>
      </c>
      <c r="B743" t="s">
        <v>21</v>
      </c>
      <c r="C743" t="s">
        <v>25</v>
      </c>
      <c r="D743" t="s">
        <v>31</v>
      </c>
      <c r="E743">
        <v>1419</v>
      </c>
      <c r="F743">
        <v>991</v>
      </c>
      <c r="G743">
        <v>4647</v>
      </c>
      <c r="H743">
        <v>648</v>
      </c>
      <c r="I743">
        <v>261</v>
      </c>
      <c r="J743">
        <v>151</v>
      </c>
      <c r="K743">
        <v>78</v>
      </c>
      <c r="L743">
        <v>55</v>
      </c>
      <c r="M743">
        <v>31</v>
      </c>
      <c r="N743">
        <v>222</v>
      </c>
      <c r="O743">
        <v>135</v>
      </c>
      <c r="P743">
        <v>72</v>
      </c>
      <c r="Q743" t="s">
        <v>20</v>
      </c>
      <c r="R743">
        <f t="shared" si="55"/>
        <v>2410</v>
      </c>
      <c r="S743">
        <f t="shared" si="56"/>
        <v>6300</v>
      </c>
      <c r="T743">
        <f t="shared" si="57"/>
        <v>-3890</v>
      </c>
      <c r="U743">
        <f t="shared" si="58"/>
        <v>-1.6141078838174274</v>
      </c>
      <c r="V743" t="str">
        <f t="shared" si="59"/>
        <v>Yes</v>
      </c>
    </row>
    <row r="744" spans="1:22">
      <c r="A744">
        <v>22</v>
      </c>
      <c r="B744" t="s">
        <v>30</v>
      </c>
      <c r="C744" t="s">
        <v>28</v>
      </c>
      <c r="D744" t="s">
        <v>23</v>
      </c>
      <c r="E744">
        <v>610</v>
      </c>
      <c r="F744">
        <v>100</v>
      </c>
      <c r="G744">
        <v>5142</v>
      </c>
      <c r="H744">
        <v>473</v>
      </c>
      <c r="I744">
        <v>298</v>
      </c>
      <c r="J744">
        <v>164</v>
      </c>
      <c r="K744">
        <v>139</v>
      </c>
      <c r="L744">
        <v>45</v>
      </c>
      <c r="M744">
        <v>67</v>
      </c>
      <c r="N744">
        <v>77</v>
      </c>
      <c r="O744">
        <v>32</v>
      </c>
      <c r="P744">
        <v>113</v>
      </c>
      <c r="Q744" t="s">
        <v>24</v>
      </c>
      <c r="R744">
        <f t="shared" si="55"/>
        <v>710</v>
      </c>
      <c r="S744">
        <f t="shared" si="56"/>
        <v>6550</v>
      </c>
      <c r="T744">
        <f t="shared" si="57"/>
        <v>-5840</v>
      </c>
      <c r="U744">
        <f t="shared" si="58"/>
        <v>-8.225352112676056</v>
      </c>
      <c r="V744" t="str">
        <f t="shared" si="59"/>
        <v>Yes</v>
      </c>
    </row>
    <row r="745" spans="1:22">
      <c r="A745">
        <v>19</v>
      </c>
      <c r="B745" t="s">
        <v>21</v>
      </c>
      <c r="C745" t="s">
        <v>22</v>
      </c>
      <c r="D745" t="s">
        <v>23</v>
      </c>
      <c r="E745">
        <v>1449</v>
      </c>
      <c r="F745">
        <v>599</v>
      </c>
      <c r="G745">
        <v>4790</v>
      </c>
      <c r="H745">
        <v>885</v>
      </c>
      <c r="I745">
        <v>109</v>
      </c>
      <c r="J745">
        <v>57</v>
      </c>
      <c r="K745">
        <v>293</v>
      </c>
      <c r="L745">
        <v>70</v>
      </c>
      <c r="M745">
        <v>90</v>
      </c>
      <c r="N745">
        <v>267</v>
      </c>
      <c r="O745">
        <v>164</v>
      </c>
      <c r="P745">
        <v>33</v>
      </c>
      <c r="Q745" t="s">
        <v>24</v>
      </c>
      <c r="R745">
        <f t="shared" si="55"/>
        <v>2048</v>
      </c>
      <c r="S745">
        <f t="shared" si="56"/>
        <v>6758</v>
      </c>
      <c r="T745">
        <f t="shared" si="57"/>
        <v>-4710</v>
      </c>
      <c r="U745">
        <f t="shared" si="58"/>
        <v>-2.2998046875</v>
      </c>
      <c r="V745" t="str">
        <f t="shared" si="59"/>
        <v>Yes</v>
      </c>
    </row>
    <row r="746" spans="1:22">
      <c r="A746">
        <v>25</v>
      </c>
      <c r="B746" t="s">
        <v>30</v>
      </c>
      <c r="C746" t="s">
        <v>25</v>
      </c>
      <c r="D746" t="s">
        <v>29</v>
      </c>
      <c r="E746">
        <v>1270</v>
      </c>
      <c r="F746">
        <v>504</v>
      </c>
      <c r="G746">
        <v>3467</v>
      </c>
      <c r="H746">
        <v>484</v>
      </c>
      <c r="I746">
        <v>286</v>
      </c>
      <c r="J746">
        <v>132</v>
      </c>
      <c r="K746">
        <v>291</v>
      </c>
      <c r="L746">
        <v>138</v>
      </c>
      <c r="M746">
        <v>48</v>
      </c>
      <c r="N746">
        <v>155</v>
      </c>
      <c r="O746">
        <v>162</v>
      </c>
      <c r="P746">
        <v>41</v>
      </c>
      <c r="Q746" t="s">
        <v>20</v>
      </c>
      <c r="R746">
        <f t="shared" si="55"/>
        <v>1774</v>
      </c>
      <c r="S746">
        <f t="shared" si="56"/>
        <v>5204</v>
      </c>
      <c r="T746">
        <f t="shared" si="57"/>
        <v>-3430</v>
      </c>
      <c r="U746">
        <f t="shared" si="58"/>
        <v>-1.9334836527621195</v>
      </c>
      <c r="V746" t="str">
        <f t="shared" si="59"/>
        <v>Yes</v>
      </c>
    </row>
    <row r="747" spans="1:22">
      <c r="A747">
        <v>18</v>
      </c>
      <c r="B747" t="s">
        <v>17</v>
      </c>
      <c r="C747" t="s">
        <v>18</v>
      </c>
      <c r="D747" t="s">
        <v>26</v>
      </c>
      <c r="E747">
        <v>770</v>
      </c>
      <c r="F747">
        <v>637</v>
      </c>
      <c r="G747">
        <v>5055</v>
      </c>
      <c r="H747">
        <v>814</v>
      </c>
      <c r="I747">
        <v>273</v>
      </c>
      <c r="J747">
        <v>55</v>
      </c>
      <c r="K747">
        <v>140</v>
      </c>
      <c r="L747">
        <v>134</v>
      </c>
      <c r="M747">
        <v>61</v>
      </c>
      <c r="N747">
        <v>131</v>
      </c>
      <c r="O747">
        <v>128</v>
      </c>
      <c r="P747">
        <v>39</v>
      </c>
      <c r="Q747" t="s">
        <v>27</v>
      </c>
      <c r="R747">
        <f t="shared" si="55"/>
        <v>1407</v>
      </c>
      <c r="S747">
        <f t="shared" si="56"/>
        <v>6830</v>
      </c>
      <c r="T747">
        <f t="shared" si="57"/>
        <v>-5423</v>
      </c>
      <c r="U747">
        <f t="shared" si="58"/>
        <v>-3.8542999289267947</v>
      </c>
      <c r="V747" t="str">
        <f t="shared" si="59"/>
        <v>Yes</v>
      </c>
    </row>
    <row r="748" spans="1:22">
      <c r="A748">
        <v>25</v>
      </c>
      <c r="B748" t="s">
        <v>17</v>
      </c>
      <c r="C748" t="s">
        <v>28</v>
      </c>
      <c r="D748" t="s">
        <v>19</v>
      </c>
      <c r="E748">
        <v>911</v>
      </c>
      <c r="F748">
        <v>929</v>
      </c>
      <c r="G748">
        <v>4595</v>
      </c>
      <c r="H748">
        <v>578</v>
      </c>
      <c r="I748">
        <v>338</v>
      </c>
      <c r="J748">
        <v>122</v>
      </c>
      <c r="K748">
        <v>165</v>
      </c>
      <c r="L748">
        <v>25</v>
      </c>
      <c r="M748">
        <v>87</v>
      </c>
      <c r="N748">
        <v>275</v>
      </c>
      <c r="O748">
        <v>176</v>
      </c>
      <c r="P748">
        <v>94</v>
      </c>
      <c r="Q748" t="s">
        <v>20</v>
      </c>
      <c r="R748">
        <f t="shared" si="55"/>
        <v>1840</v>
      </c>
      <c r="S748">
        <f t="shared" si="56"/>
        <v>6455</v>
      </c>
      <c r="T748">
        <f t="shared" si="57"/>
        <v>-4615</v>
      </c>
      <c r="U748">
        <f t="shared" si="58"/>
        <v>-2.5081521739130435</v>
      </c>
      <c r="V748" t="str">
        <f t="shared" si="59"/>
        <v>Yes</v>
      </c>
    </row>
    <row r="749" spans="1:22">
      <c r="A749">
        <v>18</v>
      </c>
      <c r="B749" t="s">
        <v>21</v>
      </c>
      <c r="C749" t="s">
        <v>22</v>
      </c>
      <c r="D749" t="s">
        <v>31</v>
      </c>
      <c r="E749">
        <v>1303</v>
      </c>
      <c r="F749">
        <v>299</v>
      </c>
      <c r="G749">
        <v>5031</v>
      </c>
      <c r="H749">
        <v>701</v>
      </c>
      <c r="I749">
        <v>242</v>
      </c>
      <c r="J749">
        <v>183</v>
      </c>
      <c r="K749">
        <v>249</v>
      </c>
      <c r="L749">
        <v>103</v>
      </c>
      <c r="M749">
        <v>79</v>
      </c>
      <c r="N749">
        <v>107</v>
      </c>
      <c r="O749">
        <v>74</v>
      </c>
      <c r="P749">
        <v>52</v>
      </c>
      <c r="Q749" t="s">
        <v>20</v>
      </c>
      <c r="R749">
        <f t="shared" si="55"/>
        <v>1602</v>
      </c>
      <c r="S749">
        <f t="shared" si="56"/>
        <v>6821</v>
      </c>
      <c r="T749">
        <f t="shared" si="57"/>
        <v>-5219</v>
      </c>
      <c r="U749">
        <f t="shared" si="58"/>
        <v>-3.2578027465667914</v>
      </c>
      <c r="V749" t="str">
        <f t="shared" si="59"/>
        <v>Yes</v>
      </c>
    </row>
    <row r="750" spans="1:22">
      <c r="A750">
        <v>19</v>
      </c>
      <c r="B750" t="s">
        <v>17</v>
      </c>
      <c r="C750" t="s">
        <v>22</v>
      </c>
      <c r="D750" t="s">
        <v>29</v>
      </c>
      <c r="E750">
        <v>1367</v>
      </c>
      <c r="F750">
        <v>688</v>
      </c>
      <c r="G750">
        <v>3603</v>
      </c>
      <c r="H750">
        <v>452</v>
      </c>
      <c r="I750">
        <v>372</v>
      </c>
      <c r="J750">
        <v>162</v>
      </c>
      <c r="K750">
        <v>177</v>
      </c>
      <c r="L750">
        <v>29</v>
      </c>
      <c r="M750">
        <v>66</v>
      </c>
      <c r="N750">
        <v>243</v>
      </c>
      <c r="O750">
        <v>30</v>
      </c>
      <c r="P750">
        <v>155</v>
      </c>
      <c r="Q750" t="s">
        <v>20</v>
      </c>
      <c r="R750">
        <f t="shared" si="55"/>
        <v>2055</v>
      </c>
      <c r="S750">
        <f t="shared" si="56"/>
        <v>5289</v>
      </c>
      <c r="T750">
        <f t="shared" si="57"/>
        <v>-3234</v>
      </c>
      <c r="U750">
        <f t="shared" si="58"/>
        <v>-1.5737226277372263</v>
      </c>
      <c r="V750" t="str">
        <f t="shared" si="59"/>
        <v>Yes</v>
      </c>
    </row>
    <row r="751" spans="1:22">
      <c r="A751">
        <v>25</v>
      </c>
      <c r="B751" t="s">
        <v>17</v>
      </c>
      <c r="C751" t="s">
        <v>28</v>
      </c>
      <c r="D751" t="s">
        <v>26</v>
      </c>
      <c r="E751">
        <v>509</v>
      </c>
      <c r="F751">
        <v>664</v>
      </c>
      <c r="G751">
        <v>3449</v>
      </c>
      <c r="H751">
        <v>779</v>
      </c>
      <c r="I751">
        <v>243</v>
      </c>
      <c r="J751">
        <v>153</v>
      </c>
      <c r="K751">
        <v>281</v>
      </c>
      <c r="L751">
        <v>108</v>
      </c>
      <c r="M751">
        <v>52</v>
      </c>
      <c r="N751">
        <v>70</v>
      </c>
      <c r="O751">
        <v>145</v>
      </c>
      <c r="P751">
        <v>192</v>
      </c>
      <c r="Q751" t="s">
        <v>20</v>
      </c>
      <c r="R751">
        <f t="shared" si="55"/>
        <v>1173</v>
      </c>
      <c r="S751">
        <f t="shared" si="56"/>
        <v>5472</v>
      </c>
      <c r="T751">
        <f t="shared" si="57"/>
        <v>-4299</v>
      </c>
      <c r="U751">
        <f t="shared" si="58"/>
        <v>-3.6649616368286444</v>
      </c>
      <c r="V751" t="str">
        <f t="shared" si="59"/>
        <v>Yes</v>
      </c>
    </row>
    <row r="752" spans="1:22">
      <c r="A752">
        <v>22</v>
      </c>
      <c r="B752" t="s">
        <v>30</v>
      </c>
      <c r="C752" t="s">
        <v>22</v>
      </c>
      <c r="D752" t="s">
        <v>29</v>
      </c>
      <c r="E752">
        <v>804</v>
      </c>
      <c r="F752">
        <v>582</v>
      </c>
      <c r="G752">
        <v>5299</v>
      </c>
      <c r="H752">
        <v>892</v>
      </c>
      <c r="I752">
        <v>153</v>
      </c>
      <c r="J752">
        <v>173</v>
      </c>
      <c r="K752">
        <v>199</v>
      </c>
      <c r="L752">
        <v>32</v>
      </c>
      <c r="M752">
        <v>84</v>
      </c>
      <c r="N752">
        <v>289</v>
      </c>
      <c r="O752">
        <v>126</v>
      </c>
      <c r="P752">
        <v>46</v>
      </c>
      <c r="Q752" t="s">
        <v>24</v>
      </c>
      <c r="R752">
        <f t="shared" si="55"/>
        <v>1386</v>
      </c>
      <c r="S752">
        <f t="shared" si="56"/>
        <v>7293</v>
      </c>
      <c r="T752">
        <f t="shared" si="57"/>
        <v>-5907</v>
      </c>
      <c r="U752">
        <f t="shared" si="58"/>
        <v>-4.2619047619047619</v>
      </c>
      <c r="V752" t="str">
        <f t="shared" si="59"/>
        <v>Yes</v>
      </c>
    </row>
    <row r="753" spans="1:22">
      <c r="A753">
        <v>23</v>
      </c>
      <c r="B753" t="s">
        <v>21</v>
      </c>
      <c r="C753" t="s">
        <v>18</v>
      </c>
      <c r="D753" t="s">
        <v>26</v>
      </c>
      <c r="E753">
        <v>1268</v>
      </c>
      <c r="F753">
        <v>271</v>
      </c>
      <c r="G753">
        <v>5323</v>
      </c>
      <c r="H753">
        <v>898</v>
      </c>
      <c r="I753">
        <v>204</v>
      </c>
      <c r="J753">
        <v>187</v>
      </c>
      <c r="K753">
        <v>215</v>
      </c>
      <c r="L753">
        <v>113</v>
      </c>
      <c r="M753">
        <v>81</v>
      </c>
      <c r="N753">
        <v>212</v>
      </c>
      <c r="O753">
        <v>111</v>
      </c>
      <c r="P753">
        <v>57</v>
      </c>
      <c r="Q753" t="s">
        <v>20</v>
      </c>
      <c r="R753">
        <f t="shared" si="55"/>
        <v>1539</v>
      </c>
      <c r="S753">
        <f t="shared" si="56"/>
        <v>7401</v>
      </c>
      <c r="T753">
        <f t="shared" si="57"/>
        <v>-5862</v>
      </c>
      <c r="U753">
        <f t="shared" si="58"/>
        <v>-3.8089668615984404</v>
      </c>
      <c r="V753" t="str">
        <f t="shared" si="59"/>
        <v>Yes</v>
      </c>
    </row>
    <row r="754" spans="1:22">
      <c r="A754">
        <v>22</v>
      </c>
      <c r="B754" t="s">
        <v>17</v>
      </c>
      <c r="C754" t="s">
        <v>22</v>
      </c>
      <c r="D754" t="s">
        <v>29</v>
      </c>
      <c r="E754">
        <v>1492</v>
      </c>
      <c r="F754">
        <v>82</v>
      </c>
      <c r="G754">
        <v>3720</v>
      </c>
      <c r="H754">
        <v>823</v>
      </c>
      <c r="I754">
        <v>277</v>
      </c>
      <c r="J754">
        <v>186</v>
      </c>
      <c r="K754">
        <v>275</v>
      </c>
      <c r="L754">
        <v>141</v>
      </c>
      <c r="M754">
        <v>61</v>
      </c>
      <c r="N754">
        <v>167</v>
      </c>
      <c r="O754">
        <v>65</v>
      </c>
      <c r="P754">
        <v>34</v>
      </c>
      <c r="Q754" t="s">
        <v>24</v>
      </c>
      <c r="R754">
        <f t="shared" si="55"/>
        <v>1574</v>
      </c>
      <c r="S754">
        <f t="shared" si="56"/>
        <v>5749</v>
      </c>
      <c r="T754">
        <f t="shared" si="57"/>
        <v>-4175</v>
      </c>
      <c r="U754">
        <f t="shared" si="58"/>
        <v>-2.6524777636594665</v>
      </c>
      <c r="V754" t="str">
        <f t="shared" si="59"/>
        <v>Yes</v>
      </c>
    </row>
    <row r="755" spans="1:22">
      <c r="A755">
        <v>23</v>
      </c>
      <c r="B755" t="s">
        <v>17</v>
      </c>
      <c r="C755" t="s">
        <v>25</v>
      </c>
      <c r="D755" t="s">
        <v>31</v>
      </c>
      <c r="E755">
        <v>1402</v>
      </c>
      <c r="F755">
        <v>461</v>
      </c>
      <c r="G755">
        <v>3827</v>
      </c>
      <c r="H755">
        <v>904</v>
      </c>
      <c r="I755">
        <v>321</v>
      </c>
      <c r="J755">
        <v>138</v>
      </c>
      <c r="K755">
        <v>147</v>
      </c>
      <c r="L755">
        <v>114</v>
      </c>
      <c r="M755">
        <v>33</v>
      </c>
      <c r="N755">
        <v>198</v>
      </c>
      <c r="O755">
        <v>188</v>
      </c>
      <c r="P755">
        <v>179</v>
      </c>
      <c r="Q755" t="s">
        <v>24</v>
      </c>
      <c r="R755">
        <f t="shared" si="55"/>
        <v>1863</v>
      </c>
      <c r="S755">
        <f t="shared" si="56"/>
        <v>6049</v>
      </c>
      <c r="T755">
        <f t="shared" si="57"/>
        <v>-4186</v>
      </c>
      <c r="U755">
        <f t="shared" si="58"/>
        <v>-2.2469135802469138</v>
      </c>
      <c r="V755" t="str">
        <f t="shared" si="59"/>
        <v>Yes</v>
      </c>
    </row>
    <row r="756" spans="1:22">
      <c r="A756">
        <v>24</v>
      </c>
      <c r="B756" t="s">
        <v>17</v>
      </c>
      <c r="C756" t="s">
        <v>22</v>
      </c>
      <c r="D756" t="s">
        <v>19</v>
      </c>
      <c r="E756">
        <v>673</v>
      </c>
      <c r="F756">
        <v>606</v>
      </c>
      <c r="G756">
        <v>4035</v>
      </c>
      <c r="H756">
        <v>818</v>
      </c>
      <c r="I756">
        <v>355</v>
      </c>
      <c r="J756">
        <v>103</v>
      </c>
      <c r="K756">
        <v>257</v>
      </c>
      <c r="L756">
        <v>35</v>
      </c>
      <c r="M756">
        <v>47</v>
      </c>
      <c r="N756">
        <v>56</v>
      </c>
      <c r="O756">
        <v>149</v>
      </c>
      <c r="P756">
        <v>48</v>
      </c>
      <c r="Q756" t="s">
        <v>20</v>
      </c>
      <c r="R756">
        <f t="shared" si="55"/>
        <v>1279</v>
      </c>
      <c r="S756">
        <f t="shared" si="56"/>
        <v>5903</v>
      </c>
      <c r="T756">
        <f t="shared" si="57"/>
        <v>-4624</v>
      </c>
      <c r="U756">
        <f t="shared" si="58"/>
        <v>-3.6153244722439406</v>
      </c>
      <c r="V756" t="str">
        <f t="shared" si="59"/>
        <v>Yes</v>
      </c>
    </row>
    <row r="757" spans="1:22">
      <c r="A757">
        <v>22</v>
      </c>
      <c r="B757" t="s">
        <v>21</v>
      </c>
      <c r="C757" t="s">
        <v>28</v>
      </c>
      <c r="D757" t="s">
        <v>31</v>
      </c>
      <c r="E757">
        <v>1174</v>
      </c>
      <c r="F757">
        <v>962</v>
      </c>
      <c r="G757">
        <v>4894</v>
      </c>
      <c r="H757">
        <v>426</v>
      </c>
      <c r="I757">
        <v>329</v>
      </c>
      <c r="J757">
        <v>191</v>
      </c>
      <c r="K757">
        <v>175</v>
      </c>
      <c r="L757">
        <v>29</v>
      </c>
      <c r="M757">
        <v>34</v>
      </c>
      <c r="N757">
        <v>113</v>
      </c>
      <c r="O757">
        <v>156</v>
      </c>
      <c r="P757">
        <v>171</v>
      </c>
      <c r="Q757" t="s">
        <v>24</v>
      </c>
      <c r="R757">
        <f t="shared" si="55"/>
        <v>2136</v>
      </c>
      <c r="S757">
        <f t="shared" si="56"/>
        <v>6518</v>
      </c>
      <c r="T757">
        <f t="shared" si="57"/>
        <v>-4382</v>
      </c>
      <c r="U757">
        <f t="shared" si="58"/>
        <v>-2.0514981273408242</v>
      </c>
      <c r="V757" t="str">
        <f t="shared" si="59"/>
        <v>Yes</v>
      </c>
    </row>
    <row r="758" spans="1:22">
      <c r="A758">
        <v>20</v>
      </c>
      <c r="B758" t="s">
        <v>21</v>
      </c>
      <c r="C758" t="s">
        <v>18</v>
      </c>
      <c r="D758" t="s">
        <v>31</v>
      </c>
      <c r="E758">
        <v>635</v>
      </c>
      <c r="F758">
        <v>827</v>
      </c>
      <c r="G758">
        <v>4125</v>
      </c>
      <c r="H758">
        <v>969</v>
      </c>
      <c r="I758">
        <v>194</v>
      </c>
      <c r="J758">
        <v>196</v>
      </c>
      <c r="K758">
        <v>228</v>
      </c>
      <c r="L758">
        <v>81</v>
      </c>
      <c r="M758">
        <v>68</v>
      </c>
      <c r="N758">
        <v>120</v>
      </c>
      <c r="O758">
        <v>112</v>
      </c>
      <c r="P758">
        <v>185</v>
      </c>
      <c r="Q758" t="s">
        <v>20</v>
      </c>
      <c r="R758">
        <f t="shared" si="55"/>
        <v>1462</v>
      </c>
      <c r="S758">
        <f t="shared" si="56"/>
        <v>6278</v>
      </c>
      <c r="T758">
        <f t="shared" si="57"/>
        <v>-4816</v>
      </c>
      <c r="U758">
        <f t="shared" si="58"/>
        <v>-3.2941176470588234</v>
      </c>
      <c r="V758" t="str">
        <f t="shared" si="59"/>
        <v>Yes</v>
      </c>
    </row>
    <row r="759" spans="1:22">
      <c r="A759">
        <v>23</v>
      </c>
      <c r="B759" t="s">
        <v>30</v>
      </c>
      <c r="C759" t="s">
        <v>28</v>
      </c>
      <c r="D759" t="s">
        <v>29</v>
      </c>
      <c r="E759">
        <v>792</v>
      </c>
      <c r="F759">
        <v>584</v>
      </c>
      <c r="G759">
        <v>4401</v>
      </c>
      <c r="H759">
        <v>631</v>
      </c>
      <c r="I759">
        <v>224</v>
      </c>
      <c r="J759">
        <v>100</v>
      </c>
      <c r="K759">
        <v>72</v>
      </c>
      <c r="L759">
        <v>73</v>
      </c>
      <c r="M759">
        <v>28</v>
      </c>
      <c r="N759">
        <v>98</v>
      </c>
      <c r="O759">
        <v>101</v>
      </c>
      <c r="P759">
        <v>140</v>
      </c>
      <c r="Q759" t="s">
        <v>20</v>
      </c>
      <c r="R759">
        <f t="shared" si="55"/>
        <v>1376</v>
      </c>
      <c r="S759">
        <f t="shared" si="56"/>
        <v>5868</v>
      </c>
      <c r="T759">
        <f t="shared" si="57"/>
        <v>-4492</v>
      </c>
      <c r="U759">
        <f t="shared" si="58"/>
        <v>-3.26453488372093</v>
      </c>
      <c r="V759" t="str">
        <f t="shared" si="59"/>
        <v>Yes</v>
      </c>
    </row>
    <row r="760" spans="1:22">
      <c r="A760">
        <v>22</v>
      </c>
      <c r="B760" t="s">
        <v>17</v>
      </c>
      <c r="C760" t="s">
        <v>28</v>
      </c>
      <c r="D760" t="s">
        <v>31</v>
      </c>
      <c r="E760">
        <v>998</v>
      </c>
      <c r="F760">
        <v>928</v>
      </c>
      <c r="G760">
        <v>3199</v>
      </c>
      <c r="H760">
        <v>565</v>
      </c>
      <c r="I760">
        <v>151</v>
      </c>
      <c r="J760">
        <v>71</v>
      </c>
      <c r="K760">
        <v>270</v>
      </c>
      <c r="L760">
        <v>78</v>
      </c>
      <c r="M760">
        <v>98</v>
      </c>
      <c r="N760">
        <v>291</v>
      </c>
      <c r="O760">
        <v>124</v>
      </c>
      <c r="P760">
        <v>125</v>
      </c>
      <c r="Q760" t="s">
        <v>27</v>
      </c>
      <c r="R760">
        <f t="shared" si="55"/>
        <v>1926</v>
      </c>
      <c r="S760">
        <f t="shared" si="56"/>
        <v>4972</v>
      </c>
      <c r="T760">
        <f t="shared" si="57"/>
        <v>-3046</v>
      </c>
      <c r="U760">
        <f t="shared" si="58"/>
        <v>-1.5815160955347871</v>
      </c>
      <c r="V760" t="str">
        <f t="shared" si="59"/>
        <v>Yes</v>
      </c>
    </row>
    <row r="761" spans="1:22">
      <c r="A761">
        <v>21</v>
      </c>
      <c r="B761" t="s">
        <v>17</v>
      </c>
      <c r="C761" t="s">
        <v>22</v>
      </c>
      <c r="D761" t="s">
        <v>31</v>
      </c>
      <c r="E761">
        <v>866</v>
      </c>
      <c r="F761">
        <v>581</v>
      </c>
      <c r="G761">
        <v>5775</v>
      </c>
      <c r="H761">
        <v>773</v>
      </c>
      <c r="I761">
        <v>267</v>
      </c>
      <c r="J761">
        <v>100</v>
      </c>
      <c r="K761">
        <v>252</v>
      </c>
      <c r="L761">
        <v>32</v>
      </c>
      <c r="M761">
        <v>26</v>
      </c>
      <c r="N761">
        <v>97</v>
      </c>
      <c r="O761">
        <v>42</v>
      </c>
      <c r="P761">
        <v>82</v>
      </c>
      <c r="Q761" t="s">
        <v>20</v>
      </c>
      <c r="R761">
        <f t="shared" si="55"/>
        <v>1447</v>
      </c>
      <c r="S761">
        <f t="shared" si="56"/>
        <v>7446</v>
      </c>
      <c r="T761">
        <f t="shared" si="57"/>
        <v>-5999</v>
      </c>
      <c r="U761">
        <f t="shared" si="58"/>
        <v>-4.1458189357290944</v>
      </c>
      <c r="V761" t="str">
        <f t="shared" si="59"/>
        <v>Yes</v>
      </c>
    </row>
    <row r="762" spans="1:22">
      <c r="A762">
        <v>23</v>
      </c>
      <c r="B762" t="s">
        <v>17</v>
      </c>
      <c r="C762" t="s">
        <v>28</v>
      </c>
      <c r="D762" t="s">
        <v>31</v>
      </c>
      <c r="E762">
        <v>1408</v>
      </c>
      <c r="F762">
        <v>566</v>
      </c>
      <c r="G762">
        <v>3714</v>
      </c>
      <c r="H762">
        <v>905</v>
      </c>
      <c r="I762">
        <v>223</v>
      </c>
      <c r="J762">
        <v>168</v>
      </c>
      <c r="K762">
        <v>262</v>
      </c>
      <c r="L762">
        <v>124</v>
      </c>
      <c r="M762">
        <v>31</v>
      </c>
      <c r="N762">
        <v>123</v>
      </c>
      <c r="O762">
        <v>58</v>
      </c>
      <c r="P762">
        <v>189</v>
      </c>
      <c r="Q762" t="s">
        <v>24</v>
      </c>
      <c r="R762">
        <f t="shared" si="55"/>
        <v>1974</v>
      </c>
      <c r="S762">
        <f t="shared" si="56"/>
        <v>5797</v>
      </c>
      <c r="T762">
        <f t="shared" si="57"/>
        <v>-3823</v>
      </c>
      <c r="U762">
        <f t="shared" si="58"/>
        <v>-1.9366767983789261</v>
      </c>
      <c r="V762" t="str">
        <f t="shared" si="59"/>
        <v>Yes</v>
      </c>
    </row>
    <row r="763" spans="1:22">
      <c r="A763">
        <v>25</v>
      </c>
      <c r="B763" t="s">
        <v>17</v>
      </c>
      <c r="C763" t="s">
        <v>18</v>
      </c>
      <c r="D763" t="s">
        <v>31</v>
      </c>
      <c r="E763">
        <v>732</v>
      </c>
      <c r="F763">
        <v>103</v>
      </c>
      <c r="G763">
        <v>3335</v>
      </c>
      <c r="H763">
        <v>742</v>
      </c>
      <c r="I763">
        <v>395</v>
      </c>
      <c r="J763">
        <v>154</v>
      </c>
      <c r="K763">
        <v>245</v>
      </c>
      <c r="L763">
        <v>130</v>
      </c>
      <c r="M763">
        <v>73</v>
      </c>
      <c r="N763">
        <v>178</v>
      </c>
      <c r="O763">
        <v>100</v>
      </c>
      <c r="P763">
        <v>80</v>
      </c>
      <c r="Q763" t="s">
        <v>20</v>
      </c>
      <c r="R763">
        <f t="shared" si="55"/>
        <v>835</v>
      </c>
      <c r="S763">
        <f t="shared" si="56"/>
        <v>5432</v>
      </c>
      <c r="T763">
        <f t="shared" si="57"/>
        <v>-4597</v>
      </c>
      <c r="U763">
        <f t="shared" si="58"/>
        <v>-5.5053892215568858</v>
      </c>
      <c r="V763" t="str">
        <f t="shared" si="59"/>
        <v>Yes</v>
      </c>
    </row>
    <row r="764" spans="1:22">
      <c r="A764">
        <v>18</v>
      </c>
      <c r="B764" t="s">
        <v>17</v>
      </c>
      <c r="C764" t="s">
        <v>22</v>
      </c>
      <c r="D764" t="s">
        <v>29</v>
      </c>
      <c r="E764">
        <v>1107</v>
      </c>
      <c r="F764">
        <v>511</v>
      </c>
      <c r="G764">
        <v>5507</v>
      </c>
      <c r="H764">
        <v>738</v>
      </c>
      <c r="I764">
        <v>144</v>
      </c>
      <c r="J764">
        <v>131</v>
      </c>
      <c r="K764">
        <v>213</v>
      </c>
      <c r="L764">
        <v>53</v>
      </c>
      <c r="M764">
        <v>38</v>
      </c>
      <c r="N764">
        <v>156</v>
      </c>
      <c r="O764">
        <v>137</v>
      </c>
      <c r="P764">
        <v>47</v>
      </c>
      <c r="Q764" t="s">
        <v>24</v>
      </c>
      <c r="R764">
        <f t="shared" si="55"/>
        <v>1618</v>
      </c>
      <c r="S764">
        <f t="shared" si="56"/>
        <v>7164</v>
      </c>
      <c r="T764">
        <f t="shared" si="57"/>
        <v>-5546</v>
      </c>
      <c r="U764">
        <f t="shared" si="58"/>
        <v>-3.427688504326329</v>
      </c>
      <c r="V764" t="str">
        <f t="shared" si="59"/>
        <v>Yes</v>
      </c>
    </row>
    <row r="765" spans="1:22">
      <c r="A765">
        <v>24</v>
      </c>
      <c r="B765" t="s">
        <v>21</v>
      </c>
      <c r="C765" t="s">
        <v>18</v>
      </c>
      <c r="D765" t="s">
        <v>29</v>
      </c>
      <c r="E765">
        <v>1165</v>
      </c>
      <c r="F765">
        <v>68</v>
      </c>
      <c r="G765">
        <v>4126</v>
      </c>
      <c r="H765">
        <v>859</v>
      </c>
      <c r="I765">
        <v>333</v>
      </c>
      <c r="J765">
        <v>196</v>
      </c>
      <c r="K765">
        <v>124</v>
      </c>
      <c r="L765">
        <v>109</v>
      </c>
      <c r="M765">
        <v>49</v>
      </c>
      <c r="N765">
        <v>185</v>
      </c>
      <c r="O765">
        <v>179</v>
      </c>
      <c r="P765">
        <v>29</v>
      </c>
      <c r="Q765" t="s">
        <v>24</v>
      </c>
      <c r="R765">
        <f t="shared" si="55"/>
        <v>1233</v>
      </c>
      <c r="S765">
        <f t="shared" si="56"/>
        <v>6189</v>
      </c>
      <c r="T765">
        <f t="shared" si="57"/>
        <v>-4956</v>
      </c>
      <c r="U765">
        <f t="shared" si="58"/>
        <v>-4.0194647201946472</v>
      </c>
      <c r="V765" t="str">
        <f t="shared" si="59"/>
        <v>Yes</v>
      </c>
    </row>
    <row r="766" spans="1:22">
      <c r="A766">
        <v>19</v>
      </c>
      <c r="B766" t="s">
        <v>21</v>
      </c>
      <c r="C766" t="s">
        <v>18</v>
      </c>
      <c r="D766" t="s">
        <v>26</v>
      </c>
      <c r="E766">
        <v>1316</v>
      </c>
      <c r="F766">
        <v>867</v>
      </c>
      <c r="G766">
        <v>4432</v>
      </c>
      <c r="H766">
        <v>627</v>
      </c>
      <c r="I766">
        <v>110</v>
      </c>
      <c r="J766">
        <v>185</v>
      </c>
      <c r="K766">
        <v>226</v>
      </c>
      <c r="L766">
        <v>25</v>
      </c>
      <c r="M766">
        <v>34</v>
      </c>
      <c r="N766">
        <v>90</v>
      </c>
      <c r="O766">
        <v>190</v>
      </c>
      <c r="P766">
        <v>135</v>
      </c>
      <c r="Q766" t="s">
        <v>20</v>
      </c>
      <c r="R766">
        <f t="shared" si="55"/>
        <v>2183</v>
      </c>
      <c r="S766">
        <f t="shared" si="56"/>
        <v>6054</v>
      </c>
      <c r="T766">
        <f t="shared" si="57"/>
        <v>-3871</v>
      </c>
      <c r="U766">
        <f t="shared" si="58"/>
        <v>-1.7732478240952818</v>
      </c>
      <c r="V766" t="str">
        <f t="shared" si="59"/>
        <v>Yes</v>
      </c>
    </row>
    <row r="767" spans="1:22">
      <c r="A767">
        <v>21</v>
      </c>
      <c r="B767" t="s">
        <v>17</v>
      </c>
      <c r="C767" t="s">
        <v>22</v>
      </c>
      <c r="D767" t="s">
        <v>19</v>
      </c>
      <c r="E767">
        <v>1471</v>
      </c>
      <c r="F767">
        <v>280</v>
      </c>
      <c r="G767">
        <v>4104</v>
      </c>
      <c r="H767">
        <v>862</v>
      </c>
      <c r="I767">
        <v>312</v>
      </c>
      <c r="J767">
        <v>180</v>
      </c>
      <c r="K767">
        <v>241</v>
      </c>
      <c r="L767">
        <v>70</v>
      </c>
      <c r="M767">
        <v>90</v>
      </c>
      <c r="N767">
        <v>84</v>
      </c>
      <c r="O767">
        <v>182</v>
      </c>
      <c r="P767">
        <v>121</v>
      </c>
      <c r="Q767" t="s">
        <v>24</v>
      </c>
      <c r="R767">
        <f t="shared" si="55"/>
        <v>1751</v>
      </c>
      <c r="S767">
        <f t="shared" si="56"/>
        <v>6246</v>
      </c>
      <c r="T767">
        <f t="shared" si="57"/>
        <v>-4495</v>
      </c>
      <c r="U767">
        <f t="shared" si="58"/>
        <v>-2.5671045117075955</v>
      </c>
      <c r="V767" t="str">
        <f t="shared" si="59"/>
        <v>Yes</v>
      </c>
    </row>
    <row r="768" spans="1:22">
      <c r="A768">
        <v>18</v>
      </c>
      <c r="B768" t="s">
        <v>17</v>
      </c>
      <c r="C768" t="s">
        <v>28</v>
      </c>
      <c r="D768" t="s">
        <v>19</v>
      </c>
      <c r="E768">
        <v>536</v>
      </c>
      <c r="F768">
        <v>557</v>
      </c>
      <c r="G768">
        <v>3744</v>
      </c>
      <c r="H768">
        <v>498</v>
      </c>
      <c r="I768">
        <v>375</v>
      </c>
      <c r="J768">
        <v>128</v>
      </c>
      <c r="K768">
        <v>185</v>
      </c>
      <c r="L768">
        <v>63</v>
      </c>
      <c r="M768">
        <v>97</v>
      </c>
      <c r="N768">
        <v>298</v>
      </c>
      <c r="O768">
        <v>45</v>
      </c>
      <c r="P768">
        <v>36</v>
      </c>
      <c r="Q768" t="s">
        <v>24</v>
      </c>
      <c r="R768">
        <f t="shared" si="55"/>
        <v>1093</v>
      </c>
      <c r="S768">
        <f t="shared" si="56"/>
        <v>5469</v>
      </c>
      <c r="T768">
        <f t="shared" si="57"/>
        <v>-4376</v>
      </c>
      <c r="U768">
        <f t="shared" si="58"/>
        <v>-4.0036596523330283</v>
      </c>
      <c r="V768" t="str">
        <f t="shared" si="59"/>
        <v>Yes</v>
      </c>
    </row>
    <row r="769" spans="1:22">
      <c r="A769">
        <v>21</v>
      </c>
      <c r="B769" t="s">
        <v>30</v>
      </c>
      <c r="C769" t="s">
        <v>28</v>
      </c>
      <c r="D769" t="s">
        <v>23</v>
      </c>
      <c r="E769">
        <v>1045</v>
      </c>
      <c r="F769">
        <v>542</v>
      </c>
      <c r="G769">
        <v>4154</v>
      </c>
      <c r="H769">
        <v>937</v>
      </c>
      <c r="I769">
        <v>157</v>
      </c>
      <c r="J769">
        <v>164</v>
      </c>
      <c r="K769">
        <v>246</v>
      </c>
      <c r="L769">
        <v>25</v>
      </c>
      <c r="M769">
        <v>29</v>
      </c>
      <c r="N769">
        <v>99</v>
      </c>
      <c r="O769">
        <v>46</v>
      </c>
      <c r="P769">
        <v>77</v>
      </c>
      <c r="Q769" t="s">
        <v>20</v>
      </c>
      <c r="R769">
        <f t="shared" si="55"/>
        <v>1587</v>
      </c>
      <c r="S769">
        <f t="shared" si="56"/>
        <v>5934</v>
      </c>
      <c r="T769">
        <f t="shared" si="57"/>
        <v>-4347</v>
      </c>
      <c r="U769">
        <f t="shared" si="58"/>
        <v>-2.7391304347826089</v>
      </c>
      <c r="V769" t="str">
        <f t="shared" si="59"/>
        <v>Yes</v>
      </c>
    </row>
    <row r="770" spans="1:22">
      <c r="A770">
        <v>24</v>
      </c>
      <c r="B770" t="s">
        <v>17</v>
      </c>
      <c r="C770" t="s">
        <v>22</v>
      </c>
      <c r="D770" t="s">
        <v>31</v>
      </c>
      <c r="E770">
        <v>609</v>
      </c>
      <c r="F770">
        <v>389</v>
      </c>
      <c r="G770">
        <v>4329</v>
      </c>
      <c r="H770">
        <v>934</v>
      </c>
      <c r="I770">
        <v>393</v>
      </c>
      <c r="J770">
        <v>68</v>
      </c>
      <c r="K770">
        <v>77</v>
      </c>
      <c r="L770">
        <v>33</v>
      </c>
      <c r="M770">
        <v>96</v>
      </c>
      <c r="N770">
        <v>235</v>
      </c>
      <c r="O770">
        <v>48</v>
      </c>
      <c r="P770">
        <v>186</v>
      </c>
      <c r="Q770" t="s">
        <v>27</v>
      </c>
      <c r="R770">
        <f t="shared" si="55"/>
        <v>998</v>
      </c>
      <c r="S770">
        <f t="shared" si="56"/>
        <v>6399</v>
      </c>
      <c r="T770">
        <f t="shared" si="57"/>
        <v>-5401</v>
      </c>
      <c r="U770">
        <f t="shared" si="58"/>
        <v>-5.4118236472945895</v>
      </c>
      <c r="V770" t="str">
        <f t="shared" si="59"/>
        <v>Yes</v>
      </c>
    </row>
    <row r="771" spans="1:22">
      <c r="A771">
        <v>20</v>
      </c>
      <c r="B771" t="s">
        <v>30</v>
      </c>
      <c r="C771" t="s">
        <v>25</v>
      </c>
      <c r="D771" t="s">
        <v>19</v>
      </c>
      <c r="E771">
        <v>581</v>
      </c>
      <c r="F771">
        <v>964</v>
      </c>
      <c r="G771">
        <v>4975</v>
      </c>
      <c r="H771">
        <v>775</v>
      </c>
      <c r="I771">
        <v>106</v>
      </c>
      <c r="J771">
        <v>86</v>
      </c>
      <c r="K771">
        <v>84</v>
      </c>
      <c r="L771">
        <v>22</v>
      </c>
      <c r="M771">
        <v>68</v>
      </c>
      <c r="N771">
        <v>84</v>
      </c>
      <c r="O771">
        <v>39</v>
      </c>
      <c r="P771">
        <v>172</v>
      </c>
      <c r="Q771" t="s">
        <v>27</v>
      </c>
      <c r="R771">
        <f t="shared" ref="R771:R834" si="60">E771 + F771</f>
        <v>1545</v>
      </c>
      <c r="S771">
        <f t="shared" ref="S771:S834" si="61">SUM(G771:P771)</f>
        <v>6411</v>
      </c>
      <c r="T771">
        <f t="shared" ref="T771:T834" si="62">R771 - S771</f>
        <v>-4866</v>
      </c>
      <c r="U771">
        <f t="shared" ref="U771:U834" si="63">IF(R771=0, 0, T771/R771)</f>
        <v>-3.1495145631067962</v>
      </c>
      <c r="V771" t="str">
        <f t="shared" ref="V771:V834" si="64">IF(T771&lt;0, "Yes", "No")</f>
        <v>Yes</v>
      </c>
    </row>
    <row r="772" spans="1:22">
      <c r="A772">
        <v>20</v>
      </c>
      <c r="B772" t="s">
        <v>21</v>
      </c>
      <c r="C772" t="s">
        <v>28</v>
      </c>
      <c r="D772" t="s">
        <v>31</v>
      </c>
      <c r="E772">
        <v>1106</v>
      </c>
      <c r="F772">
        <v>212</v>
      </c>
      <c r="G772">
        <v>3376</v>
      </c>
      <c r="H772">
        <v>461</v>
      </c>
      <c r="I772">
        <v>130</v>
      </c>
      <c r="J772">
        <v>175</v>
      </c>
      <c r="K772">
        <v>231</v>
      </c>
      <c r="L772">
        <v>135</v>
      </c>
      <c r="M772">
        <v>37</v>
      </c>
      <c r="N772">
        <v>59</v>
      </c>
      <c r="O772">
        <v>197</v>
      </c>
      <c r="P772">
        <v>168</v>
      </c>
      <c r="Q772" t="s">
        <v>20</v>
      </c>
      <c r="R772">
        <f t="shared" si="60"/>
        <v>1318</v>
      </c>
      <c r="S772">
        <f t="shared" si="61"/>
        <v>4969</v>
      </c>
      <c r="T772">
        <f t="shared" si="62"/>
        <v>-3651</v>
      </c>
      <c r="U772">
        <f t="shared" si="63"/>
        <v>-2.7701062215477998</v>
      </c>
      <c r="V772" t="str">
        <f t="shared" si="64"/>
        <v>Yes</v>
      </c>
    </row>
    <row r="773" spans="1:22">
      <c r="A773">
        <v>22</v>
      </c>
      <c r="B773" t="s">
        <v>17</v>
      </c>
      <c r="C773" t="s">
        <v>18</v>
      </c>
      <c r="D773" t="s">
        <v>19</v>
      </c>
      <c r="E773">
        <v>1316</v>
      </c>
      <c r="F773">
        <v>710</v>
      </c>
      <c r="G773">
        <v>3548</v>
      </c>
      <c r="H773">
        <v>682</v>
      </c>
      <c r="I773">
        <v>382</v>
      </c>
      <c r="J773">
        <v>69</v>
      </c>
      <c r="K773">
        <v>268</v>
      </c>
      <c r="L773">
        <v>62</v>
      </c>
      <c r="M773">
        <v>95</v>
      </c>
      <c r="N773">
        <v>251</v>
      </c>
      <c r="O773">
        <v>118</v>
      </c>
      <c r="P773">
        <v>22</v>
      </c>
      <c r="Q773" t="s">
        <v>20</v>
      </c>
      <c r="R773">
        <f t="shared" si="60"/>
        <v>2026</v>
      </c>
      <c r="S773">
        <f t="shared" si="61"/>
        <v>5497</v>
      </c>
      <c r="T773">
        <f t="shared" si="62"/>
        <v>-3471</v>
      </c>
      <c r="U773">
        <f t="shared" si="63"/>
        <v>-1.7132280355380058</v>
      </c>
      <c r="V773" t="str">
        <f t="shared" si="64"/>
        <v>Yes</v>
      </c>
    </row>
    <row r="774" spans="1:22">
      <c r="A774">
        <v>19</v>
      </c>
      <c r="B774" t="s">
        <v>17</v>
      </c>
      <c r="C774" t="s">
        <v>25</v>
      </c>
      <c r="D774" t="s">
        <v>26</v>
      </c>
      <c r="E774">
        <v>574</v>
      </c>
      <c r="F774">
        <v>103</v>
      </c>
      <c r="G774">
        <v>5976</v>
      </c>
      <c r="H774">
        <v>605</v>
      </c>
      <c r="I774">
        <v>372</v>
      </c>
      <c r="J774">
        <v>82</v>
      </c>
      <c r="K774">
        <v>296</v>
      </c>
      <c r="L774">
        <v>39</v>
      </c>
      <c r="M774">
        <v>42</v>
      </c>
      <c r="N774">
        <v>287</v>
      </c>
      <c r="O774">
        <v>153</v>
      </c>
      <c r="P774">
        <v>133</v>
      </c>
      <c r="Q774" t="s">
        <v>20</v>
      </c>
      <c r="R774">
        <f t="shared" si="60"/>
        <v>677</v>
      </c>
      <c r="S774">
        <f t="shared" si="61"/>
        <v>7985</v>
      </c>
      <c r="T774">
        <f t="shared" si="62"/>
        <v>-7308</v>
      </c>
      <c r="U774">
        <f t="shared" si="63"/>
        <v>-10.794682422451993</v>
      </c>
      <c r="V774" t="str">
        <f t="shared" si="64"/>
        <v>Yes</v>
      </c>
    </row>
    <row r="775" spans="1:22">
      <c r="A775">
        <v>19</v>
      </c>
      <c r="B775" t="s">
        <v>30</v>
      </c>
      <c r="C775" t="s">
        <v>28</v>
      </c>
      <c r="D775" t="s">
        <v>31</v>
      </c>
      <c r="E775">
        <v>1115</v>
      </c>
      <c r="F775">
        <v>12</v>
      </c>
      <c r="G775">
        <v>3779</v>
      </c>
      <c r="H775">
        <v>482</v>
      </c>
      <c r="I775">
        <v>306</v>
      </c>
      <c r="J775">
        <v>161</v>
      </c>
      <c r="K775">
        <v>281</v>
      </c>
      <c r="L775">
        <v>150</v>
      </c>
      <c r="M775">
        <v>76</v>
      </c>
      <c r="N775">
        <v>265</v>
      </c>
      <c r="O775">
        <v>170</v>
      </c>
      <c r="P775">
        <v>193</v>
      </c>
      <c r="Q775" t="s">
        <v>27</v>
      </c>
      <c r="R775">
        <f t="shared" si="60"/>
        <v>1127</v>
      </c>
      <c r="S775">
        <f t="shared" si="61"/>
        <v>5863</v>
      </c>
      <c r="T775">
        <f t="shared" si="62"/>
        <v>-4736</v>
      </c>
      <c r="U775">
        <f t="shared" si="63"/>
        <v>-4.2023070097604256</v>
      </c>
      <c r="V775" t="str">
        <f t="shared" si="64"/>
        <v>Yes</v>
      </c>
    </row>
    <row r="776" spans="1:22">
      <c r="A776">
        <v>25</v>
      </c>
      <c r="B776" t="s">
        <v>30</v>
      </c>
      <c r="C776" t="s">
        <v>28</v>
      </c>
      <c r="D776" t="s">
        <v>29</v>
      </c>
      <c r="E776">
        <v>1257</v>
      </c>
      <c r="F776">
        <v>45</v>
      </c>
      <c r="G776">
        <v>3653</v>
      </c>
      <c r="H776">
        <v>809</v>
      </c>
      <c r="I776">
        <v>373</v>
      </c>
      <c r="J776">
        <v>147</v>
      </c>
      <c r="K776">
        <v>246</v>
      </c>
      <c r="L776">
        <v>78</v>
      </c>
      <c r="M776">
        <v>36</v>
      </c>
      <c r="N776">
        <v>275</v>
      </c>
      <c r="O776">
        <v>158</v>
      </c>
      <c r="P776">
        <v>197</v>
      </c>
      <c r="Q776" t="s">
        <v>20</v>
      </c>
      <c r="R776">
        <f t="shared" si="60"/>
        <v>1302</v>
      </c>
      <c r="S776">
        <f t="shared" si="61"/>
        <v>5972</v>
      </c>
      <c r="T776">
        <f t="shared" si="62"/>
        <v>-4670</v>
      </c>
      <c r="U776">
        <f t="shared" si="63"/>
        <v>-3.5867895545314901</v>
      </c>
      <c r="V776" t="str">
        <f t="shared" si="64"/>
        <v>Yes</v>
      </c>
    </row>
    <row r="777" spans="1:22">
      <c r="A777">
        <v>23</v>
      </c>
      <c r="B777" t="s">
        <v>30</v>
      </c>
      <c r="C777" t="s">
        <v>22</v>
      </c>
      <c r="D777" t="s">
        <v>23</v>
      </c>
      <c r="E777">
        <v>1069</v>
      </c>
      <c r="F777">
        <v>130</v>
      </c>
      <c r="G777">
        <v>5452</v>
      </c>
      <c r="H777">
        <v>503</v>
      </c>
      <c r="I777">
        <v>218</v>
      </c>
      <c r="J777">
        <v>83</v>
      </c>
      <c r="K777">
        <v>93</v>
      </c>
      <c r="L777">
        <v>72</v>
      </c>
      <c r="M777">
        <v>65</v>
      </c>
      <c r="N777">
        <v>170</v>
      </c>
      <c r="O777">
        <v>89</v>
      </c>
      <c r="P777">
        <v>144</v>
      </c>
      <c r="Q777" t="s">
        <v>24</v>
      </c>
      <c r="R777">
        <f t="shared" si="60"/>
        <v>1199</v>
      </c>
      <c r="S777">
        <f t="shared" si="61"/>
        <v>6889</v>
      </c>
      <c r="T777">
        <f t="shared" si="62"/>
        <v>-5690</v>
      </c>
      <c r="U777">
        <f t="shared" si="63"/>
        <v>-4.745621351125938</v>
      </c>
      <c r="V777" t="str">
        <f t="shared" si="64"/>
        <v>Yes</v>
      </c>
    </row>
    <row r="778" spans="1:22">
      <c r="A778">
        <v>22</v>
      </c>
      <c r="B778" t="s">
        <v>17</v>
      </c>
      <c r="C778" t="s">
        <v>22</v>
      </c>
      <c r="D778" t="s">
        <v>31</v>
      </c>
      <c r="E778">
        <v>757</v>
      </c>
      <c r="F778">
        <v>471</v>
      </c>
      <c r="G778">
        <v>3362</v>
      </c>
      <c r="H778">
        <v>719</v>
      </c>
      <c r="I778">
        <v>359</v>
      </c>
      <c r="J778">
        <v>69</v>
      </c>
      <c r="K778">
        <v>253</v>
      </c>
      <c r="L778">
        <v>145</v>
      </c>
      <c r="M778">
        <v>48</v>
      </c>
      <c r="N778">
        <v>159</v>
      </c>
      <c r="O778">
        <v>63</v>
      </c>
      <c r="P778">
        <v>79</v>
      </c>
      <c r="Q778" t="s">
        <v>20</v>
      </c>
      <c r="R778">
        <f t="shared" si="60"/>
        <v>1228</v>
      </c>
      <c r="S778">
        <f t="shared" si="61"/>
        <v>5256</v>
      </c>
      <c r="T778">
        <f t="shared" si="62"/>
        <v>-4028</v>
      </c>
      <c r="U778">
        <f t="shared" si="63"/>
        <v>-3.2801302931596092</v>
      </c>
      <c r="V778" t="str">
        <f t="shared" si="64"/>
        <v>Yes</v>
      </c>
    </row>
    <row r="779" spans="1:22">
      <c r="A779">
        <v>21</v>
      </c>
      <c r="B779" t="s">
        <v>17</v>
      </c>
      <c r="C779" t="s">
        <v>28</v>
      </c>
      <c r="D779" t="s">
        <v>19</v>
      </c>
      <c r="E779">
        <v>794</v>
      </c>
      <c r="F779">
        <v>166</v>
      </c>
      <c r="G779">
        <v>3624</v>
      </c>
      <c r="H779">
        <v>908</v>
      </c>
      <c r="I779">
        <v>371</v>
      </c>
      <c r="J779">
        <v>73</v>
      </c>
      <c r="K779">
        <v>222</v>
      </c>
      <c r="L779">
        <v>103</v>
      </c>
      <c r="M779">
        <v>41</v>
      </c>
      <c r="N779">
        <v>283</v>
      </c>
      <c r="O779">
        <v>152</v>
      </c>
      <c r="P779">
        <v>109</v>
      </c>
      <c r="Q779" t="s">
        <v>24</v>
      </c>
      <c r="R779">
        <f t="shared" si="60"/>
        <v>960</v>
      </c>
      <c r="S779">
        <f t="shared" si="61"/>
        <v>5886</v>
      </c>
      <c r="T779">
        <f t="shared" si="62"/>
        <v>-4926</v>
      </c>
      <c r="U779">
        <f t="shared" si="63"/>
        <v>-5.1312499999999996</v>
      </c>
      <c r="V779" t="str">
        <f t="shared" si="64"/>
        <v>Yes</v>
      </c>
    </row>
    <row r="780" spans="1:22">
      <c r="A780">
        <v>22</v>
      </c>
      <c r="B780" t="s">
        <v>30</v>
      </c>
      <c r="C780" t="s">
        <v>18</v>
      </c>
      <c r="D780" t="s">
        <v>26</v>
      </c>
      <c r="E780">
        <v>1139</v>
      </c>
      <c r="F780">
        <v>845</v>
      </c>
      <c r="G780">
        <v>4743</v>
      </c>
      <c r="H780">
        <v>893</v>
      </c>
      <c r="I780">
        <v>356</v>
      </c>
      <c r="J780">
        <v>126</v>
      </c>
      <c r="K780">
        <v>255</v>
      </c>
      <c r="L780">
        <v>20</v>
      </c>
      <c r="M780">
        <v>65</v>
      </c>
      <c r="N780">
        <v>62</v>
      </c>
      <c r="O780">
        <v>195</v>
      </c>
      <c r="P780">
        <v>25</v>
      </c>
      <c r="Q780" t="s">
        <v>20</v>
      </c>
      <c r="R780">
        <f t="shared" si="60"/>
        <v>1984</v>
      </c>
      <c r="S780">
        <f t="shared" si="61"/>
        <v>6740</v>
      </c>
      <c r="T780">
        <f t="shared" si="62"/>
        <v>-4756</v>
      </c>
      <c r="U780">
        <f t="shared" si="63"/>
        <v>-2.3971774193548385</v>
      </c>
      <c r="V780" t="str">
        <f t="shared" si="64"/>
        <v>Yes</v>
      </c>
    </row>
    <row r="781" spans="1:22">
      <c r="A781">
        <v>23</v>
      </c>
      <c r="B781" t="s">
        <v>17</v>
      </c>
      <c r="C781" t="s">
        <v>28</v>
      </c>
      <c r="D781" t="s">
        <v>29</v>
      </c>
      <c r="E781">
        <v>598</v>
      </c>
      <c r="F781">
        <v>125</v>
      </c>
      <c r="G781">
        <v>5824</v>
      </c>
      <c r="H781">
        <v>413</v>
      </c>
      <c r="I781">
        <v>278</v>
      </c>
      <c r="J781">
        <v>130</v>
      </c>
      <c r="K781">
        <v>91</v>
      </c>
      <c r="L781">
        <v>88</v>
      </c>
      <c r="M781">
        <v>60</v>
      </c>
      <c r="N781">
        <v>152</v>
      </c>
      <c r="O781">
        <v>82</v>
      </c>
      <c r="P781">
        <v>27</v>
      </c>
      <c r="Q781" t="s">
        <v>24</v>
      </c>
      <c r="R781">
        <f t="shared" si="60"/>
        <v>723</v>
      </c>
      <c r="S781">
        <f t="shared" si="61"/>
        <v>7145</v>
      </c>
      <c r="T781">
        <f t="shared" si="62"/>
        <v>-6422</v>
      </c>
      <c r="U781">
        <f t="shared" si="63"/>
        <v>-8.8824343015214389</v>
      </c>
      <c r="V781" t="str">
        <f t="shared" si="64"/>
        <v>Yes</v>
      </c>
    </row>
    <row r="782" spans="1:22">
      <c r="A782">
        <v>21</v>
      </c>
      <c r="B782" t="s">
        <v>21</v>
      </c>
      <c r="C782" t="s">
        <v>18</v>
      </c>
      <c r="D782" t="s">
        <v>23</v>
      </c>
      <c r="E782">
        <v>514</v>
      </c>
      <c r="F782">
        <v>402</v>
      </c>
      <c r="G782">
        <v>4642</v>
      </c>
      <c r="H782">
        <v>494</v>
      </c>
      <c r="I782">
        <v>395</v>
      </c>
      <c r="J782">
        <v>92</v>
      </c>
      <c r="K782">
        <v>56</v>
      </c>
      <c r="L782">
        <v>104</v>
      </c>
      <c r="M782">
        <v>66</v>
      </c>
      <c r="N782">
        <v>98</v>
      </c>
      <c r="O782">
        <v>131</v>
      </c>
      <c r="P782">
        <v>135</v>
      </c>
      <c r="Q782" t="s">
        <v>27</v>
      </c>
      <c r="R782">
        <f t="shared" si="60"/>
        <v>916</v>
      </c>
      <c r="S782">
        <f t="shared" si="61"/>
        <v>6213</v>
      </c>
      <c r="T782">
        <f t="shared" si="62"/>
        <v>-5297</v>
      </c>
      <c r="U782">
        <f t="shared" si="63"/>
        <v>-5.7827510917030569</v>
      </c>
      <c r="V782" t="str">
        <f t="shared" si="64"/>
        <v>Yes</v>
      </c>
    </row>
    <row r="783" spans="1:22">
      <c r="A783">
        <v>23</v>
      </c>
      <c r="B783" t="s">
        <v>30</v>
      </c>
      <c r="C783" t="s">
        <v>18</v>
      </c>
      <c r="D783" t="s">
        <v>19</v>
      </c>
      <c r="E783">
        <v>1479</v>
      </c>
      <c r="F783">
        <v>418</v>
      </c>
      <c r="G783">
        <v>3501</v>
      </c>
      <c r="H783">
        <v>960</v>
      </c>
      <c r="I783">
        <v>344</v>
      </c>
      <c r="J783">
        <v>103</v>
      </c>
      <c r="K783">
        <v>239</v>
      </c>
      <c r="L783">
        <v>63</v>
      </c>
      <c r="M783">
        <v>95</v>
      </c>
      <c r="N783">
        <v>146</v>
      </c>
      <c r="O783">
        <v>31</v>
      </c>
      <c r="P783">
        <v>185</v>
      </c>
      <c r="Q783" t="s">
        <v>27</v>
      </c>
      <c r="R783">
        <f t="shared" si="60"/>
        <v>1897</v>
      </c>
      <c r="S783">
        <f t="shared" si="61"/>
        <v>5667</v>
      </c>
      <c r="T783">
        <f t="shared" si="62"/>
        <v>-3770</v>
      </c>
      <c r="U783">
        <f t="shared" si="63"/>
        <v>-1.9873484449130205</v>
      </c>
      <c r="V783" t="str">
        <f t="shared" si="64"/>
        <v>Yes</v>
      </c>
    </row>
    <row r="784" spans="1:22">
      <c r="A784">
        <v>24</v>
      </c>
      <c r="B784" t="s">
        <v>17</v>
      </c>
      <c r="C784" t="s">
        <v>22</v>
      </c>
      <c r="D784" t="s">
        <v>31</v>
      </c>
      <c r="E784">
        <v>633</v>
      </c>
      <c r="F784">
        <v>361</v>
      </c>
      <c r="G784">
        <v>4634</v>
      </c>
      <c r="H784">
        <v>685</v>
      </c>
      <c r="I784">
        <v>252</v>
      </c>
      <c r="J784">
        <v>128</v>
      </c>
      <c r="K784">
        <v>268</v>
      </c>
      <c r="L784">
        <v>107</v>
      </c>
      <c r="M784">
        <v>74</v>
      </c>
      <c r="N784">
        <v>139</v>
      </c>
      <c r="O784">
        <v>190</v>
      </c>
      <c r="P784">
        <v>23</v>
      </c>
      <c r="Q784" t="s">
        <v>20</v>
      </c>
      <c r="R784">
        <f t="shared" si="60"/>
        <v>994</v>
      </c>
      <c r="S784">
        <f t="shared" si="61"/>
        <v>6500</v>
      </c>
      <c r="T784">
        <f t="shared" si="62"/>
        <v>-5506</v>
      </c>
      <c r="U784">
        <f t="shared" si="63"/>
        <v>-5.5392354124748495</v>
      </c>
      <c r="V784" t="str">
        <f t="shared" si="64"/>
        <v>Yes</v>
      </c>
    </row>
    <row r="785" spans="1:22">
      <c r="A785">
        <v>25</v>
      </c>
      <c r="B785" t="s">
        <v>17</v>
      </c>
      <c r="C785" t="s">
        <v>25</v>
      </c>
      <c r="D785" t="s">
        <v>31</v>
      </c>
      <c r="E785">
        <v>1437</v>
      </c>
      <c r="F785">
        <v>150</v>
      </c>
      <c r="G785">
        <v>4770</v>
      </c>
      <c r="H785">
        <v>941</v>
      </c>
      <c r="I785">
        <v>286</v>
      </c>
      <c r="J785">
        <v>104</v>
      </c>
      <c r="K785">
        <v>274</v>
      </c>
      <c r="L785">
        <v>100</v>
      </c>
      <c r="M785">
        <v>21</v>
      </c>
      <c r="N785">
        <v>199</v>
      </c>
      <c r="O785">
        <v>136</v>
      </c>
      <c r="P785">
        <v>188</v>
      </c>
      <c r="Q785" t="s">
        <v>20</v>
      </c>
      <c r="R785">
        <f t="shared" si="60"/>
        <v>1587</v>
      </c>
      <c r="S785">
        <f t="shared" si="61"/>
        <v>7019</v>
      </c>
      <c r="T785">
        <f t="shared" si="62"/>
        <v>-5432</v>
      </c>
      <c r="U785">
        <f t="shared" si="63"/>
        <v>-3.422810333963453</v>
      </c>
      <c r="V785" t="str">
        <f t="shared" si="64"/>
        <v>Yes</v>
      </c>
    </row>
    <row r="786" spans="1:22">
      <c r="A786">
        <v>22</v>
      </c>
      <c r="B786" t="s">
        <v>30</v>
      </c>
      <c r="C786" t="s">
        <v>28</v>
      </c>
      <c r="D786" t="s">
        <v>31</v>
      </c>
      <c r="E786">
        <v>1135</v>
      </c>
      <c r="F786">
        <v>279</v>
      </c>
      <c r="G786">
        <v>4825</v>
      </c>
      <c r="H786">
        <v>793</v>
      </c>
      <c r="I786">
        <v>370</v>
      </c>
      <c r="J786">
        <v>115</v>
      </c>
      <c r="K786">
        <v>87</v>
      </c>
      <c r="L786">
        <v>93</v>
      </c>
      <c r="M786">
        <v>36</v>
      </c>
      <c r="N786">
        <v>102</v>
      </c>
      <c r="O786">
        <v>111</v>
      </c>
      <c r="P786">
        <v>41</v>
      </c>
      <c r="Q786" t="s">
        <v>20</v>
      </c>
      <c r="R786">
        <f t="shared" si="60"/>
        <v>1414</v>
      </c>
      <c r="S786">
        <f t="shared" si="61"/>
        <v>6573</v>
      </c>
      <c r="T786">
        <f t="shared" si="62"/>
        <v>-5159</v>
      </c>
      <c r="U786">
        <f t="shared" si="63"/>
        <v>-3.6485148514851486</v>
      </c>
      <c r="V786" t="str">
        <f t="shared" si="64"/>
        <v>Yes</v>
      </c>
    </row>
    <row r="787" spans="1:22">
      <c r="A787">
        <v>21</v>
      </c>
      <c r="B787" t="s">
        <v>21</v>
      </c>
      <c r="C787" t="s">
        <v>22</v>
      </c>
      <c r="D787" t="s">
        <v>29</v>
      </c>
      <c r="E787">
        <v>1433</v>
      </c>
      <c r="F787">
        <v>11</v>
      </c>
      <c r="G787">
        <v>4125</v>
      </c>
      <c r="H787">
        <v>832</v>
      </c>
      <c r="I787">
        <v>313</v>
      </c>
      <c r="J787">
        <v>123</v>
      </c>
      <c r="K787">
        <v>187</v>
      </c>
      <c r="L787">
        <v>134</v>
      </c>
      <c r="M787">
        <v>62</v>
      </c>
      <c r="N787">
        <v>61</v>
      </c>
      <c r="O787">
        <v>200</v>
      </c>
      <c r="P787">
        <v>102</v>
      </c>
      <c r="Q787" t="s">
        <v>24</v>
      </c>
      <c r="R787">
        <f t="shared" si="60"/>
        <v>1444</v>
      </c>
      <c r="S787">
        <f t="shared" si="61"/>
        <v>6139</v>
      </c>
      <c r="T787">
        <f t="shared" si="62"/>
        <v>-4695</v>
      </c>
      <c r="U787">
        <f t="shared" si="63"/>
        <v>-3.2513850415512464</v>
      </c>
      <c r="V787" t="str">
        <f t="shared" si="64"/>
        <v>Yes</v>
      </c>
    </row>
    <row r="788" spans="1:22">
      <c r="A788">
        <v>20</v>
      </c>
      <c r="B788" t="s">
        <v>21</v>
      </c>
      <c r="C788" t="s">
        <v>25</v>
      </c>
      <c r="D788" t="s">
        <v>26</v>
      </c>
      <c r="E788">
        <v>824</v>
      </c>
      <c r="F788">
        <v>93</v>
      </c>
      <c r="G788">
        <v>3471</v>
      </c>
      <c r="H788">
        <v>538</v>
      </c>
      <c r="I788">
        <v>249</v>
      </c>
      <c r="J788">
        <v>127</v>
      </c>
      <c r="K788">
        <v>224</v>
      </c>
      <c r="L788">
        <v>72</v>
      </c>
      <c r="M788">
        <v>76</v>
      </c>
      <c r="N788">
        <v>90</v>
      </c>
      <c r="O788">
        <v>169</v>
      </c>
      <c r="P788">
        <v>183</v>
      </c>
      <c r="Q788" t="s">
        <v>20</v>
      </c>
      <c r="R788">
        <f t="shared" si="60"/>
        <v>917</v>
      </c>
      <c r="S788">
        <f t="shared" si="61"/>
        <v>5199</v>
      </c>
      <c r="T788">
        <f t="shared" si="62"/>
        <v>-4282</v>
      </c>
      <c r="U788">
        <f t="shared" si="63"/>
        <v>-4.6695747001090515</v>
      </c>
      <c r="V788" t="str">
        <f t="shared" si="64"/>
        <v>Yes</v>
      </c>
    </row>
    <row r="789" spans="1:22">
      <c r="A789">
        <v>24</v>
      </c>
      <c r="B789" t="s">
        <v>30</v>
      </c>
      <c r="C789" t="s">
        <v>22</v>
      </c>
      <c r="D789" t="s">
        <v>19</v>
      </c>
      <c r="E789">
        <v>967</v>
      </c>
      <c r="F789">
        <v>288</v>
      </c>
      <c r="G789">
        <v>4629</v>
      </c>
      <c r="H789">
        <v>958</v>
      </c>
      <c r="I789">
        <v>284</v>
      </c>
      <c r="J789">
        <v>107</v>
      </c>
      <c r="K789">
        <v>256</v>
      </c>
      <c r="L789">
        <v>129</v>
      </c>
      <c r="M789">
        <v>85</v>
      </c>
      <c r="N789">
        <v>172</v>
      </c>
      <c r="O789">
        <v>46</v>
      </c>
      <c r="P789">
        <v>45</v>
      </c>
      <c r="Q789" t="s">
        <v>27</v>
      </c>
      <c r="R789">
        <f t="shared" si="60"/>
        <v>1255</v>
      </c>
      <c r="S789">
        <f t="shared" si="61"/>
        <v>6711</v>
      </c>
      <c r="T789">
        <f t="shared" si="62"/>
        <v>-5456</v>
      </c>
      <c r="U789">
        <f t="shared" si="63"/>
        <v>-4.3474103585657371</v>
      </c>
      <c r="V789" t="str">
        <f t="shared" si="64"/>
        <v>Yes</v>
      </c>
    </row>
    <row r="790" spans="1:22">
      <c r="A790">
        <v>25</v>
      </c>
      <c r="B790" t="s">
        <v>30</v>
      </c>
      <c r="C790" t="s">
        <v>28</v>
      </c>
      <c r="D790" t="s">
        <v>23</v>
      </c>
      <c r="E790">
        <v>1126</v>
      </c>
      <c r="F790">
        <v>708</v>
      </c>
      <c r="G790">
        <v>3830</v>
      </c>
      <c r="H790">
        <v>405</v>
      </c>
      <c r="I790">
        <v>343</v>
      </c>
      <c r="J790">
        <v>159</v>
      </c>
      <c r="K790">
        <v>226</v>
      </c>
      <c r="L790">
        <v>98</v>
      </c>
      <c r="M790">
        <v>24</v>
      </c>
      <c r="N790">
        <v>197</v>
      </c>
      <c r="O790">
        <v>162</v>
      </c>
      <c r="P790">
        <v>160</v>
      </c>
      <c r="Q790" t="s">
        <v>27</v>
      </c>
      <c r="R790">
        <f t="shared" si="60"/>
        <v>1834</v>
      </c>
      <c r="S790">
        <f t="shared" si="61"/>
        <v>5604</v>
      </c>
      <c r="T790">
        <f t="shared" si="62"/>
        <v>-3770</v>
      </c>
      <c r="U790">
        <f t="shared" si="63"/>
        <v>-2.0556161395856054</v>
      </c>
      <c r="V790" t="str">
        <f t="shared" si="64"/>
        <v>Yes</v>
      </c>
    </row>
    <row r="791" spans="1:22">
      <c r="A791">
        <v>21</v>
      </c>
      <c r="B791" t="s">
        <v>21</v>
      </c>
      <c r="C791" t="s">
        <v>28</v>
      </c>
      <c r="D791" t="s">
        <v>19</v>
      </c>
      <c r="E791">
        <v>885</v>
      </c>
      <c r="F791">
        <v>513</v>
      </c>
      <c r="G791">
        <v>5497</v>
      </c>
      <c r="H791">
        <v>832</v>
      </c>
      <c r="I791">
        <v>136</v>
      </c>
      <c r="J791">
        <v>66</v>
      </c>
      <c r="K791">
        <v>241</v>
      </c>
      <c r="L791">
        <v>123</v>
      </c>
      <c r="M791">
        <v>66</v>
      </c>
      <c r="N791">
        <v>256</v>
      </c>
      <c r="O791">
        <v>137</v>
      </c>
      <c r="P791">
        <v>53</v>
      </c>
      <c r="Q791" t="s">
        <v>20</v>
      </c>
      <c r="R791">
        <f t="shared" si="60"/>
        <v>1398</v>
      </c>
      <c r="S791">
        <f t="shared" si="61"/>
        <v>7407</v>
      </c>
      <c r="T791">
        <f t="shared" si="62"/>
        <v>-6009</v>
      </c>
      <c r="U791">
        <f t="shared" si="63"/>
        <v>-4.2982832618025748</v>
      </c>
      <c r="V791" t="str">
        <f t="shared" si="64"/>
        <v>Yes</v>
      </c>
    </row>
    <row r="792" spans="1:22">
      <c r="A792">
        <v>25</v>
      </c>
      <c r="B792" t="s">
        <v>17</v>
      </c>
      <c r="C792" t="s">
        <v>28</v>
      </c>
      <c r="D792" t="s">
        <v>19</v>
      </c>
      <c r="E792">
        <v>525</v>
      </c>
      <c r="F792">
        <v>984</v>
      </c>
      <c r="G792">
        <v>4547</v>
      </c>
      <c r="H792">
        <v>670</v>
      </c>
      <c r="I792">
        <v>359</v>
      </c>
      <c r="J792">
        <v>148</v>
      </c>
      <c r="K792">
        <v>192</v>
      </c>
      <c r="L792">
        <v>38</v>
      </c>
      <c r="M792">
        <v>56</v>
      </c>
      <c r="N792">
        <v>162</v>
      </c>
      <c r="O792">
        <v>31</v>
      </c>
      <c r="P792">
        <v>86</v>
      </c>
      <c r="Q792" t="s">
        <v>20</v>
      </c>
      <c r="R792">
        <f t="shared" si="60"/>
        <v>1509</v>
      </c>
      <c r="S792">
        <f t="shared" si="61"/>
        <v>6289</v>
      </c>
      <c r="T792">
        <f t="shared" si="62"/>
        <v>-4780</v>
      </c>
      <c r="U792">
        <f t="shared" si="63"/>
        <v>-3.167660702451955</v>
      </c>
      <c r="V792" t="str">
        <f t="shared" si="64"/>
        <v>Yes</v>
      </c>
    </row>
    <row r="793" spans="1:22">
      <c r="A793">
        <v>20</v>
      </c>
      <c r="B793" t="s">
        <v>30</v>
      </c>
      <c r="C793" t="s">
        <v>25</v>
      </c>
      <c r="D793" t="s">
        <v>19</v>
      </c>
      <c r="E793">
        <v>1009</v>
      </c>
      <c r="F793">
        <v>14</v>
      </c>
      <c r="G793">
        <v>4309</v>
      </c>
      <c r="H793">
        <v>699</v>
      </c>
      <c r="I793">
        <v>262</v>
      </c>
      <c r="J793">
        <v>117</v>
      </c>
      <c r="K793">
        <v>136</v>
      </c>
      <c r="L793">
        <v>24</v>
      </c>
      <c r="M793">
        <v>67</v>
      </c>
      <c r="N793">
        <v>113</v>
      </c>
      <c r="O793">
        <v>93</v>
      </c>
      <c r="P793">
        <v>45</v>
      </c>
      <c r="Q793" t="s">
        <v>27</v>
      </c>
      <c r="R793">
        <f t="shared" si="60"/>
        <v>1023</v>
      </c>
      <c r="S793">
        <f t="shared" si="61"/>
        <v>5865</v>
      </c>
      <c r="T793">
        <f t="shared" si="62"/>
        <v>-4842</v>
      </c>
      <c r="U793">
        <f t="shared" si="63"/>
        <v>-4.7331378299120237</v>
      </c>
      <c r="V793" t="str">
        <f t="shared" si="64"/>
        <v>Yes</v>
      </c>
    </row>
    <row r="794" spans="1:22">
      <c r="A794">
        <v>18</v>
      </c>
      <c r="B794" t="s">
        <v>17</v>
      </c>
      <c r="C794" t="s">
        <v>25</v>
      </c>
      <c r="D794" t="s">
        <v>19</v>
      </c>
      <c r="E794">
        <v>1478</v>
      </c>
      <c r="F794">
        <v>46</v>
      </c>
      <c r="G794">
        <v>5450</v>
      </c>
      <c r="H794">
        <v>957</v>
      </c>
      <c r="I794">
        <v>360</v>
      </c>
      <c r="J794">
        <v>77</v>
      </c>
      <c r="K794">
        <v>112</v>
      </c>
      <c r="L794">
        <v>22</v>
      </c>
      <c r="M794">
        <v>50</v>
      </c>
      <c r="N794">
        <v>265</v>
      </c>
      <c r="O794">
        <v>183</v>
      </c>
      <c r="P794">
        <v>92</v>
      </c>
      <c r="Q794" t="s">
        <v>27</v>
      </c>
      <c r="R794">
        <f t="shared" si="60"/>
        <v>1524</v>
      </c>
      <c r="S794">
        <f t="shared" si="61"/>
        <v>7568</v>
      </c>
      <c r="T794">
        <f t="shared" si="62"/>
        <v>-6044</v>
      </c>
      <c r="U794">
        <f t="shared" si="63"/>
        <v>-3.9658792650918637</v>
      </c>
      <c r="V794" t="str">
        <f t="shared" si="64"/>
        <v>Yes</v>
      </c>
    </row>
    <row r="795" spans="1:22">
      <c r="A795">
        <v>19</v>
      </c>
      <c r="B795" t="s">
        <v>30</v>
      </c>
      <c r="C795" t="s">
        <v>28</v>
      </c>
      <c r="D795" t="s">
        <v>26</v>
      </c>
      <c r="E795">
        <v>547</v>
      </c>
      <c r="F795">
        <v>365</v>
      </c>
      <c r="G795">
        <v>3465</v>
      </c>
      <c r="H795">
        <v>645</v>
      </c>
      <c r="I795">
        <v>316</v>
      </c>
      <c r="J795">
        <v>58</v>
      </c>
      <c r="K795">
        <v>186</v>
      </c>
      <c r="L795">
        <v>120</v>
      </c>
      <c r="M795">
        <v>54</v>
      </c>
      <c r="N795">
        <v>196</v>
      </c>
      <c r="O795">
        <v>135</v>
      </c>
      <c r="P795">
        <v>119</v>
      </c>
      <c r="Q795" t="s">
        <v>27</v>
      </c>
      <c r="R795">
        <f t="shared" si="60"/>
        <v>912</v>
      </c>
      <c r="S795">
        <f t="shared" si="61"/>
        <v>5294</v>
      </c>
      <c r="T795">
        <f t="shared" si="62"/>
        <v>-4382</v>
      </c>
      <c r="U795">
        <f t="shared" si="63"/>
        <v>-4.8048245614035086</v>
      </c>
      <c r="V795" t="str">
        <f t="shared" si="64"/>
        <v>Yes</v>
      </c>
    </row>
    <row r="796" spans="1:22">
      <c r="A796">
        <v>22</v>
      </c>
      <c r="B796" t="s">
        <v>21</v>
      </c>
      <c r="C796" t="s">
        <v>18</v>
      </c>
      <c r="D796" t="s">
        <v>19</v>
      </c>
      <c r="E796">
        <v>549</v>
      </c>
      <c r="F796">
        <v>410</v>
      </c>
      <c r="G796">
        <v>4796</v>
      </c>
      <c r="H796">
        <v>749</v>
      </c>
      <c r="I796">
        <v>304</v>
      </c>
      <c r="J796">
        <v>167</v>
      </c>
      <c r="K796">
        <v>82</v>
      </c>
      <c r="L796">
        <v>142</v>
      </c>
      <c r="M796">
        <v>100</v>
      </c>
      <c r="N796">
        <v>271</v>
      </c>
      <c r="O796">
        <v>169</v>
      </c>
      <c r="P796">
        <v>153</v>
      </c>
      <c r="Q796" t="s">
        <v>20</v>
      </c>
      <c r="R796">
        <f t="shared" si="60"/>
        <v>959</v>
      </c>
      <c r="S796">
        <f t="shared" si="61"/>
        <v>6933</v>
      </c>
      <c r="T796">
        <f t="shared" si="62"/>
        <v>-5974</v>
      </c>
      <c r="U796">
        <f t="shared" si="63"/>
        <v>-6.229405630865485</v>
      </c>
      <c r="V796" t="str">
        <f t="shared" si="64"/>
        <v>Yes</v>
      </c>
    </row>
    <row r="797" spans="1:22">
      <c r="A797">
        <v>25</v>
      </c>
      <c r="B797" t="s">
        <v>21</v>
      </c>
      <c r="C797" t="s">
        <v>22</v>
      </c>
      <c r="D797" t="s">
        <v>29</v>
      </c>
      <c r="E797">
        <v>1326</v>
      </c>
      <c r="F797">
        <v>611</v>
      </c>
      <c r="G797">
        <v>5451</v>
      </c>
      <c r="H797">
        <v>734</v>
      </c>
      <c r="I797">
        <v>205</v>
      </c>
      <c r="J797">
        <v>91</v>
      </c>
      <c r="K797">
        <v>73</v>
      </c>
      <c r="L797">
        <v>95</v>
      </c>
      <c r="M797">
        <v>71</v>
      </c>
      <c r="N797">
        <v>217</v>
      </c>
      <c r="O797">
        <v>126</v>
      </c>
      <c r="P797">
        <v>140</v>
      </c>
      <c r="Q797" t="s">
        <v>27</v>
      </c>
      <c r="R797">
        <f t="shared" si="60"/>
        <v>1937</v>
      </c>
      <c r="S797">
        <f t="shared" si="61"/>
        <v>7203</v>
      </c>
      <c r="T797">
        <f t="shared" si="62"/>
        <v>-5266</v>
      </c>
      <c r="U797">
        <f t="shared" si="63"/>
        <v>-2.7186370676303562</v>
      </c>
      <c r="V797" t="str">
        <f t="shared" si="64"/>
        <v>Yes</v>
      </c>
    </row>
    <row r="798" spans="1:22">
      <c r="A798">
        <v>21</v>
      </c>
      <c r="B798" t="s">
        <v>30</v>
      </c>
      <c r="C798" t="s">
        <v>22</v>
      </c>
      <c r="D798" t="s">
        <v>19</v>
      </c>
      <c r="E798">
        <v>761</v>
      </c>
      <c r="F798">
        <v>9</v>
      </c>
      <c r="G798">
        <v>4836</v>
      </c>
      <c r="H798">
        <v>594</v>
      </c>
      <c r="I798">
        <v>375</v>
      </c>
      <c r="J798">
        <v>53</v>
      </c>
      <c r="K798">
        <v>256</v>
      </c>
      <c r="L798">
        <v>55</v>
      </c>
      <c r="M798">
        <v>41</v>
      </c>
      <c r="N798">
        <v>50</v>
      </c>
      <c r="O798">
        <v>126</v>
      </c>
      <c r="P798">
        <v>35</v>
      </c>
      <c r="Q798" t="s">
        <v>24</v>
      </c>
      <c r="R798">
        <f t="shared" si="60"/>
        <v>770</v>
      </c>
      <c r="S798">
        <f t="shared" si="61"/>
        <v>6421</v>
      </c>
      <c r="T798">
        <f t="shared" si="62"/>
        <v>-5651</v>
      </c>
      <c r="U798">
        <f t="shared" si="63"/>
        <v>-7.3389610389610391</v>
      </c>
      <c r="V798" t="str">
        <f t="shared" si="64"/>
        <v>Yes</v>
      </c>
    </row>
    <row r="799" spans="1:22">
      <c r="A799">
        <v>25</v>
      </c>
      <c r="B799" t="s">
        <v>17</v>
      </c>
      <c r="C799" t="s">
        <v>25</v>
      </c>
      <c r="D799" t="s">
        <v>26</v>
      </c>
      <c r="E799">
        <v>1344</v>
      </c>
      <c r="F799">
        <v>494</v>
      </c>
      <c r="G799">
        <v>5885</v>
      </c>
      <c r="H799">
        <v>809</v>
      </c>
      <c r="I799">
        <v>233</v>
      </c>
      <c r="J799">
        <v>167</v>
      </c>
      <c r="K799">
        <v>171</v>
      </c>
      <c r="L799">
        <v>83</v>
      </c>
      <c r="M799">
        <v>60</v>
      </c>
      <c r="N799">
        <v>94</v>
      </c>
      <c r="O799">
        <v>61</v>
      </c>
      <c r="P799">
        <v>154</v>
      </c>
      <c r="Q799" t="s">
        <v>24</v>
      </c>
      <c r="R799">
        <f t="shared" si="60"/>
        <v>1838</v>
      </c>
      <c r="S799">
        <f t="shared" si="61"/>
        <v>7717</v>
      </c>
      <c r="T799">
        <f t="shared" si="62"/>
        <v>-5879</v>
      </c>
      <c r="U799">
        <f t="shared" si="63"/>
        <v>-3.1985854189336234</v>
      </c>
      <c r="V799" t="str">
        <f t="shared" si="64"/>
        <v>Yes</v>
      </c>
    </row>
    <row r="800" spans="1:22">
      <c r="A800">
        <v>22</v>
      </c>
      <c r="B800" t="s">
        <v>30</v>
      </c>
      <c r="C800" t="s">
        <v>22</v>
      </c>
      <c r="D800" t="s">
        <v>31</v>
      </c>
      <c r="E800">
        <v>895</v>
      </c>
      <c r="F800">
        <v>885</v>
      </c>
      <c r="G800">
        <v>5489</v>
      </c>
      <c r="H800">
        <v>456</v>
      </c>
      <c r="I800">
        <v>343</v>
      </c>
      <c r="J800">
        <v>157</v>
      </c>
      <c r="K800">
        <v>177</v>
      </c>
      <c r="L800">
        <v>123</v>
      </c>
      <c r="M800">
        <v>75</v>
      </c>
      <c r="N800">
        <v>77</v>
      </c>
      <c r="O800">
        <v>156</v>
      </c>
      <c r="P800">
        <v>139</v>
      </c>
      <c r="Q800" t="s">
        <v>20</v>
      </c>
      <c r="R800">
        <f t="shared" si="60"/>
        <v>1780</v>
      </c>
      <c r="S800">
        <f t="shared" si="61"/>
        <v>7192</v>
      </c>
      <c r="T800">
        <f t="shared" si="62"/>
        <v>-5412</v>
      </c>
      <c r="U800">
        <f t="shared" si="63"/>
        <v>-3.0404494382022471</v>
      </c>
      <c r="V800" t="str">
        <f t="shared" si="64"/>
        <v>Yes</v>
      </c>
    </row>
    <row r="801" spans="1:22">
      <c r="A801">
        <v>23</v>
      </c>
      <c r="B801" t="s">
        <v>17</v>
      </c>
      <c r="C801" t="s">
        <v>22</v>
      </c>
      <c r="D801" t="s">
        <v>23</v>
      </c>
      <c r="E801">
        <v>1036</v>
      </c>
      <c r="F801">
        <v>811</v>
      </c>
      <c r="G801">
        <v>4911</v>
      </c>
      <c r="H801">
        <v>437</v>
      </c>
      <c r="I801">
        <v>398</v>
      </c>
      <c r="J801">
        <v>134</v>
      </c>
      <c r="K801">
        <v>299</v>
      </c>
      <c r="L801">
        <v>69</v>
      </c>
      <c r="M801">
        <v>55</v>
      </c>
      <c r="N801">
        <v>156</v>
      </c>
      <c r="O801">
        <v>35</v>
      </c>
      <c r="P801">
        <v>123</v>
      </c>
      <c r="Q801" t="s">
        <v>27</v>
      </c>
      <c r="R801">
        <f t="shared" si="60"/>
        <v>1847</v>
      </c>
      <c r="S801">
        <f t="shared" si="61"/>
        <v>6617</v>
      </c>
      <c r="T801">
        <f t="shared" si="62"/>
        <v>-4770</v>
      </c>
      <c r="U801">
        <f t="shared" si="63"/>
        <v>-2.582566323768273</v>
      </c>
      <c r="V801" t="str">
        <f t="shared" si="64"/>
        <v>Yes</v>
      </c>
    </row>
    <row r="802" spans="1:22">
      <c r="A802">
        <v>22</v>
      </c>
      <c r="B802" t="s">
        <v>17</v>
      </c>
      <c r="C802" t="s">
        <v>25</v>
      </c>
      <c r="D802" t="s">
        <v>26</v>
      </c>
      <c r="E802">
        <v>664</v>
      </c>
      <c r="F802">
        <v>538</v>
      </c>
      <c r="G802">
        <v>3008</v>
      </c>
      <c r="H802">
        <v>417</v>
      </c>
      <c r="I802">
        <v>236</v>
      </c>
      <c r="J802">
        <v>75</v>
      </c>
      <c r="K802">
        <v>136</v>
      </c>
      <c r="L802">
        <v>131</v>
      </c>
      <c r="M802">
        <v>60</v>
      </c>
      <c r="N802">
        <v>243</v>
      </c>
      <c r="O802">
        <v>156</v>
      </c>
      <c r="P802">
        <v>116</v>
      </c>
      <c r="Q802" t="s">
        <v>20</v>
      </c>
      <c r="R802">
        <f t="shared" si="60"/>
        <v>1202</v>
      </c>
      <c r="S802">
        <f t="shared" si="61"/>
        <v>4578</v>
      </c>
      <c r="T802">
        <f t="shared" si="62"/>
        <v>-3376</v>
      </c>
      <c r="U802">
        <f t="shared" si="63"/>
        <v>-2.8086522462562398</v>
      </c>
      <c r="V802" t="str">
        <f t="shared" si="64"/>
        <v>Yes</v>
      </c>
    </row>
    <row r="803" spans="1:22">
      <c r="A803">
        <v>22</v>
      </c>
      <c r="B803" t="s">
        <v>17</v>
      </c>
      <c r="C803" t="s">
        <v>25</v>
      </c>
      <c r="D803" t="s">
        <v>26</v>
      </c>
      <c r="E803">
        <v>1403</v>
      </c>
      <c r="F803">
        <v>789</v>
      </c>
      <c r="G803">
        <v>5886</v>
      </c>
      <c r="H803">
        <v>962</v>
      </c>
      <c r="I803">
        <v>163</v>
      </c>
      <c r="J803">
        <v>129</v>
      </c>
      <c r="K803">
        <v>149</v>
      </c>
      <c r="L803">
        <v>35</v>
      </c>
      <c r="M803">
        <v>92</v>
      </c>
      <c r="N803">
        <v>251</v>
      </c>
      <c r="O803">
        <v>166</v>
      </c>
      <c r="P803">
        <v>114</v>
      </c>
      <c r="Q803" t="s">
        <v>24</v>
      </c>
      <c r="R803">
        <f t="shared" si="60"/>
        <v>2192</v>
      </c>
      <c r="S803">
        <f t="shared" si="61"/>
        <v>7947</v>
      </c>
      <c r="T803">
        <f t="shared" si="62"/>
        <v>-5755</v>
      </c>
      <c r="U803">
        <f t="shared" si="63"/>
        <v>-2.625456204379562</v>
      </c>
      <c r="V803" t="str">
        <f t="shared" si="64"/>
        <v>Yes</v>
      </c>
    </row>
    <row r="804" spans="1:22">
      <c r="A804">
        <v>23</v>
      </c>
      <c r="B804" t="s">
        <v>30</v>
      </c>
      <c r="C804" t="s">
        <v>25</v>
      </c>
      <c r="D804" t="s">
        <v>29</v>
      </c>
      <c r="E804">
        <v>1094</v>
      </c>
      <c r="F804">
        <v>360</v>
      </c>
      <c r="G804">
        <v>4651</v>
      </c>
      <c r="H804">
        <v>622</v>
      </c>
      <c r="I804">
        <v>242</v>
      </c>
      <c r="J804">
        <v>90</v>
      </c>
      <c r="K804">
        <v>98</v>
      </c>
      <c r="L804">
        <v>103</v>
      </c>
      <c r="M804">
        <v>77</v>
      </c>
      <c r="N804">
        <v>138</v>
      </c>
      <c r="O804">
        <v>111</v>
      </c>
      <c r="P804">
        <v>190</v>
      </c>
      <c r="Q804" t="s">
        <v>24</v>
      </c>
      <c r="R804">
        <f t="shared" si="60"/>
        <v>1454</v>
      </c>
      <c r="S804">
        <f t="shared" si="61"/>
        <v>6322</v>
      </c>
      <c r="T804">
        <f t="shared" si="62"/>
        <v>-4868</v>
      </c>
      <c r="U804">
        <f t="shared" si="63"/>
        <v>-3.3480055020632737</v>
      </c>
      <c r="V804" t="str">
        <f t="shared" si="64"/>
        <v>Yes</v>
      </c>
    </row>
    <row r="805" spans="1:22">
      <c r="A805">
        <v>24</v>
      </c>
      <c r="B805" t="s">
        <v>21</v>
      </c>
      <c r="C805" t="s">
        <v>28</v>
      </c>
      <c r="D805" t="s">
        <v>26</v>
      </c>
      <c r="E805">
        <v>789</v>
      </c>
      <c r="F805">
        <v>413</v>
      </c>
      <c r="G805">
        <v>3482</v>
      </c>
      <c r="H805">
        <v>835</v>
      </c>
      <c r="I805">
        <v>206</v>
      </c>
      <c r="J805">
        <v>128</v>
      </c>
      <c r="K805">
        <v>153</v>
      </c>
      <c r="L805">
        <v>137</v>
      </c>
      <c r="M805">
        <v>77</v>
      </c>
      <c r="N805">
        <v>115</v>
      </c>
      <c r="O805">
        <v>67</v>
      </c>
      <c r="P805">
        <v>135</v>
      </c>
      <c r="Q805" t="s">
        <v>27</v>
      </c>
      <c r="R805">
        <f t="shared" si="60"/>
        <v>1202</v>
      </c>
      <c r="S805">
        <f t="shared" si="61"/>
        <v>5335</v>
      </c>
      <c r="T805">
        <f t="shared" si="62"/>
        <v>-4133</v>
      </c>
      <c r="U805">
        <f t="shared" si="63"/>
        <v>-3.4384359400998337</v>
      </c>
      <c r="V805" t="str">
        <f t="shared" si="64"/>
        <v>Yes</v>
      </c>
    </row>
    <row r="806" spans="1:22">
      <c r="A806">
        <v>25</v>
      </c>
      <c r="B806" t="s">
        <v>17</v>
      </c>
      <c r="C806" t="s">
        <v>28</v>
      </c>
      <c r="D806" t="s">
        <v>31</v>
      </c>
      <c r="E806">
        <v>587</v>
      </c>
      <c r="F806">
        <v>756</v>
      </c>
      <c r="G806">
        <v>5035</v>
      </c>
      <c r="H806">
        <v>797</v>
      </c>
      <c r="I806">
        <v>291</v>
      </c>
      <c r="J806">
        <v>171</v>
      </c>
      <c r="K806">
        <v>283</v>
      </c>
      <c r="L806">
        <v>89</v>
      </c>
      <c r="M806">
        <v>26</v>
      </c>
      <c r="N806">
        <v>238</v>
      </c>
      <c r="O806">
        <v>74</v>
      </c>
      <c r="P806">
        <v>119</v>
      </c>
      <c r="Q806" t="s">
        <v>24</v>
      </c>
      <c r="R806">
        <f t="shared" si="60"/>
        <v>1343</v>
      </c>
      <c r="S806">
        <f t="shared" si="61"/>
        <v>7123</v>
      </c>
      <c r="T806">
        <f t="shared" si="62"/>
        <v>-5780</v>
      </c>
      <c r="U806">
        <f t="shared" si="63"/>
        <v>-4.3037974683544302</v>
      </c>
      <c r="V806" t="str">
        <f t="shared" si="64"/>
        <v>Yes</v>
      </c>
    </row>
    <row r="807" spans="1:22">
      <c r="A807">
        <v>23</v>
      </c>
      <c r="B807" t="s">
        <v>30</v>
      </c>
      <c r="C807" t="s">
        <v>22</v>
      </c>
      <c r="D807" t="s">
        <v>31</v>
      </c>
      <c r="E807">
        <v>509</v>
      </c>
      <c r="F807">
        <v>395</v>
      </c>
      <c r="G807">
        <v>3729</v>
      </c>
      <c r="H807">
        <v>607</v>
      </c>
      <c r="I807">
        <v>326</v>
      </c>
      <c r="J807">
        <v>156</v>
      </c>
      <c r="K807">
        <v>251</v>
      </c>
      <c r="L807">
        <v>138</v>
      </c>
      <c r="M807">
        <v>45</v>
      </c>
      <c r="N807">
        <v>204</v>
      </c>
      <c r="O807">
        <v>30</v>
      </c>
      <c r="P807">
        <v>59</v>
      </c>
      <c r="Q807" t="s">
        <v>27</v>
      </c>
      <c r="R807">
        <f t="shared" si="60"/>
        <v>904</v>
      </c>
      <c r="S807">
        <f t="shared" si="61"/>
        <v>5545</v>
      </c>
      <c r="T807">
        <f t="shared" si="62"/>
        <v>-4641</v>
      </c>
      <c r="U807">
        <f t="shared" si="63"/>
        <v>-5.1338495575221241</v>
      </c>
      <c r="V807" t="str">
        <f t="shared" si="64"/>
        <v>Yes</v>
      </c>
    </row>
    <row r="808" spans="1:22">
      <c r="A808">
        <v>19</v>
      </c>
      <c r="B808" t="s">
        <v>30</v>
      </c>
      <c r="C808" t="s">
        <v>22</v>
      </c>
      <c r="D808" t="s">
        <v>26</v>
      </c>
      <c r="E808">
        <v>1382</v>
      </c>
      <c r="F808">
        <v>935</v>
      </c>
      <c r="G808">
        <v>4650</v>
      </c>
      <c r="H808">
        <v>853</v>
      </c>
      <c r="I808">
        <v>203</v>
      </c>
      <c r="J808">
        <v>180</v>
      </c>
      <c r="K808">
        <v>230</v>
      </c>
      <c r="L808">
        <v>33</v>
      </c>
      <c r="M808">
        <v>55</v>
      </c>
      <c r="N808">
        <v>297</v>
      </c>
      <c r="O808">
        <v>43</v>
      </c>
      <c r="P808">
        <v>122</v>
      </c>
      <c r="Q808" t="s">
        <v>20</v>
      </c>
      <c r="R808">
        <f t="shared" si="60"/>
        <v>2317</v>
      </c>
      <c r="S808">
        <f t="shared" si="61"/>
        <v>6666</v>
      </c>
      <c r="T808">
        <f t="shared" si="62"/>
        <v>-4349</v>
      </c>
      <c r="U808">
        <f t="shared" si="63"/>
        <v>-1.8769961156668105</v>
      </c>
      <c r="V808" t="str">
        <f t="shared" si="64"/>
        <v>Yes</v>
      </c>
    </row>
    <row r="809" spans="1:22">
      <c r="A809">
        <v>25</v>
      </c>
      <c r="B809" t="s">
        <v>17</v>
      </c>
      <c r="C809" t="s">
        <v>25</v>
      </c>
      <c r="D809" t="s">
        <v>29</v>
      </c>
      <c r="E809">
        <v>1301</v>
      </c>
      <c r="F809">
        <v>757</v>
      </c>
      <c r="G809">
        <v>3811</v>
      </c>
      <c r="H809">
        <v>664</v>
      </c>
      <c r="I809">
        <v>121</v>
      </c>
      <c r="J809">
        <v>115</v>
      </c>
      <c r="K809">
        <v>239</v>
      </c>
      <c r="L809">
        <v>126</v>
      </c>
      <c r="M809">
        <v>48</v>
      </c>
      <c r="N809">
        <v>121</v>
      </c>
      <c r="O809">
        <v>172</v>
      </c>
      <c r="P809">
        <v>114</v>
      </c>
      <c r="Q809" t="s">
        <v>27</v>
      </c>
      <c r="R809">
        <f t="shared" si="60"/>
        <v>2058</v>
      </c>
      <c r="S809">
        <f t="shared" si="61"/>
        <v>5531</v>
      </c>
      <c r="T809">
        <f t="shared" si="62"/>
        <v>-3473</v>
      </c>
      <c r="U809">
        <f t="shared" si="63"/>
        <v>-1.6875607385811466</v>
      </c>
      <c r="V809" t="str">
        <f t="shared" si="64"/>
        <v>Yes</v>
      </c>
    </row>
    <row r="810" spans="1:22">
      <c r="A810">
        <v>23</v>
      </c>
      <c r="B810" t="s">
        <v>17</v>
      </c>
      <c r="C810" t="s">
        <v>25</v>
      </c>
      <c r="D810" t="s">
        <v>29</v>
      </c>
      <c r="E810">
        <v>777</v>
      </c>
      <c r="F810">
        <v>53</v>
      </c>
      <c r="G810">
        <v>4935</v>
      </c>
      <c r="H810">
        <v>505</v>
      </c>
      <c r="I810">
        <v>268</v>
      </c>
      <c r="J810">
        <v>181</v>
      </c>
      <c r="K810">
        <v>194</v>
      </c>
      <c r="L810">
        <v>79</v>
      </c>
      <c r="M810">
        <v>60</v>
      </c>
      <c r="N810">
        <v>71</v>
      </c>
      <c r="O810">
        <v>54</v>
      </c>
      <c r="P810">
        <v>65</v>
      </c>
      <c r="Q810" t="s">
        <v>27</v>
      </c>
      <c r="R810">
        <f t="shared" si="60"/>
        <v>830</v>
      </c>
      <c r="S810">
        <f t="shared" si="61"/>
        <v>6412</v>
      </c>
      <c r="T810">
        <f t="shared" si="62"/>
        <v>-5582</v>
      </c>
      <c r="U810">
        <f t="shared" si="63"/>
        <v>-6.7253012048192771</v>
      </c>
      <c r="V810" t="str">
        <f t="shared" si="64"/>
        <v>Yes</v>
      </c>
    </row>
    <row r="811" spans="1:22">
      <c r="A811">
        <v>19</v>
      </c>
      <c r="B811" t="s">
        <v>30</v>
      </c>
      <c r="C811" t="s">
        <v>28</v>
      </c>
      <c r="D811" t="s">
        <v>19</v>
      </c>
      <c r="E811">
        <v>505</v>
      </c>
      <c r="F811">
        <v>646</v>
      </c>
      <c r="G811">
        <v>4935</v>
      </c>
      <c r="H811">
        <v>688</v>
      </c>
      <c r="I811">
        <v>129</v>
      </c>
      <c r="J811">
        <v>143</v>
      </c>
      <c r="K811">
        <v>112</v>
      </c>
      <c r="L811">
        <v>130</v>
      </c>
      <c r="M811">
        <v>89</v>
      </c>
      <c r="N811">
        <v>209</v>
      </c>
      <c r="O811">
        <v>197</v>
      </c>
      <c r="P811">
        <v>81</v>
      </c>
      <c r="Q811" t="s">
        <v>24</v>
      </c>
      <c r="R811">
        <f t="shared" si="60"/>
        <v>1151</v>
      </c>
      <c r="S811">
        <f t="shared" si="61"/>
        <v>6713</v>
      </c>
      <c r="T811">
        <f t="shared" si="62"/>
        <v>-5562</v>
      </c>
      <c r="U811">
        <f t="shared" si="63"/>
        <v>-4.8323197219808858</v>
      </c>
      <c r="V811" t="str">
        <f t="shared" si="64"/>
        <v>Yes</v>
      </c>
    </row>
    <row r="812" spans="1:22">
      <c r="A812">
        <v>24</v>
      </c>
      <c r="B812" t="s">
        <v>21</v>
      </c>
      <c r="C812" t="s">
        <v>22</v>
      </c>
      <c r="D812" t="s">
        <v>29</v>
      </c>
      <c r="E812">
        <v>866</v>
      </c>
      <c r="F812">
        <v>796</v>
      </c>
      <c r="G812">
        <v>4865</v>
      </c>
      <c r="H812">
        <v>756</v>
      </c>
      <c r="I812">
        <v>274</v>
      </c>
      <c r="J812">
        <v>181</v>
      </c>
      <c r="K812">
        <v>260</v>
      </c>
      <c r="L812">
        <v>141</v>
      </c>
      <c r="M812">
        <v>47</v>
      </c>
      <c r="N812">
        <v>237</v>
      </c>
      <c r="O812">
        <v>125</v>
      </c>
      <c r="P812">
        <v>67</v>
      </c>
      <c r="Q812" t="s">
        <v>24</v>
      </c>
      <c r="R812">
        <f t="shared" si="60"/>
        <v>1662</v>
      </c>
      <c r="S812">
        <f t="shared" si="61"/>
        <v>6953</v>
      </c>
      <c r="T812">
        <f t="shared" si="62"/>
        <v>-5291</v>
      </c>
      <c r="U812">
        <f t="shared" si="63"/>
        <v>-3.1835138387484956</v>
      </c>
      <c r="V812" t="str">
        <f t="shared" si="64"/>
        <v>Yes</v>
      </c>
    </row>
    <row r="813" spans="1:22">
      <c r="A813">
        <v>19</v>
      </c>
      <c r="B813" t="s">
        <v>30</v>
      </c>
      <c r="C813" t="s">
        <v>18</v>
      </c>
      <c r="D813" t="s">
        <v>31</v>
      </c>
      <c r="E813">
        <v>1329</v>
      </c>
      <c r="F813">
        <v>127</v>
      </c>
      <c r="G813">
        <v>3321</v>
      </c>
      <c r="H813">
        <v>836</v>
      </c>
      <c r="I813">
        <v>277</v>
      </c>
      <c r="J813">
        <v>92</v>
      </c>
      <c r="K813">
        <v>108</v>
      </c>
      <c r="L813">
        <v>27</v>
      </c>
      <c r="M813">
        <v>67</v>
      </c>
      <c r="N813">
        <v>251</v>
      </c>
      <c r="O813">
        <v>87</v>
      </c>
      <c r="P813">
        <v>87</v>
      </c>
      <c r="Q813" t="s">
        <v>27</v>
      </c>
      <c r="R813">
        <f t="shared" si="60"/>
        <v>1456</v>
      </c>
      <c r="S813">
        <f t="shared" si="61"/>
        <v>5153</v>
      </c>
      <c r="T813">
        <f t="shared" si="62"/>
        <v>-3697</v>
      </c>
      <c r="U813">
        <f t="shared" si="63"/>
        <v>-2.5391483516483517</v>
      </c>
      <c r="V813" t="str">
        <f t="shared" si="64"/>
        <v>Yes</v>
      </c>
    </row>
    <row r="814" spans="1:22">
      <c r="A814">
        <v>20</v>
      </c>
      <c r="B814" t="s">
        <v>17</v>
      </c>
      <c r="C814" t="s">
        <v>18</v>
      </c>
      <c r="D814" t="s">
        <v>23</v>
      </c>
      <c r="E814">
        <v>1372</v>
      </c>
      <c r="F814">
        <v>297</v>
      </c>
      <c r="G814">
        <v>4227</v>
      </c>
      <c r="H814">
        <v>505</v>
      </c>
      <c r="I814">
        <v>142</v>
      </c>
      <c r="J814">
        <v>144</v>
      </c>
      <c r="K814">
        <v>264</v>
      </c>
      <c r="L814">
        <v>20</v>
      </c>
      <c r="M814">
        <v>64</v>
      </c>
      <c r="N814">
        <v>195</v>
      </c>
      <c r="O814">
        <v>34</v>
      </c>
      <c r="P814">
        <v>74</v>
      </c>
      <c r="Q814" t="s">
        <v>24</v>
      </c>
      <c r="R814">
        <f t="shared" si="60"/>
        <v>1669</v>
      </c>
      <c r="S814">
        <f t="shared" si="61"/>
        <v>5669</v>
      </c>
      <c r="T814">
        <f t="shared" si="62"/>
        <v>-4000</v>
      </c>
      <c r="U814">
        <f t="shared" si="63"/>
        <v>-2.3966446974236071</v>
      </c>
      <c r="V814" t="str">
        <f t="shared" si="64"/>
        <v>Yes</v>
      </c>
    </row>
    <row r="815" spans="1:22">
      <c r="A815">
        <v>24</v>
      </c>
      <c r="B815" t="s">
        <v>30</v>
      </c>
      <c r="C815" t="s">
        <v>22</v>
      </c>
      <c r="D815" t="s">
        <v>23</v>
      </c>
      <c r="E815">
        <v>1004</v>
      </c>
      <c r="F815">
        <v>883</v>
      </c>
      <c r="G815">
        <v>5084</v>
      </c>
      <c r="H815">
        <v>773</v>
      </c>
      <c r="I815">
        <v>335</v>
      </c>
      <c r="J815">
        <v>118</v>
      </c>
      <c r="K815">
        <v>297</v>
      </c>
      <c r="L815">
        <v>83</v>
      </c>
      <c r="M815">
        <v>88</v>
      </c>
      <c r="N815">
        <v>100</v>
      </c>
      <c r="O815">
        <v>133</v>
      </c>
      <c r="P815">
        <v>159</v>
      </c>
      <c r="Q815" t="s">
        <v>20</v>
      </c>
      <c r="R815">
        <f t="shared" si="60"/>
        <v>1887</v>
      </c>
      <c r="S815">
        <f t="shared" si="61"/>
        <v>7170</v>
      </c>
      <c r="T815">
        <f t="shared" si="62"/>
        <v>-5283</v>
      </c>
      <c r="U815">
        <f t="shared" si="63"/>
        <v>-2.7996820349761524</v>
      </c>
      <c r="V815" t="str">
        <f t="shared" si="64"/>
        <v>Yes</v>
      </c>
    </row>
    <row r="816" spans="1:22">
      <c r="A816">
        <v>23</v>
      </c>
      <c r="B816" t="s">
        <v>17</v>
      </c>
      <c r="C816" t="s">
        <v>18</v>
      </c>
      <c r="D816" t="s">
        <v>31</v>
      </c>
      <c r="E816">
        <v>1415</v>
      </c>
      <c r="F816">
        <v>153</v>
      </c>
      <c r="G816">
        <v>4526</v>
      </c>
      <c r="H816">
        <v>880</v>
      </c>
      <c r="I816">
        <v>111</v>
      </c>
      <c r="J816">
        <v>167</v>
      </c>
      <c r="K816">
        <v>171</v>
      </c>
      <c r="L816">
        <v>90</v>
      </c>
      <c r="M816">
        <v>78</v>
      </c>
      <c r="N816">
        <v>205</v>
      </c>
      <c r="O816">
        <v>113</v>
      </c>
      <c r="P816">
        <v>125</v>
      </c>
      <c r="Q816" t="s">
        <v>24</v>
      </c>
      <c r="R816">
        <f t="shared" si="60"/>
        <v>1568</v>
      </c>
      <c r="S816">
        <f t="shared" si="61"/>
        <v>6466</v>
      </c>
      <c r="T816">
        <f t="shared" si="62"/>
        <v>-4898</v>
      </c>
      <c r="U816">
        <f t="shared" si="63"/>
        <v>-3.1237244897959182</v>
      </c>
      <c r="V816" t="str">
        <f t="shared" si="64"/>
        <v>Yes</v>
      </c>
    </row>
    <row r="817" spans="1:22">
      <c r="A817">
        <v>20</v>
      </c>
      <c r="B817" t="s">
        <v>21</v>
      </c>
      <c r="C817" t="s">
        <v>22</v>
      </c>
      <c r="D817" t="s">
        <v>19</v>
      </c>
      <c r="E817">
        <v>639</v>
      </c>
      <c r="F817">
        <v>13</v>
      </c>
      <c r="G817">
        <v>4097</v>
      </c>
      <c r="H817">
        <v>780</v>
      </c>
      <c r="I817">
        <v>226</v>
      </c>
      <c r="J817">
        <v>120</v>
      </c>
      <c r="K817">
        <v>86</v>
      </c>
      <c r="L817">
        <v>56</v>
      </c>
      <c r="M817">
        <v>23</v>
      </c>
      <c r="N817">
        <v>75</v>
      </c>
      <c r="O817">
        <v>147</v>
      </c>
      <c r="P817">
        <v>143</v>
      </c>
      <c r="Q817" t="s">
        <v>27</v>
      </c>
      <c r="R817">
        <f t="shared" si="60"/>
        <v>652</v>
      </c>
      <c r="S817">
        <f t="shared" si="61"/>
        <v>5753</v>
      </c>
      <c r="T817">
        <f t="shared" si="62"/>
        <v>-5101</v>
      </c>
      <c r="U817">
        <f t="shared" si="63"/>
        <v>-7.8236196319018401</v>
      </c>
      <c r="V817" t="str">
        <f t="shared" si="64"/>
        <v>Yes</v>
      </c>
    </row>
    <row r="818" spans="1:22">
      <c r="A818">
        <v>19</v>
      </c>
      <c r="B818" t="s">
        <v>30</v>
      </c>
      <c r="C818" t="s">
        <v>28</v>
      </c>
      <c r="D818" t="s">
        <v>23</v>
      </c>
      <c r="E818">
        <v>1397</v>
      </c>
      <c r="F818">
        <v>854</v>
      </c>
      <c r="G818">
        <v>3186</v>
      </c>
      <c r="H818">
        <v>552</v>
      </c>
      <c r="I818">
        <v>258</v>
      </c>
      <c r="J818">
        <v>123</v>
      </c>
      <c r="K818">
        <v>127</v>
      </c>
      <c r="L818">
        <v>61</v>
      </c>
      <c r="M818">
        <v>21</v>
      </c>
      <c r="N818">
        <v>127</v>
      </c>
      <c r="O818">
        <v>71</v>
      </c>
      <c r="P818">
        <v>186</v>
      </c>
      <c r="Q818" t="s">
        <v>20</v>
      </c>
      <c r="R818">
        <f t="shared" si="60"/>
        <v>2251</v>
      </c>
      <c r="S818">
        <f t="shared" si="61"/>
        <v>4712</v>
      </c>
      <c r="T818">
        <f t="shared" si="62"/>
        <v>-2461</v>
      </c>
      <c r="U818">
        <f t="shared" si="63"/>
        <v>-1.0932918702798755</v>
      </c>
      <c r="V818" t="str">
        <f t="shared" si="64"/>
        <v>Yes</v>
      </c>
    </row>
    <row r="819" spans="1:22">
      <c r="A819">
        <v>18</v>
      </c>
      <c r="B819" t="s">
        <v>21</v>
      </c>
      <c r="C819" t="s">
        <v>18</v>
      </c>
      <c r="D819" t="s">
        <v>23</v>
      </c>
      <c r="E819">
        <v>935</v>
      </c>
      <c r="F819">
        <v>918</v>
      </c>
      <c r="G819">
        <v>3901</v>
      </c>
      <c r="H819">
        <v>724</v>
      </c>
      <c r="I819">
        <v>128</v>
      </c>
      <c r="J819">
        <v>122</v>
      </c>
      <c r="K819">
        <v>56</v>
      </c>
      <c r="L819">
        <v>39</v>
      </c>
      <c r="M819">
        <v>53</v>
      </c>
      <c r="N819">
        <v>152</v>
      </c>
      <c r="O819">
        <v>108</v>
      </c>
      <c r="P819">
        <v>134</v>
      </c>
      <c r="Q819" t="s">
        <v>27</v>
      </c>
      <c r="R819">
        <f t="shared" si="60"/>
        <v>1853</v>
      </c>
      <c r="S819">
        <f t="shared" si="61"/>
        <v>5417</v>
      </c>
      <c r="T819">
        <f t="shared" si="62"/>
        <v>-3564</v>
      </c>
      <c r="U819">
        <f t="shared" si="63"/>
        <v>-1.9233675121424716</v>
      </c>
      <c r="V819" t="str">
        <f t="shared" si="64"/>
        <v>Yes</v>
      </c>
    </row>
    <row r="820" spans="1:22">
      <c r="A820">
        <v>18</v>
      </c>
      <c r="B820" t="s">
        <v>17</v>
      </c>
      <c r="C820" t="s">
        <v>25</v>
      </c>
      <c r="D820" t="s">
        <v>26</v>
      </c>
      <c r="E820">
        <v>882</v>
      </c>
      <c r="F820">
        <v>524</v>
      </c>
      <c r="G820">
        <v>4983</v>
      </c>
      <c r="H820">
        <v>502</v>
      </c>
      <c r="I820">
        <v>196</v>
      </c>
      <c r="J820">
        <v>153</v>
      </c>
      <c r="K820">
        <v>63</v>
      </c>
      <c r="L820">
        <v>131</v>
      </c>
      <c r="M820">
        <v>80</v>
      </c>
      <c r="N820">
        <v>274</v>
      </c>
      <c r="O820">
        <v>140</v>
      </c>
      <c r="P820">
        <v>86</v>
      </c>
      <c r="Q820" t="s">
        <v>20</v>
      </c>
      <c r="R820">
        <f t="shared" si="60"/>
        <v>1406</v>
      </c>
      <c r="S820">
        <f t="shared" si="61"/>
        <v>6608</v>
      </c>
      <c r="T820">
        <f t="shared" si="62"/>
        <v>-5202</v>
      </c>
      <c r="U820">
        <f t="shared" si="63"/>
        <v>-3.6998577524893315</v>
      </c>
      <c r="V820" t="str">
        <f t="shared" si="64"/>
        <v>Yes</v>
      </c>
    </row>
    <row r="821" spans="1:22">
      <c r="A821">
        <v>20</v>
      </c>
      <c r="B821" t="s">
        <v>21</v>
      </c>
      <c r="C821" t="s">
        <v>18</v>
      </c>
      <c r="D821" t="s">
        <v>19</v>
      </c>
      <c r="E821">
        <v>1398</v>
      </c>
      <c r="F821">
        <v>912</v>
      </c>
      <c r="G821">
        <v>4709</v>
      </c>
      <c r="H821">
        <v>864</v>
      </c>
      <c r="I821">
        <v>267</v>
      </c>
      <c r="J821">
        <v>181</v>
      </c>
      <c r="K821">
        <v>165</v>
      </c>
      <c r="L821">
        <v>149</v>
      </c>
      <c r="M821">
        <v>62</v>
      </c>
      <c r="N821">
        <v>64</v>
      </c>
      <c r="O821">
        <v>92</v>
      </c>
      <c r="P821">
        <v>194</v>
      </c>
      <c r="Q821" t="s">
        <v>27</v>
      </c>
      <c r="R821">
        <f t="shared" si="60"/>
        <v>2310</v>
      </c>
      <c r="S821">
        <f t="shared" si="61"/>
        <v>6747</v>
      </c>
      <c r="T821">
        <f t="shared" si="62"/>
        <v>-4437</v>
      </c>
      <c r="U821">
        <f t="shared" si="63"/>
        <v>-1.9207792207792207</v>
      </c>
      <c r="V821" t="str">
        <f t="shared" si="64"/>
        <v>Yes</v>
      </c>
    </row>
    <row r="822" spans="1:22">
      <c r="A822">
        <v>24</v>
      </c>
      <c r="B822" t="s">
        <v>17</v>
      </c>
      <c r="C822" t="s">
        <v>28</v>
      </c>
      <c r="D822" t="s">
        <v>31</v>
      </c>
      <c r="E822">
        <v>1461</v>
      </c>
      <c r="F822">
        <v>403</v>
      </c>
      <c r="G822">
        <v>3664</v>
      </c>
      <c r="H822">
        <v>519</v>
      </c>
      <c r="I822">
        <v>137</v>
      </c>
      <c r="J822">
        <v>127</v>
      </c>
      <c r="K822">
        <v>286</v>
      </c>
      <c r="L822">
        <v>115</v>
      </c>
      <c r="M822">
        <v>29</v>
      </c>
      <c r="N822">
        <v>84</v>
      </c>
      <c r="O822">
        <v>121</v>
      </c>
      <c r="P822">
        <v>127</v>
      </c>
      <c r="Q822" t="s">
        <v>24</v>
      </c>
      <c r="R822">
        <f t="shared" si="60"/>
        <v>1864</v>
      </c>
      <c r="S822">
        <f t="shared" si="61"/>
        <v>5209</v>
      </c>
      <c r="T822">
        <f t="shared" si="62"/>
        <v>-3345</v>
      </c>
      <c r="U822">
        <f t="shared" si="63"/>
        <v>-1.7945278969957081</v>
      </c>
      <c r="V822" t="str">
        <f t="shared" si="64"/>
        <v>Yes</v>
      </c>
    </row>
    <row r="823" spans="1:22">
      <c r="A823">
        <v>24</v>
      </c>
      <c r="B823" t="s">
        <v>30</v>
      </c>
      <c r="C823" t="s">
        <v>25</v>
      </c>
      <c r="D823" t="s">
        <v>29</v>
      </c>
      <c r="E823">
        <v>1430</v>
      </c>
      <c r="F823">
        <v>928</v>
      </c>
      <c r="G823">
        <v>4968</v>
      </c>
      <c r="H823">
        <v>682</v>
      </c>
      <c r="I823">
        <v>336</v>
      </c>
      <c r="J823">
        <v>89</v>
      </c>
      <c r="K823">
        <v>135</v>
      </c>
      <c r="L823">
        <v>76</v>
      </c>
      <c r="M823">
        <v>66</v>
      </c>
      <c r="N823">
        <v>289</v>
      </c>
      <c r="O823">
        <v>82</v>
      </c>
      <c r="P823">
        <v>95</v>
      </c>
      <c r="Q823" t="s">
        <v>27</v>
      </c>
      <c r="R823">
        <f t="shared" si="60"/>
        <v>2358</v>
      </c>
      <c r="S823">
        <f t="shared" si="61"/>
        <v>6818</v>
      </c>
      <c r="T823">
        <f t="shared" si="62"/>
        <v>-4460</v>
      </c>
      <c r="U823">
        <f t="shared" si="63"/>
        <v>-1.8914334181509753</v>
      </c>
      <c r="V823" t="str">
        <f t="shared" si="64"/>
        <v>Yes</v>
      </c>
    </row>
    <row r="824" spans="1:22">
      <c r="A824">
        <v>22</v>
      </c>
      <c r="B824" t="s">
        <v>17</v>
      </c>
      <c r="C824" t="s">
        <v>22</v>
      </c>
      <c r="D824" t="s">
        <v>31</v>
      </c>
      <c r="E824">
        <v>953</v>
      </c>
      <c r="F824">
        <v>925</v>
      </c>
      <c r="G824">
        <v>5135</v>
      </c>
      <c r="H824">
        <v>924</v>
      </c>
      <c r="I824">
        <v>148</v>
      </c>
      <c r="J824">
        <v>56</v>
      </c>
      <c r="K824">
        <v>61</v>
      </c>
      <c r="L824">
        <v>33</v>
      </c>
      <c r="M824">
        <v>70</v>
      </c>
      <c r="N824">
        <v>156</v>
      </c>
      <c r="O824">
        <v>126</v>
      </c>
      <c r="P824">
        <v>33</v>
      </c>
      <c r="Q824" t="s">
        <v>20</v>
      </c>
      <c r="R824">
        <f t="shared" si="60"/>
        <v>1878</v>
      </c>
      <c r="S824">
        <f t="shared" si="61"/>
        <v>6742</v>
      </c>
      <c r="T824">
        <f t="shared" si="62"/>
        <v>-4864</v>
      </c>
      <c r="U824">
        <f t="shared" si="63"/>
        <v>-2.5899893503727371</v>
      </c>
      <c r="V824" t="str">
        <f t="shared" si="64"/>
        <v>Yes</v>
      </c>
    </row>
    <row r="825" spans="1:22">
      <c r="A825">
        <v>19</v>
      </c>
      <c r="B825" t="s">
        <v>30</v>
      </c>
      <c r="C825" t="s">
        <v>22</v>
      </c>
      <c r="D825" t="s">
        <v>19</v>
      </c>
      <c r="E825">
        <v>1456</v>
      </c>
      <c r="F825">
        <v>803</v>
      </c>
      <c r="G825">
        <v>3431</v>
      </c>
      <c r="H825">
        <v>636</v>
      </c>
      <c r="I825">
        <v>136</v>
      </c>
      <c r="J825">
        <v>177</v>
      </c>
      <c r="K825">
        <v>131</v>
      </c>
      <c r="L825">
        <v>112</v>
      </c>
      <c r="M825">
        <v>28</v>
      </c>
      <c r="N825">
        <v>249</v>
      </c>
      <c r="O825">
        <v>116</v>
      </c>
      <c r="P825">
        <v>128</v>
      </c>
      <c r="Q825" t="s">
        <v>27</v>
      </c>
      <c r="R825">
        <f t="shared" si="60"/>
        <v>2259</v>
      </c>
      <c r="S825">
        <f t="shared" si="61"/>
        <v>5144</v>
      </c>
      <c r="T825">
        <f t="shared" si="62"/>
        <v>-2885</v>
      </c>
      <c r="U825">
        <f t="shared" si="63"/>
        <v>-1.2771137671536077</v>
      </c>
      <c r="V825" t="str">
        <f t="shared" si="64"/>
        <v>Yes</v>
      </c>
    </row>
    <row r="826" spans="1:22">
      <c r="A826">
        <v>22</v>
      </c>
      <c r="B826" t="s">
        <v>21</v>
      </c>
      <c r="C826" t="s">
        <v>22</v>
      </c>
      <c r="D826" t="s">
        <v>26</v>
      </c>
      <c r="E826">
        <v>892</v>
      </c>
      <c r="F826">
        <v>563</v>
      </c>
      <c r="G826">
        <v>5529</v>
      </c>
      <c r="H826">
        <v>437</v>
      </c>
      <c r="I826">
        <v>230</v>
      </c>
      <c r="J826">
        <v>85</v>
      </c>
      <c r="K826">
        <v>57</v>
      </c>
      <c r="L826">
        <v>49</v>
      </c>
      <c r="M826">
        <v>27</v>
      </c>
      <c r="N826">
        <v>151</v>
      </c>
      <c r="O826">
        <v>44</v>
      </c>
      <c r="P826">
        <v>199</v>
      </c>
      <c r="Q826" t="s">
        <v>20</v>
      </c>
      <c r="R826">
        <f t="shared" si="60"/>
        <v>1455</v>
      </c>
      <c r="S826">
        <f t="shared" si="61"/>
        <v>6808</v>
      </c>
      <c r="T826">
        <f t="shared" si="62"/>
        <v>-5353</v>
      </c>
      <c r="U826">
        <f t="shared" si="63"/>
        <v>-3.679037800687285</v>
      </c>
      <c r="V826" t="str">
        <f t="shared" si="64"/>
        <v>Yes</v>
      </c>
    </row>
    <row r="827" spans="1:22">
      <c r="A827">
        <v>20</v>
      </c>
      <c r="B827" t="s">
        <v>17</v>
      </c>
      <c r="C827" t="s">
        <v>28</v>
      </c>
      <c r="D827" t="s">
        <v>19</v>
      </c>
      <c r="E827">
        <v>539</v>
      </c>
      <c r="F827">
        <v>494</v>
      </c>
      <c r="G827">
        <v>4349</v>
      </c>
      <c r="H827">
        <v>450</v>
      </c>
      <c r="I827">
        <v>398</v>
      </c>
      <c r="J827">
        <v>107</v>
      </c>
      <c r="K827">
        <v>215</v>
      </c>
      <c r="L827">
        <v>51</v>
      </c>
      <c r="M827">
        <v>52</v>
      </c>
      <c r="N827">
        <v>89</v>
      </c>
      <c r="O827">
        <v>191</v>
      </c>
      <c r="P827">
        <v>158</v>
      </c>
      <c r="Q827" t="s">
        <v>27</v>
      </c>
      <c r="R827">
        <f t="shared" si="60"/>
        <v>1033</v>
      </c>
      <c r="S827">
        <f t="shared" si="61"/>
        <v>6060</v>
      </c>
      <c r="T827">
        <f t="shared" si="62"/>
        <v>-5027</v>
      </c>
      <c r="U827">
        <f t="shared" si="63"/>
        <v>-4.8664085188770567</v>
      </c>
      <c r="V827" t="str">
        <f t="shared" si="64"/>
        <v>Yes</v>
      </c>
    </row>
    <row r="828" spans="1:22">
      <c r="A828">
        <v>25</v>
      </c>
      <c r="B828" t="s">
        <v>17</v>
      </c>
      <c r="C828" t="s">
        <v>22</v>
      </c>
      <c r="D828" t="s">
        <v>23</v>
      </c>
      <c r="E828">
        <v>1024</v>
      </c>
      <c r="F828">
        <v>756</v>
      </c>
      <c r="G828">
        <v>4532</v>
      </c>
      <c r="H828">
        <v>798</v>
      </c>
      <c r="I828">
        <v>328</v>
      </c>
      <c r="J828">
        <v>112</v>
      </c>
      <c r="K828">
        <v>159</v>
      </c>
      <c r="L828">
        <v>69</v>
      </c>
      <c r="M828">
        <v>24</v>
      </c>
      <c r="N828">
        <v>275</v>
      </c>
      <c r="O828">
        <v>31</v>
      </c>
      <c r="P828">
        <v>87</v>
      </c>
      <c r="Q828" t="s">
        <v>24</v>
      </c>
      <c r="R828">
        <f t="shared" si="60"/>
        <v>1780</v>
      </c>
      <c r="S828">
        <f t="shared" si="61"/>
        <v>6415</v>
      </c>
      <c r="T828">
        <f t="shared" si="62"/>
        <v>-4635</v>
      </c>
      <c r="U828">
        <f t="shared" si="63"/>
        <v>-2.6039325842696628</v>
      </c>
      <c r="V828" t="str">
        <f t="shared" si="64"/>
        <v>Yes</v>
      </c>
    </row>
    <row r="829" spans="1:22">
      <c r="A829">
        <v>22</v>
      </c>
      <c r="B829" t="s">
        <v>21</v>
      </c>
      <c r="C829" t="s">
        <v>25</v>
      </c>
      <c r="D829" t="s">
        <v>31</v>
      </c>
      <c r="E829">
        <v>1405</v>
      </c>
      <c r="F829">
        <v>544</v>
      </c>
      <c r="G829">
        <v>5276</v>
      </c>
      <c r="H829">
        <v>782</v>
      </c>
      <c r="I829">
        <v>281</v>
      </c>
      <c r="J829">
        <v>52</v>
      </c>
      <c r="K829">
        <v>67</v>
      </c>
      <c r="L829">
        <v>69</v>
      </c>
      <c r="M829">
        <v>77</v>
      </c>
      <c r="N829">
        <v>270</v>
      </c>
      <c r="O829">
        <v>141</v>
      </c>
      <c r="P829">
        <v>196</v>
      </c>
      <c r="Q829" t="s">
        <v>27</v>
      </c>
      <c r="R829">
        <f t="shared" si="60"/>
        <v>1949</v>
      </c>
      <c r="S829">
        <f t="shared" si="61"/>
        <v>7211</v>
      </c>
      <c r="T829">
        <f t="shared" si="62"/>
        <v>-5262</v>
      </c>
      <c r="U829">
        <f t="shared" si="63"/>
        <v>-2.6998460749102104</v>
      </c>
      <c r="V829" t="str">
        <f t="shared" si="64"/>
        <v>Yes</v>
      </c>
    </row>
    <row r="830" spans="1:22">
      <c r="A830">
        <v>21</v>
      </c>
      <c r="B830" t="s">
        <v>30</v>
      </c>
      <c r="C830" t="s">
        <v>28</v>
      </c>
      <c r="D830" t="s">
        <v>31</v>
      </c>
      <c r="E830">
        <v>691</v>
      </c>
      <c r="F830">
        <v>710</v>
      </c>
      <c r="G830">
        <v>3636</v>
      </c>
      <c r="H830">
        <v>478</v>
      </c>
      <c r="I830">
        <v>342</v>
      </c>
      <c r="J830">
        <v>58</v>
      </c>
      <c r="K830">
        <v>136</v>
      </c>
      <c r="L830">
        <v>65</v>
      </c>
      <c r="M830">
        <v>75</v>
      </c>
      <c r="N830">
        <v>277</v>
      </c>
      <c r="O830">
        <v>170</v>
      </c>
      <c r="P830">
        <v>136</v>
      </c>
      <c r="Q830" t="s">
        <v>20</v>
      </c>
      <c r="R830">
        <f t="shared" si="60"/>
        <v>1401</v>
      </c>
      <c r="S830">
        <f t="shared" si="61"/>
        <v>5373</v>
      </c>
      <c r="T830">
        <f t="shared" si="62"/>
        <v>-3972</v>
      </c>
      <c r="U830">
        <f t="shared" si="63"/>
        <v>-2.835117773019272</v>
      </c>
      <c r="V830" t="str">
        <f t="shared" si="64"/>
        <v>Yes</v>
      </c>
    </row>
    <row r="831" spans="1:22">
      <c r="A831">
        <v>19</v>
      </c>
      <c r="B831" t="s">
        <v>21</v>
      </c>
      <c r="C831" t="s">
        <v>22</v>
      </c>
      <c r="D831" t="s">
        <v>31</v>
      </c>
      <c r="E831">
        <v>1157</v>
      </c>
      <c r="F831">
        <v>333</v>
      </c>
      <c r="G831">
        <v>3509</v>
      </c>
      <c r="H831">
        <v>987</v>
      </c>
      <c r="I831">
        <v>281</v>
      </c>
      <c r="J831">
        <v>77</v>
      </c>
      <c r="K831">
        <v>170</v>
      </c>
      <c r="L831">
        <v>27</v>
      </c>
      <c r="M831">
        <v>87</v>
      </c>
      <c r="N831">
        <v>151</v>
      </c>
      <c r="O831">
        <v>108</v>
      </c>
      <c r="P831">
        <v>68</v>
      </c>
      <c r="Q831" t="s">
        <v>27</v>
      </c>
      <c r="R831">
        <f t="shared" si="60"/>
        <v>1490</v>
      </c>
      <c r="S831">
        <f t="shared" si="61"/>
        <v>5465</v>
      </c>
      <c r="T831">
        <f t="shared" si="62"/>
        <v>-3975</v>
      </c>
      <c r="U831">
        <f t="shared" si="63"/>
        <v>-2.6677852348993287</v>
      </c>
      <c r="V831" t="str">
        <f t="shared" si="64"/>
        <v>Yes</v>
      </c>
    </row>
    <row r="832" spans="1:22">
      <c r="A832">
        <v>21</v>
      </c>
      <c r="B832" t="s">
        <v>17</v>
      </c>
      <c r="C832" t="s">
        <v>22</v>
      </c>
      <c r="D832" t="s">
        <v>26</v>
      </c>
      <c r="E832">
        <v>555</v>
      </c>
      <c r="F832">
        <v>980</v>
      </c>
      <c r="G832">
        <v>5657</v>
      </c>
      <c r="H832">
        <v>707</v>
      </c>
      <c r="I832">
        <v>302</v>
      </c>
      <c r="J832">
        <v>195</v>
      </c>
      <c r="K832">
        <v>207</v>
      </c>
      <c r="L832">
        <v>141</v>
      </c>
      <c r="M832">
        <v>91</v>
      </c>
      <c r="N832">
        <v>126</v>
      </c>
      <c r="O832">
        <v>180</v>
      </c>
      <c r="P832">
        <v>67</v>
      </c>
      <c r="Q832" t="s">
        <v>20</v>
      </c>
      <c r="R832">
        <f t="shared" si="60"/>
        <v>1535</v>
      </c>
      <c r="S832">
        <f t="shared" si="61"/>
        <v>7673</v>
      </c>
      <c r="T832">
        <f t="shared" si="62"/>
        <v>-6138</v>
      </c>
      <c r="U832">
        <f t="shared" si="63"/>
        <v>-3.9986970684039087</v>
      </c>
      <c r="V832" t="str">
        <f t="shared" si="64"/>
        <v>Yes</v>
      </c>
    </row>
    <row r="833" spans="1:22">
      <c r="A833">
        <v>25</v>
      </c>
      <c r="B833" t="s">
        <v>17</v>
      </c>
      <c r="C833" t="s">
        <v>25</v>
      </c>
      <c r="D833" t="s">
        <v>31</v>
      </c>
      <c r="E833">
        <v>1245</v>
      </c>
      <c r="F833">
        <v>803</v>
      </c>
      <c r="G833">
        <v>4743</v>
      </c>
      <c r="H833">
        <v>899</v>
      </c>
      <c r="I833">
        <v>285</v>
      </c>
      <c r="J833">
        <v>99</v>
      </c>
      <c r="K833">
        <v>193</v>
      </c>
      <c r="L833">
        <v>106</v>
      </c>
      <c r="M833">
        <v>76</v>
      </c>
      <c r="N833">
        <v>270</v>
      </c>
      <c r="O833">
        <v>200</v>
      </c>
      <c r="P833">
        <v>58</v>
      </c>
      <c r="Q833" t="s">
        <v>20</v>
      </c>
      <c r="R833">
        <f t="shared" si="60"/>
        <v>2048</v>
      </c>
      <c r="S833">
        <f t="shared" si="61"/>
        <v>6929</v>
      </c>
      <c r="T833">
        <f t="shared" si="62"/>
        <v>-4881</v>
      </c>
      <c r="U833">
        <f t="shared" si="63"/>
        <v>-2.38330078125</v>
      </c>
      <c r="V833" t="str">
        <f t="shared" si="64"/>
        <v>Yes</v>
      </c>
    </row>
    <row r="834" spans="1:22">
      <c r="A834">
        <v>25</v>
      </c>
      <c r="B834" t="s">
        <v>30</v>
      </c>
      <c r="C834" t="s">
        <v>25</v>
      </c>
      <c r="D834" t="s">
        <v>31</v>
      </c>
      <c r="E834">
        <v>1227</v>
      </c>
      <c r="F834">
        <v>408</v>
      </c>
      <c r="G834">
        <v>5607</v>
      </c>
      <c r="H834">
        <v>759</v>
      </c>
      <c r="I834">
        <v>365</v>
      </c>
      <c r="J834">
        <v>137</v>
      </c>
      <c r="K834">
        <v>247</v>
      </c>
      <c r="L834">
        <v>97</v>
      </c>
      <c r="M834">
        <v>56</v>
      </c>
      <c r="N834">
        <v>162</v>
      </c>
      <c r="O834">
        <v>136</v>
      </c>
      <c r="P834">
        <v>173</v>
      </c>
      <c r="Q834" t="s">
        <v>20</v>
      </c>
      <c r="R834">
        <f t="shared" si="60"/>
        <v>1635</v>
      </c>
      <c r="S834">
        <f t="shared" si="61"/>
        <v>7739</v>
      </c>
      <c r="T834">
        <f t="shared" si="62"/>
        <v>-6104</v>
      </c>
      <c r="U834">
        <f t="shared" si="63"/>
        <v>-3.7333333333333334</v>
      </c>
      <c r="V834" t="str">
        <f t="shared" si="64"/>
        <v>Yes</v>
      </c>
    </row>
    <row r="835" spans="1:22">
      <c r="A835">
        <v>18</v>
      </c>
      <c r="B835" t="s">
        <v>21</v>
      </c>
      <c r="C835" t="s">
        <v>18</v>
      </c>
      <c r="D835" t="s">
        <v>31</v>
      </c>
      <c r="E835">
        <v>825</v>
      </c>
      <c r="F835">
        <v>403</v>
      </c>
      <c r="G835">
        <v>5204</v>
      </c>
      <c r="H835">
        <v>401</v>
      </c>
      <c r="I835">
        <v>293</v>
      </c>
      <c r="J835">
        <v>75</v>
      </c>
      <c r="K835">
        <v>268</v>
      </c>
      <c r="L835">
        <v>24</v>
      </c>
      <c r="M835">
        <v>36</v>
      </c>
      <c r="N835">
        <v>105</v>
      </c>
      <c r="O835">
        <v>197</v>
      </c>
      <c r="P835">
        <v>125</v>
      </c>
      <c r="Q835" t="s">
        <v>27</v>
      </c>
      <c r="R835">
        <f t="shared" ref="R835:R898" si="65">E835 + F835</f>
        <v>1228</v>
      </c>
      <c r="S835">
        <f t="shared" ref="S835:S898" si="66">SUM(G835:P835)</f>
        <v>6728</v>
      </c>
      <c r="T835">
        <f t="shared" ref="T835:T898" si="67">R835 - S835</f>
        <v>-5500</v>
      </c>
      <c r="U835">
        <f t="shared" ref="U835:U898" si="68">IF(R835=0, 0, T835/R835)</f>
        <v>-4.4788273615635177</v>
      </c>
      <c r="V835" t="str">
        <f t="shared" ref="V835:V898" si="69">IF(T835&lt;0, "Yes", "No")</f>
        <v>Yes</v>
      </c>
    </row>
    <row r="836" spans="1:22">
      <c r="A836">
        <v>18</v>
      </c>
      <c r="B836" t="s">
        <v>21</v>
      </c>
      <c r="C836" t="s">
        <v>18</v>
      </c>
      <c r="D836" t="s">
        <v>23</v>
      </c>
      <c r="E836">
        <v>1359</v>
      </c>
      <c r="F836">
        <v>468</v>
      </c>
      <c r="G836">
        <v>3900</v>
      </c>
      <c r="H836">
        <v>401</v>
      </c>
      <c r="I836">
        <v>283</v>
      </c>
      <c r="J836">
        <v>190</v>
      </c>
      <c r="K836">
        <v>183</v>
      </c>
      <c r="L836">
        <v>60</v>
      </c>
      <c r="M836">
        <v>78</v>
      </c>
      <c r="N836">
        <v>153</v>
      </c>
      <c r="O836">
        <v>64</v>
      </c>
      <c r="P836">
        <v>195</v>
      </c>
      <c r="Q836" t="s">
        <v>20</v>
      </c>
      <c r="R836">
        <f t="shared" si="65"/>
        <v>1827</v>
      </c>
      <c r="S836">
        <f t="shared" si="66"/>
        <v>5507</v>
      </c>
      <c r="T836">
        <f t="shared" si="67"/>
        <v>-3680</v>
      </c>
      <c r="U836">
        <f t="shared" si="68"/>
        <v>-2.0142309797482212</v>
      </c>
      <c r="V836" t="str">
        <f t="shared" si="69"/>
        <v>Yes</v>
      </c>
    </row>
    <row r="837" spans="1:22">
      <c r="A837">
        <v>22</v>
      </c>
      <c r="B837" t="s">
        <v>30</v>
      </c>
      <c r="C837" t="s">
        <v>22</v>
      </c>
      <c r="D837" t="s">
        <v>23</v>
      </c>
      <c r="E837">
        <v>556</v>
      </c>
      <c r="F837">
        <v>317</v>
      </c>
      <c r="G837">
        <v>4429</v>
      </c>
      <c r="H837">
        <v>834</v>
      </c>
      <c r="I837">
        <v>166</v>
      </c>
      <c r="J837">
        <v>130</v>
      </c>
      <c r="K837">
        <v>174</v>
      </c>
      <c r="L837">
        <v>86</v>
      </c>
      <c r="M837">
        <v>46</v>
      </c>
      <c r="N837">
        <v>222</v>
      </c>
      <c r="O837">
        <v>33</v>
      </c>
      <c r="P837">
        <v>145</v>
      </c>
      <c r="Q837" t="s">
        <v>27</v>
      </c>
      <c r="R837">
        <f t="shared" si="65"/>
        <v>873</v>
      </c>
      <c r="S837">
        <f t="shared" si="66"/>
        <v>6265</v>
      </c>
      <c r="T837">
        <f t="shared" si="67"/>
        <v>-5392</v>
      </c>
      <c r="U837">
        <f t="shared" si="68"/>
        <v>-6.1764032073310426</v>
      </c>
      <c r="V837" t="str">
        <f t="shared" si="69"/>
        <v>Yes</v>
      </c>
    </row>
    <row r="838" spans="1:22">
      <c r="A838">
        <v>20</v>
      </c>
      <c r="B838" t="s">
        <v>17</v>
      </c>
      <c r="C838" t="s">
        <v>28</v>
      </c>
      <c r="D838" t="s">
        <v>31</v>
      </c>
      <c r="E838">
        <v>1110</v>
      </c>
      <c r="F838">
        <v>400</v>
      </c>
      <c r="G838">
        <v>5325</v>
      </c>
      <c r="H838">
        <v>586</v>
      </c>
      <c r="I838">
        <v>400</v>
      </c>
      <c r="J838">
        <v>62</v>
      </c>
      <c r="K838">
        <v>120</v>
      </c>
      <c r="L838">
        <v>54</v>
      </c>
      <c r="M838">
        <v>30</v>
      </c>
      <c r="N838">
        <v>294</v>
      </c>
      <c r="O838">
        <v>125</v>
      </c>
      <c r="P838">
        <v>167</v>
      </c>
      <c r="Q838" t="s">
        <v>27</v>
      </c>
      <c r="R838">
        <f t="shared" si="65"/>
        <v>1510</v>
      </c>
      <c r="S838">
        <f t="shared" si="66"/>
        <v>7163</v>
      </c>
      <c r="T838">
        <f t="shared" si="67"/>
        <v>-5653</v>
      </c>
      <c r="U838">
        <f t="shared" si="68"/>
        <v>-3.7437086092715233</v>
      </c>
      <c r="V838" t="str">
        <f t="shared" si="69"/>
        <v>Yes</v>
      </c>
    </row>
    <row r="839" spans="1:22">
      <c r="A839">
        <v>21</v>
      </c>
      <c r="B839" t="s">
        <v>17</v>
      </c>
      <c r="C839" t="s">
        <v>28</v>
      </c>
      <c r="D839" t="s">
        <v>29</v>
      </c>
      <c r="E839">
        <v>518</v>
      </c>
      <c r="F839">
        <v>565</v>
      </c>
      <c r="G839">
        <v>4940</v>
      </c>
      <c r="H839">
        <v>783</v>
      </c>
      <c r="I839">
        <v>157</v>
      </c>
      <c r="J839">
        <v>97</v>
      </c>
      <c r="K839">
        <v>129</v>
      </c>
      <c r="L839">
        <v>122</v>
      </c>
      <c r="M839">
        <v>20</v>
      </c>
      <c r="N839">
        <v>71</v>
      </c>
      <c r="O839">
        <v>175</v>
      </c>
      <c r="P839">
        <v>115</v>
      </c>
      <c r="Q839" t="s">
        <v>27</v>
      </c>
      <c r="R839">
        <f t="shared" si="65"/>
        <v>1083</v>
      </c>
      <c r="S839">
        <f t="shared" si="66"/>
        <v>6609</v>
      </c>
      <c r="T839">
        <f t="shared" si="67"/>
        <v>-5526</v>
      </c>
      <c r="U839">
        <f t="shared" si="68"/>
        <v>-5.1024930747922435</v>
      </c>
      <c r="V839" t="str">
        <f t="shared" si="69"/>
        <v>Yes</v>
      </c>
    </row>
    <row r="840" spans="1:22">
      <c r="A840">
        <v>19</v>
      </c>
      <c r="B840" t="s">
        <v>30</v>
      </c>
      <c r="C840" t="s">
        <v>25</v>
      </c>
      <c r="D840" t="s">
        <v>29</v>
      </c>
      <c r="E840">
        <v>932</v>
      </c>
      <c r="F840">
        <v>611</v>
      </c>
      <c r="G840">
        <v>4386</v>
      </c>
      <c r="H840">
        <v>833</v>
      </c>
      <c r="I840">
        <v>159</v>
      </c>
      <c r="J840">
        <v>84</v>
      </c>
      <c r="K840">
        <v>184</v>
      </c>
      <c r="L840">
        <v>63</v>
      </c>
      <c r="M840">
        <v>80</v>
      </c>
      <c r="N840">
        <v>223</v>
      </c>
      <c r="O840">
        <v>73</v>
      </c>
      <c r="P840">
        <v>179</v>
      </c>
      <c r="Q840" t="s">
        <v>27</v>
      </c>
      <c r="R840">
        <f t="shared" si="65"/>
        <v>1543</v>
      </c>
      <c r="S840">
        <f t="shared" si="66"/>
        <v>6264</v>
      </c>
      <c r="T840">
        <f t="shared" si="67"/>
        <v>-4721</v>
      </c>
      <c r="U840">
        <f t="shared" si="68"/>
        <v>-3.0596241088788076</v>
      </c>
      <c r="V840" t="str">
        <f t="shared" si="69"/>
        <v>Yes</v>
      </c>
    </row>
    <row r="841" spans="1:22">
      <c r="A841">
        <v>22</v>
      </c>
      <c r="B841" t="s">
        <v>21</v>
      </c>
      <c r="C841" t="s">
        <v>25</v>
      </c>
      <c r="D841" t="s">
        <v>26</v>
      </c>
      <c r="E841">
        <v>683</v>
      </c>
      <c r="F841">
        <v>651</v>
      </c>
      <c r="G841">
        <v>5671</v>
      </c>
      <c r="H841">
        <v>866</v>
      </c>
      <c r="I841">
        <v>101</v>
      </c>
      <c r="J841">
        <v>155</v>
      </c>
      <c r="K841">
        <v>274</v>
      </c>
      <c r="L841">
        <v>131</v>
      </c>
      <c r="M841">
        <v>81</v>
      </c>
      <c r="N841">
        <v>183</v>
      </c>
      <c r="O841">
        <v>49</v>
      </c>
      <c r="P841">
        <v>21</v>
      </c>
      <c r="Q841" t="s">
        <v>27</v>
      </c>
      <c r="R841">
        <f t="shared" si="65"/>
        <v>1334</v>
      </c>
      <c r="S841">
        <f t="shared" si="66"/>
        <v>7532</v>
      </c>
      <c r="T841">
        <f t="shared" si="67"/>
        <v>-6198</v>
      </c>
      <c r="U841">
        <f t="shared" si="68"/>
        <v>-4.6461769115442282</v>
      </c>
      <c r="V841" t="str">
        <f t="shared" si="69"/>
        <v>Yes</v>
      </c>
    </row>
    <row r="842" spans="1:22">
      <c r="A842">
        <v>24</v>
      </c>
      <c r="B842" t="s">
        <v>30</v>
      </c>
      <c r="C842" t="s">
        <v>28</v>
      </c>
      <c r="D842" t="s">
        <v>23</v>
      </c>
      <c r="E842">
        <v>1397</v>
      </c>
      <c r="F842">
        <v>375</v>
      </c>
      <c r="G842">
        <v>5325</v>
      </c>
      <c r="H842">
        <v>637</v>
      </c>
      <c r="I842">
        <v>139</v>
      </c>
      <c r="J842">
        <v>83</v>
      </c>
      <c r="K842">
        <v>217</v>
      </c>
      <c r="L842">
        <v>55</v>
      </c>
      <c r="M842">
        <v>48</v>
      </c>
      <c r="N842">
        <v>293</v>
      </c>
      <c r="O842">
        <v>195</v>
      </c>
      <c r="P842">
        <v>71</v>
      </c>
      <c r="Q842" t="s">
        <v>24</v>
      </c>
      <c r="R842">
        <f t="shared" si="65"/>
        <v>1772</v>
      </c>
      <c r="S842">
        <f t="shared" si="66"/>
        <v>7063</v>
      </c>
      <c r="T842">
        <f t="shared" si="67"/>
        <v>-5291</v>
      </c>
      <c r="U842">
        <f t="shared" si="68"/>
        <v>-2.9858916478555306</v>
      </c>
      <c r="V842" t="str">
        <f t="shared" si="69"/>
        <v>Yes</v>
      </c>
    </row>
    <row r="843" spans="1:22">
      <c r="A843">
        <v>24</v>
      </c>
      <c r="B843" t="s">
        <v>17</v>
      </c>
      <c r="C843" t="s">
        <v>18</v>
      </c>
      <c r="D843" t="s">
        <v>31</v>
      </c>
      <c r="E843">
        <v>1201</v>
      </c>
      <c r="F843">
        <v>441</v>
      </c>
      <c r="G843">
        <v>4212</v>
      </c>
      <c r="H843">
        <v>864</v>
      </c>
      <c r="I843">
        <v>140</v>
      </c>
      <c r="J843">
        <v>83</v>
      </c>
      <c r="K843">
        <v>97</v>
      </c>
      <c r="L843">
        <v>85</v>
      </c>
      <c r="M843">
        <v>89</v>
      </c>
      <c r="N843">
        <v>90</v>
      </c>
      <c r="O843">
        <v>115</v>
      </c>
      <c r="P843">
        <v>141</v>
      </c>
      <c r="Q843" t="s">
        <v>20</v>
      </c>
      <c r="R843">
        <f t="shared" si="65"/>
        <v>1642</v>
      </c>
      <c r="S843">
        <f t="shared" si="66"/>
        <v>5916</v>
      </c>
      <c r="T843">
        <f t="shared" si="67"/>
        <v>-4274</v>
      </c>
      <c r="U843">
        <f t="shared" si="68"/>
        <v>-2.6029232643118148</v>
      </c>
      <c r="V843" t="str">
        <f t="shared" si="69"/>
        <v>Yes</v>
      </c>
    </row>
    <row r="844" spans="1:22">
      <c r="A844">
        <v>22</v>
      </c>
      <c r="B844" t="s">
        <v>17</v>
      </c>
      <c r="C844" t="s">
        <v>22</v>
      </c>
      <c r="D844" t="s">
        <v>19</v>
      </c>
      <c r="E844">
        <v>1402</v>
      </c>
      <c r="F844">
        <v>519</v>
      </c>
      <c r="G844">
        <v>3124</v>
      </c>
      <c r="H844">
        <v>886</v>
      </c>
      <c r="I844">
        <v>381</v>
      </c>
      <c r="J844">
        <v>193</v>
      </c>
      <c r="K844">
        <v>120</v>
      </c>
      <c r="L844">
        <v>64</v>
      </c>
      <c r="M844">
        <v>68</v>
      </c>
      <c r="N844">
        <v>153</v>
      </c>
      <c r="O844">
        <v>151</v>
      </c>
      <c r="P844">
        <v>118</v>
      </c>
      <c r="Q844" t="s">
        <v>27</v>
      </c>
      <c r="R844">
        <f t="shared" si="65"/>
        <v>1921</v>
      </c>
      <c r="S844">
        <f t="shared" si="66"/>
        <v>5258</v>
      </c>
      <c r="T844">
        <f t="shared" si="67"/>
        <v>-3337</v>
      </c>
      <c r="U844">
        <f t="shared" si="68"/>
        <v>-1.7371160853722021</v>
      </c>
      <c r="V844" t="str">
        <f t="shared" si="69"/>
        <v>Yes</v>
      </c>
    </row>
    <row r="845" spans="1:22">
      <c r="A845">
        <v>25</v>
      </c>
      <c r="B845" t="s">
        <v>30</v>
      </c>
      <c r="C845" t="s">
        <v>25</v>
      </c>
      <c r="D845" t="s">
        <v>23</v>
      </c>
      <c r="E845">
        <v>844</v>
      </c>
      <c r="F845">
        <v>18</v>
      </c>
      <c r="G845">
        <v>5452</v>
      </c>
      <c r="H845">
        <v>910</v>
      </c>
      <c r="I845">
        <v>220</v>
      </c>
      <c r="J845">
        <v>71</v>
      </c>
      <c r="K845">
        <v>109</v>
      </c>
      <c r="L845">
        <v>75</v>
      </c>
      <c r="M845">
        <v>91</v>
      </c>
      <c r="N845">
        <v>244</v>
      </c>
      <c r="O845">
        <v>105</v>
      </c>
      <c r="P845">
        <v>123</v>
      </c>
      <c r="Q845" t="s">
        <v>20</v>
      </c>
      <c r="R845">
        <f t="shared" si="65"/>
        <v>862</v>
      </c>
      <c r="S845">
        <f t="shared" si="66"/>
        <v>7400</v>
      </c>
      <c r="T845">
        <f t="shared" si="67"/>
        <v>-6538</v>
      </c>
      <c r="U845">
        <f t="shared" si="68"/>
        <v>-7.5846867749419955</v>
      </c>
      <c r="V845" t="str">
        <f t="shared" si="69"/>
        <v>Yes</v>
      </c>
    </row>
    <row r="846" spans="1:22">
      <c r="A846">
        <v>19</v>
      </c>
      <c r="B846" t="s">
        <v>21</v>
      </c>
      <c r="C846" t="s">
        <v>25</v>
      </c>
      <c r="D846" t="s">
        <v>31</v>
      </c>
      <c r="E846">
        <v>1366</v>
      </c>
      <c r="F846">
        <v>142</v>
      </c>
      <c r="G846">
        <v>5925</v>
      </c>
      <c r="H846">
        <v>614</v>
      </c>
      <c r="I846">
        <v>304</v>
      </c>
      <c r="J846">
        <v>163</v>
      </c>
      <c r="K846">
        <v>240</v>
      </c>
      <c r="L846">
        <v>127</v>
      </c>
      <c r="M846">
        <v>83</v>
      </c>
      <c r="N846">
        <v>108</v>
      </c>
      <c r="O846">
        <v>163</v>
      </c>
      <c r="P846">
        <v>152</v>
      </c>
      <c r="Q846" t="s">
        <v>20</v>
      </c>
      <c r="R846">
        <f t="shared" si="65"/>
        <v>1508</v>
      </c>
      <c r="S846">
        <f t="shared" si="66"/>
        <v>7879</v>
      </c>
      <c r="T846">
        <f t="shared" si="67"/>
        <v>-6371</v>
      </c>
      <c r="U846">
        <f t="shared" si="68"/>
        <v>-4.2248010610079572</v>
      </c>
      <c r="V846" t="str">
        <f t="shared" si="69"/>
        <v>Yes</v>
      </c>
    </row>
    <row r="847" spans="1:22">
      <c r="A847">
        <v>19</v>
      </c>
      <c r="B847" t="s">
        <v>30</v>
      </c>
      <c r="C847" t="s">
        <v>25</v>
      </c>
      <c r="D847" t="s">
        <v>31</v>
      </c>
      <c r="E847">
        <v>923</v>
      </c>
      <c r="F847">
        <v>734</v>
      </c>
      <c r="G847">
        <v>4576</v>
      </c>
      <c r="H847">
        <v>519</v>
      </c>
      <c r="I847">
        <v>383</v>
      </c>
      <c r="J847">
        <v>110</v>
      </c>
      <c r="K847">
        <v>255</v>
      </c>
      <c r="L847">
        <v>36</v>
      </c>
      <c r="M847">
        <v>31</v>
      </c>
      <c r="N847">
        <v>225</v>
      </c>
      <c r="O847">
        <v>126</v>
      </c>
      <c r="P847">
        <v>123</v>
      </c>
      <c r="Q847" t="s">
        <v>20</v>
      </c>
      <c r="R847">
        <f t="shared" si="65"/>
        <v>1657</v>
      </c>
      <c r="S847">
        <f t="shared" si="66"/>
        <v>6384</v>
      </c>
      <c r="T847">
        <f t="shared" si="67"/>
        <v>-4727</v>
      </c>
      <c r="U847">
        <f t="shared" si="68"/>
        <v>-2.8527459263729633</v>
      </c>
      <c r="V847" t="str">
        <f t="shared" si="69"/>
        <v>Yes</v>
      </c>
    </row>
    <row r="848" spans="1:22">
      <c r="A848">
        <v>21</v>
      </c>
      <c r="B848" t="s">
        <v>17</v>
      </c>
      <c r="C848" t="s">
        <v>18</v>
      </c>
      <c r="D848" t="s">
        <v>31</v>
      </c>
      <c r="E848">
        <v>542</v>
      </c>
      <c r="F848">
        <v>905</v>
      </c>
      <c r="G848">
        <v>3434</v>
      </c>
      <c r="H848">
        <v>987</v>
      </c>
      <c r="I848">
        <v>297</v>
      </c>
      <c r="J848">
        <v>160</v>
      </c>
      <c r="K848">
        <v>189</v>
      </c>
      <c r="L848">
        <v>150</v>
      </c>
      <c r="M848">
        <v>26</v>
      </c>
      <c r="N848">
        <v>286</v>
      </c>
      <c r="O848">
        <v>185</v>
      </c>
      <c r="P848">
        <v>86</v>
      </c>
      <c r="Q848" t="s">
        <v>24</v>
      </c>
      <c r="R848">
        <f t="shared" si="65"/>
        <v>1447</v>
      </c>
      <c r="S848">
        <f t="shared" si="66"/>
        <v>5800</v>
      </c>
      <c r="T848">
        <f t="shared" si="67"/>
        <v>-4353</v>
      </c>
      <c r="U848">
        <f t="shared" si="68"/>
        <v>-3.008293020041465</v>
      </c>
      <c r="V848" t="str">
        <f t="shared" si="69"/>
        <v>Yes</v>
      </c>
    </row>
    <row r="849" spans="1:22">
      <c r="A849">
        <v>23</v>
      </c>
      <c r="B849" t="s">
        <v>21</v>
      </c>
      <c r="C849" t="s">
        <v>22</v>
      </c>
      <c r="D849" t="s">
        <v>31</v>
      </c>
      <c r="E849">
        <v>1130</v>
      </c>
      <c r="F849">
        <v>49</v>
      </c>
      <c r="G849">
        <v>4833</v>
      </c>
      <c r="H849">
        <v>415</v>
      </c>
      <c r="I849">
        <v>100</v>
      </c>
      <c r="J849">
        <v>160</v>
      </c>
      <c r="K849">
        <v>262</v>
      </c>
      <c r="L849">
        <v>98</v>
      </c>
      <c r="M849">
        <v>32</v>
      </c>
      <c r="N849">
        <v>99</v>
      </c>
      <c r="O849">
        <v>117</v>
      </c>
      <c r="P849">
        <v>149</v>
      </c>
      <c r="Q849" t="s">
        <v>20</v>
      </c>
      <c r="R849">
        <f t="shared" si="65"/>
        <v>1179</v>
      </c>
      <c r="S849">
        <f t="shared" si="66"/>
        <v>6265</v>
      </c>
      <c r="T849">
        <f t="shared" si="67"/>
        <v>-5086</v>
      </c>
      <c r="U849">
        <f t="shared" si="68"/>
        <v>-4.3138252756573365</v>
      </c>
      <c r="V849" t="str">
        <f t="shared" si="69"/>
        <v>Yes</v>
      </c>
    </row>
    <row r="850" spans="1:22">
      <c r="A850">
        <v>23</v>
      </c>
      <c r="B850" t="s">
        <v>17</v>
      </c>
      <c r="C850" t="s">
        <v>22</v>
      </c>
      <c r="D850" t="s">
        <v>31</v>
      </c>
      <c r="E850">
        <v>848</v>
      </c>
      <c r="F850">
        <v>420</v>
      </c>
      <c r="G850">
        <v>4663</v>
      </c>
      <c r="H850">
        <v>950</v>
      </c>
      <c r="I850">
        <v>173</v>
      </c>
      <c r="J850">
        <v>167</v>
      </c>
      <c r="K850">
        <v>101</v>
      </c>
      <c r="L850">
        <v>108</v>
      </c>
      <c r="M850">
        <v>29</v>
      </c>
      <c r="N850">
        <v>54</v>
      </c>
      <c r="O850">
        <v>159</v>
      </c>
      <c r="P850">
        <v>128</v>
      </c>
      <c r="Q850" t="s">
        <v>27</v>
      </c>
      <c r="R850">
        <f t="shared" si="65"/>
        <v>1268</v>
      </c>
      <c r="S850">
        <f t="shared" si="66"/>
        <v>6532</v>
      </c>
      <c r="T850">
        <f t="shared" si="67"/>
        <v>-5264</v>
      </c>
      <c r="U850">
        <f t="shared" si="68"/>
        <v>-4.1514195583596214</v>
      </c>
      <c r="V850" t="str">
        <f t="shared" si="69"/>
        <v>Yes</v>
      </c>
    </row>
    <row r="851" spans="1:22">
      <c r="A851">
        <v>19</v>
      </c>
      <c r="B851" t="s">
        <v>21</v>
      </c>
      <c r="C851" t="s">
        <v>22</v>
      </c>
      <c r="D851" t="s">
        <v>29</v>
      </c>
      <c r="E851">
        <v>1022</v>
      </c>
      <c r="F851">
        <v>227</v>
      </c>
      <c r="G851">
        <v>4305</v>
      </c>
      <c r="H851">
        <v>982</v>
      </c>
      <c r="I851">
        <v>296</v>
      </c>
      <c r="J851">
        <v>73</v>
      </c>
      <c r="K851">
        <v>252</v>
      </c>
      <c r="L851">
        <v>149</v>
      </c>
      <c r="M851">
        <v>79</v>
      </c>
      <c r="N851">
        <v>206</v>
      </c>
      <c r="O851">
        <v>152</v>
      </c>
      <c r="P851">
        <v>162</v>
      </c>
      <c r="Q851" t="s">
        <v>24</v>
      </c>
      <c r="R851">
        <f t="shared" si="65"/>
        <v>1249</v>
      </c>
      <c r="S851">
        <f t="shared" si="66"/>
        <v>6656</v>
      </c>
      <c r="T851">
        <f t="shared" si="67"/>
        <v>-5407</v>
      </c>
      <c r="U851">
        <f t="shared" si="68"/>
        <v>-4.3290632506004805</v>
      </c>
      <c r="V851" t="str">
        <f t="shared" si="69"/>
        <v>Yes</v>
      </c>
    </row>
    <row r="852" spans="1:22">
      <c r="A852">
        <v>23</v>
      </c>
      <c r="B852" t="s">
        <v>17</v>
      </c>
      <c r="C852" t="s">
        <v>22</v>
      </c>
      <c r="D852" t="s">
        <v>23</v>
      </c>
      <c r="E852">
        <v>1189</v>
      </c>
      <c r="F852">
        <v>980</v>
      </c>
      <c r="G852">
        <v>4230</v>
      </c>
      <c r="H852">
        <v>607</v>
      </c>
      <c r="I852">
        <v>190</v>
      </c>
      <c r="J852">
        <v>52</v>
      </c>
      <c r="K852">
        <v>250</v>
      </c>
      <c r="L852">
        <v>140</v>
      </c>
      <c r="M852">
        <v>63</v>
      </c>
      <c r="N852">
        <v>190</v>
      </c>
      <c r="O852">
        <v>125</v>
      </c>
      <c r="P852">
        <v>186</v>
      </c>
      <c r="Q852" t="s">
        <v>20</v>
      </c>
      <c r="R852">
        <f t="shared" si="65"/>
        <v>2169</v>
      </c>
      <c r="S852">
        <f t="shared" si="66"/>
        <v>6033</v>
      </c>
      <c r="T852">
        <f t="shared" si="67"/>
        <v>-3864</v>
      </c>
      <c r="U852">
        <f t="shared" si="68"/>
        <v>-1.781466113416321</v>
      </c>
      <c r="V852" t="str">
        <f t="shared" si="69"/>
        <v>Yes</v>
      </c>
    </row>
    <row r="853" spans="1:22">
      <c r="A853">
        <v>18</v>
      </c>
      <c r="B853" t="s">
        <v>21</v>
      </c>
      <c r="C853" t="s">
        <v>28</v>
      </c>
      <c r="D853" t="s">
        <v>23</v>
      </c>
      <c r="E853">
        <v>771</v>
      </c>
      <c r="F853">
        <v>45</v>
      </c>
      <c r="G853">
        <v>3719</v>
      </c>
      <c r="H853">
        <v>821</v>
      </c>
      <c r="I853">
        <v>189</v>
      </c>
      <c r="J853">
        <v>173</v>
      </c>
      <c r="K853">
        <v>295</v>
      </c>
      <c r="L853">
        <v>60</v>
      </c>
      <c r="M853">
        <v>38</v>
      </c>
      <c r="N853">
        <v>258</v>
      </c>
      <c r="O853">
        <v>107</v>
      </c>
      <c r="P853">
        <v>187</v>
      </c>
      <c r="Q853" t="s">
        <v>27</v>
      </c>
      <c r="R853">
        <f t="shared" si="65"/>
        <v>816</v>
      </c>
      <c r="S853">
        <f t="shared" si="66"/>
        <v>5847</v>
      </c>
      <c r="T853">
        <f t="shared" si="67"/>
        <v>-5031</v>
      </c>
      <c r="U853">
        <f t="shared" si="68"/>
        <v>-6.1654411764705879</v>
      </c>
      <c r="V853" t="str">
        <f t="shared" si="69"/>
        <v>Yes</v>
      </c>
    </row>
    <row r="854" spans="1:22">
      <c r="A854">
        <v>25</v>
      </c>
      <c r="B854" t="s">
        <v>17</v>
      </c>
      <c r="C854" t="s">
        <v>28</v>
      </c>
      <c r="D854" t="s">
        <v>26</v>
      </c>
      <c r="E854">
        <v>1280</v>
      </c>
      <c r="F854">
        <v>483</v>
      </c>
      <c r="G854">
        <v>5743</v>
      </c>
      <c r="H854">
        <v>678</v>
      </c>
      <c r="I854">
        <v>206</v>
      </c>
      <c r="J854">
        <v>54</v>
      </c>
      <c r="K854">
        <v>82</v>
      </c>
      <c r="L854">
        <v>49</v>
      </c>
      <c r="M854">
        <v>85</v>
      </c>
      <c r="N854">
        <v>256</v>
      </c>
      <c r="O854">
        <v>187</v>
      </c>
      <c r="P854">
        <v>29</v>
      </c>
      <c r="Q854" t="s">
        <v>20</v>
      </c>
      <c r="R854">
        <f t="shared" si="65"/>
        <v>1763</v>
      </c>
      <c r="S854">
        <f t="shared" si="66"/>
        <v>7369</v>
      </c>
      <c r="T854">
        <f t="shared" si="67"/>
        <v>-5606</v>
      </c>
      <c r="U854">
        <f t="shared" si="68"/>
        <v>-3.1798071469086784</v>
      </c>
      <c r="V854" t="str">
        <f t="shared" si="69"/>
        <v>Yes</v>
      </c>
    </row>
    <row r="855" spans="1:22">
      <c r="A855">
        <v>21</v>
      </c>
      <c r="B855" t="s">
        <v>30</v>
      </c>
      <c r="C855" t="s">
        <v>25</v>
      </c>
      <c r="D855" t="s">
        <v>31</v>
      </c>
      <c r="E855">
        <v>933</v>
      </c>
      <c r="F855">
        <v>988</v>
      </c>
      <c r="G855">
        <v>4414</v>
      </c>
      <c r="H855">
        <v>731</v>
      </c>
      <c r="I855">
        <v>298</v>
      </c>
      <c r="J855">
        <v>123</v>
      </c>
      <c r="K855">
        <v>273</v>
      </c>
      <c r="L855">
        <v>22</v>
      </c>
      <c r="M855">
        <v>20</v>
      </c>
      <c r="N855">
        <v>147</v>
      </c>
      <c r="O855">
        <v>41</v>
      </c>
      <c r="P855">
        <v>128</v>
      </c>
      <c r="Q855" t="s">
        <v>24</v>
      </c>
      <c r="R855">
        <f t="shared" si="65"/>
        <v>1921</v>
      </c>
      <c r="S855">
        <f t="shared" si="66"/>
        <v>6197</v>
      </c>
      <c r="T855">
        <f t="shared" si="67"/>
        <v>-4276</v>
      </c>
      <c r="U855">
        <f t="shared" si="68"/>
        <v>-2.225923997917751</v>
      </c>
      <c r="V855" t="str">
        <f t="shared" si="69"/>
        <v>Yes</v>
      </c>
    </row>
    <row r="856" spans="1:22">
      <c r="A856">
        <v>24</v>
      </c>
      <c r="B856" t="s">
        <v>21</v>
      </c>
      <c r="C856" t="s">
        <v>28</v>
      </c>
      <c r="D856" t="s">
        <v>26</v>
      </c>
      <c r="E856">
        <v>1257</v>
      </c>
      <c r="F856">
        <v>795</v>
      </c>
      <c r="G856">
        <v>5913</v>
      </c>
      <c r="H856">
        <v>480</v>
      </c>
      <c r="I856">
        <v>120</v>
      </c>
      <c r="J856">
        <v>107</v>
      </c>
      <c r="K856">
        <v>300</v>
      </c>
      <c r="L856">
        <v>34</v>
      </c>
      <c r="M856">
        <v>46</v>
      </c>
      <c r="N856">
        <v>219</v>
      </c>
      <c r="O856">
        <v>193</v>
      </c>
      <c r="P856">
        <v>195</v>
      </c>
      <c r="Q856" t="s">
        <v>27</v>
      </c>
      <c r="R856">
        <f t="shared" si="65"/>
        <v>2052</v>
      </c>
      <c r="S856">
        <f t="shared" si="66"/>
        <v>7607</v>
      </c>
      <c r="T856">
        <f t="shared" si="67"/>
        <v>-5555</v>
      </c>
      <c r="U856">
        <f t="shared" si="68"/>
        <v>-2.7071150097465888</v>
      </c>
      <c r="V856" t="str">
        <f t="shared" si="69"/>
        <v>Yes</v>
      </c>
    </row>
    <row r="857" spans="1:22">
      <c r="A857">
        <v>24</v>
      </c>
      <c r="B857" t="s">
        <v>21</v>
      </c>
      <c r="C857" t="s">
        <v>22</v>
      </c>
      <c r="D857" t="s">
        <v>26</v>
      </c>
      <c r="E857">
        <v>1313</v>
      </c>
      <c r="F857">
        <v>818</v>
      </c>
      <c r="G857">
        <v>3335</v>
      </c>
      <c r="H857">
        <v>845</v>
      </c>
      <c r="I857">
        <v>363</v>
      </c>
      <c r="J857">
        <v>190</v>
      </c>
      <c r="K857">
        <v>212</v>
      </c>
      <c r="L857">
        <v>69</v>
      </c>
      <c r="M857">
        <v>37</v>
      </c>
      <c r="N857">
        <v>103</v>
      </c>
      <c r="O857">
        <v>186</v>
      </c>
      <c r="P857">
        <v>79</v>
      </c>
      <c r="Q857" t="s">
        <v>24</v>
      </c>
      <c r="R857">
        <f t="shared" si="65"/>
        <v>2131</v>
      </c>
      <c r="S857">
        <f t="shared" si="66"/>
        <v>5419</v>
      </c>
      <c r="T857">
        <f t="shared" si="67"/>
        <v>-3288</v>
      </c>
      <c r="U857">
        <f t="shared" si="68"/>
        <v>-1.5429375879868605</v>
      </c>
      <c r="V857" t="str">
        <f t="shared" si="69"/>
        <v>Yes</v>
      </c>
    </row>
    <row r="858" spans="1:22">
      <c r="A858">
        <v>21</v>
      </c>
      <c r="B858" t="s">
        <v>30</v>
      </c>
      <c r="C858" t="s">
        <v>25</v>
      </c>
      <c r="D858" t="s">
        <v>29</v>
      </c>
      <c r="E858">
        <v>1034</v>
      </c>
      <c r="F858">
        <v>927</v>
      </c>
      <c r="G858">
        <v>4084</v>
      </c>
      <c r="H858">
        <v>758</v>
      </c>
      <c r="I858">
        <v>330</v>
      </c>
      <c r="J858">
        <v>179</v>
      </c>
      <c r="K858">
        <v>136</v>
      </c>
      <c r="L858">
        <v>149</v>
      </c>
      <c r="M858">
        <v>63</v>
      </c>
      <c r="N858">
        <v>242</v>
      </c>
      <c r="O858">
        <v>190</v>
      </c>
      <c r="P858">
        <v>36</v>
      </c>
      <c r="Q858" t="s">
        <v>27</v>
      </c>
      <c r="R858">
        <f t="shared" si="65"/>
        <v>1961</v>
      </c>
      <c r="S858">
        <f t="shared" si="66"/>
        <v>6167</v>
      </c>
      <c r="T858">
        <f t="shared" si="67"/>
        <v>-4206</v>
      </c>
      <c r="U858">
        <f t="shared" si="68"/>
        <v>-2.1448240693523712</v>
      </c>
      <c r="V858" t="str">
        <f t="shared" si="69"/>
        <v>Yes</v>
      </c>
    </row>
    <row r="859" spans="1:22">
      <c r="A859">
        <v>19</v>
      </c>
      <c r="B859" t="s">
        <v>30</v>
      </c>
      <c r="C859" t="s">
        <v>28</v>
      </c>
      <c r="D859" t="s">
        <v>19</v>
      </c>
      <c r="E859">
        <v>669</v>
      </c>
      <c r="F859">
        <v>153</v>
      </c>
      <c r="G859">
        <v>5509</v>
      </c>
      <c r="H859">
        <v>741</v>
      </c>
      <c r="I859">
        <v>335</v>
      </c>
      <c r="J859">
        <v>78</v>
      </c>
      <c r="K859">
        <v>170</v>
      </c>
      <c r="L859">
        <v>69</v>
      </c>
      <c r="M859">
        <v>68</v>
      </c>
      <c r="N859">
        <v>296</v>
      </c>
      <c r="O859">
        <v>73</v>
      </c>
      <c r="P859">
        <v>166</v>
      </c>
      <c r="Q859" t="s">
        <v>27</v>
      </c>
      <c r="R859">
        <f t="shared" si="65"/>
        <v>822</v>
      </c>
      <c r="S859">
        <f t="shared" si="66"/>
        <v>7505</v>
      </c>
      <c r="T859">
        <f t="shared" si="67"/>
        <v>-6683</v>
      </c>
      <c r="U859">
        <f t="shared" si="68"/>
        <v>-8.1301703163017027</v>
      </c>
      <c r="V859" t="str">
        <f t="shared" si="69"/>
        <v>Yes</v>
      </c>
    </row>
    <row r="860" spans="1:22">
      <c r="A860">
        <v>19</v>
      </c>
      <c r="B860" t="s">
        <v>17</v>
      </c>
      <c r="C860" t="s">
        <v>25</v>
      </c>
      <c r="D860" t="s">
        <v>26</v>
      </c>
      <c r="E860">
        <v>728</v>
      </c>
      <c r="F860">
        <v>814</v>
      </c>
      <c r="G860">
        <v>3380</v>
      </c>
      <c r="H860">
        <v>970</v>
      </c>
      <c r="I860">
        <v>183</v>
      </c>
      <c r="J860">
        <v>178</v>
      </c>
      <c r="K860">
        <v>139</v>
      </c>
      <c r="L860">
        <v>29</v>
      </c>
      <c r="M860">
        <v>63</v>
      </c>
      <c r="N860">
        <v>193</v>
      </c>
      <c r="O860">
        <v>64</v>
      </c>
      <c r="P860">
        <v>175</v>
      </c>
      <c r="Q860" t="s">
        <v>27</v>
      </c>
      <c r="R860">
        <f t="shared" si="65"/>
        <v>1542</v>
      </c>
      <c r="S860">
        <f t="shared" si="66"/>
        <v>5374</v>
      </c>
      <c r="T860">
        <f t="shared" si="67"/>
        <v>-3832</v>
      </c>
      <c r="U860">
        <f t="shared" si="68"/>
        <v>-2.4850843060959793</v>
      </c>
      <c r="V860" t="str">
        <f t="shared" si="69"/>
        <v>Yes</v>
      </c>
    </row>
    <row r="861" spans="1:22">
      <c r="A861">
        <v>18</v>
      </c>
      <c r="B861" t="s">
        <v>30</v>
      </c>
      <c r="C861" t="s">
        <v>28</v>
      </c>
      <c r="D861" t="s">
        <v>23</v>
      </c>
      <c r="E861">
        <v>569</v>
      </c>
      <c r="F861">
        <v>513</v>
      </c>
      <c r="G861">
        <v>5429</v>
      </c>
      <c r="H861">
        <v>730</v>
      </c>
      <c r="I861">
        <v>375</v>
      </c>
      <c r="J861">
        <v>118</v>
      </c>
      <c r="K861">
        <v>195</v>
      </c>
      <c r="L861">
        <v>96</v>
      </c>
      <c r="M861">
        <v>27</v>
      </c>
      <c r="N861">
        <v>280</v>
      </c>
      <c r="O861">
        <v>65</v>
      </c>
      <c r="P861">
        <v>136</v>
      </c>
      <c r="Q861" t="s">
        <v>27</v>
      </c>
      <c r="R861">
        <f t="shared" si="65"/>
        <v>1082</v>
      </c>
      <c r="S861">
        <f t="shared" si="66"/>
        <v>7451</v>
      </c>
      <c r="T861">
        <f t="shared" si="67"/>
        <v>-6369</v>
      </c>
      <c r="U861">
        <f t="shared" si="68"/>
        <v>-5.8863216266173755</v>
      </c>
      <c r="V861" t="str">
        <f t="shared" si="69"/>
        <v>Yes</v>
      </c>
    </row>
    <row r="862" spans="1:22">
      <c r="A862">
        <v>19</v>
      </c>
      <c r="B862" t="s">
        <v>30</v>
      </c>
      <c r="C862" t="s">
        <v>18</v>
      </c>
      <c r="D862" t="s">
        <v>29</v>
      </c>
      <c r="E862">
        <v>960</v>
      </c>
      <c r="F862">
        <v>179</v>
      </c>
      <c r="G862">
        <v>5253</v>
      </c>
      <c r="H862">
        <v>671</v>
      </c>
      <c r="I862">
        <v>161</v>
      </c>
      <c r="J862">
        <v>128</v>
      </c>
      <c r="K862">
        <v>273</v>
      </c>
      <c r="L862">
        <v>40</v>
      </c>
      <c r="M862">
        <v>89</v>
      </c>
      <c r="N862">
        <v>233</v>
      </c>
      <c r="O862">
        <v>163</v>
      </c>
      <c r="P862">
        <v>172</v>
      </c>
      <c r="Q862" t="s">
        <v>24</v>
      </c>
      <c r="R862">
        <f t="shared" si="65"/>
        <v>1139</v>
      </c>
      <c r="S862">
        <f t="shared" si="66"/>
        <v>7183</v>
      </c>
      <c r="T862">
        <f t="shared" si="67"/>
        <v>-6044</v>
      </c>
      <c r="U862">
        <f t="shared" si="68"/>
        <v>-5.3064091308165056</v>
      </c>
      <c r="V862" t="str">
        <f t="shared" si="69"/>
        <v>Yes</v>
      </c>
    </row>
    <row r="863" spans="1:22">
      <c r="A863">
        <v>18</v>
      </c>
      <c r="B863" t="s">
        <v>30</v>
      </c>
      <c r="C863" t="s">
        <v>18</v>
      </c>
      <c r="D863" t="s">
        <v>26</v>
      </c>
      <c r="E863">
        <v>1288</v>
      </c>
      <c r="F863">
        <v>879</v>
      </c>
      <c r="G863">
        <v>3829</v>
      </c>
      <c r="H863">
        <v>982</v>
      </c>
      <c r="I863">
        <v>191</v>
      </c>
      <c r="J863">
        <v>65</v>
      </c>
      <c r="K863">
        <v>86</v>
      </c>
      <c r="L863">
        <v>107</v>
      </c>
      <c r="M863">
        <v>80</v>
      </c>
      <c r="N863">
        <v>97</v>
      </c>
      <c r="O863">
        <v>137</v>
      </c>
      <c r="P863">
        <v>134</v>
      </c>
      <c r="Q863" t="s">
        <v>24</v>
      </c>
      <c r="R863">
        <f t="shared" si="65"/>
        <v>2167</v>
      </c>
      <c r="S863">
        <f t="shared" si="66"/>
        <v>5708</v>
      </c>
      <c r="T863">
        <f t="shared" si="67"/>
        <v>-3541</v>
      </c>
      <c r="U863">
        <f t="shared" si="68"/>
        <v>-1.6340562990309184</v>
      </c>
      <c r="V863" t="str">
        <f t="shared" si="69"/>
        <v>Yes</v>
      </c>
    </row>
    <row r="864" spans="1:22">
      <c r="A864">
        <v>22</v>
      </c>
      <c r="B864" t="s">
        <v>21</v>
      </c>
      <c r="C864" t="s">
        <v>18</v>
      </c>
      <c r="D864" t="s">
        <v>29</v>
      </c>
      <c r="E864">
        <v>556</v>
      </c>
      <c r="F864">
        <v>904</v>
      </c>
      <c r="G864">
        <v>3548</v>
      </c>
      <c r="H864">
        <v>689</v>
      </c>
      <c r="I864">
        <v>105</v>
      </c>
      <c r="J864">
        <v>145</v>
      </c>
      <c r="K864">
        <v>165</v>
      </c>
      <c r="L864">
        <v>133</v>
      </c>
      <c r="M864">
        <v>71</v>
      </c>
      <c r="N864">
        <v>110</v>
      </c>
      <c r="O864">
        <v>183</v>
      </c>
      <c r="P864">
        <v>98</v>
      </c>
      <c r="Q864" t="s">
        <v>24</v>
      </c>
      <c r="R864">
        <f t="shared" si="65"/>
        <v>1460</v>
      </c>
      <c r="S864">
        <f t="shared" si="66"/>
        <v>5247</v>
      </c>
      <c r="T864">
        <f t="shared" si="67"/>
        <v>-3787</v>
      </c>
      <c r="U864">
        <f t="shared" si="68"/>
        <v>-2.5938356164383563</v>
      </c>
      <c r="V864" t="str">
        <f t="shared" si="69"/>
        <v>Yes</v>
      </c>
    </row>
    <row r="865" spans="1:22">
      <c r="A865">
        <v>23</v>
      </c>
      <c r="B865" t="s">
        <v>30</v>
      </c>
      <c r="C865" t="s">
        <v>25</v>
      </c>
      <c r="D865" t="s">
        <v>29</v>
      </c>
      <c r="E865">
        <v>1413</v>
      </c>
      <c r="F865">
        <v>80</v>
      </c>
      <c r="G865">
        <v>5976</v>
      </c>
      <c r="H865">
        <v>836</v>
      </c>
      <c r="I865">
        <v>386</v>
      </c>
      <c r="J865">
        <v>194</v>
      </c>
      <c r="K865">
        <v>266</v>
      </c>
      <c r="L865">
        <v>29</v>
      </c>
      <c r="M865">
        <v>99</v>
      </c>
      <c r="N865">
        <v>213</v>
      </c>
      <c r="O865">
        <v>109</v>
      </c>
      <c r="P865">
        <v>158</v>
      </c>
      <c r="Q865" t="s">
        <v>24</v>
      </c>
      <c r="R865">
        <f t="shared" si="65"/>
        <v>1493</v>
      </c>
      <c r="S865">
        <f t="shared" si="66"/>
        <v>8266</v>
      </c>
      <c r="T865">
        <f t="shared" si="67"/>
        <v>-6773</v>
      </c>
      <c r="U865">
        <f t="shared" si="68"/>
        <v>-4.5365036838580037</v>
      </c>
      <c r="V865" t="str">
        <f t="shared" si="69"/>
        <v>Yes</v>
      </c>
    </row>
    <row r="866" spans="1:22">
      <c r="A866">
        <v>25</v>
      </c>
      <c r="B866" t="s">
        <v>17</v>
      </c>
      <c r="C866" t="s">
        <v>25</v>
      </c>
      <c r="D866" t="s">
        <v>31</v>
      </c>
      <c r="E866">
        <v>957</v>
      </c>
      <c r="F866">
        <v>114</v>
      </c>
      <c r="G866">
        <v>4956</v>
      </c>
      <c r="H866">
        <v>923</v>
      </c>
      <c r="I866">
        <v>326</v>
      </c>
      <c r="J866">
        <v>150</v>
      </c>
      <c r="K866">
        <v>199</v>
      </c>
      <c r="L866">
        <v>49</v>
      </c>
      <c r="M866">
        <v>88</v>
      </c>
      <c r="N866">
        <v>246</v>
      </c>
      <c r="O866">
        <v>118</v>
      </c>
      <c r="P866">
        <v>78</v>
      </c>
      <c r="Q866" t="s">
        <v>24</v>
      </c>
      <c r="R866">
        <f t="shared" si="65"/>
        <v>1071</v>
      </c>
      <c r="S866">
        <f t="shared" si="66"/>
        <v>7133</v>
      </c>
      <c r="T866">
        <f t="shared" si="67"/>
        <v>-6062</v>
      </c>
      <c r="U866">
        <f t="shared" si="68"/>
        <v>-5.6601307189542487</v>
      </c>
      <c r="V866" t="str">
        <f t="shared" si="69"/>
        <v>Yes</v>
      </c>
    </row>
    <row r="867" spans="1:22">
      <c r="A867">
        <v>24</v>
      </c>
      <c r="B867" t="s">
        <v>17</v>
      </c>
      <c r="C867" t="s">
        <v>18</v>
      </c>
      <c r="D867" t="s">
        <v>29</v>
      </c>
      <c r="E867">
        <v>1084</v>
      </c>
      <c r="F867">
        <v>582</v>
      </c>
      <c r="G867">
        <v>3305</v>
      </c>
      <c r="H867">
        <v>520</v>
      </c>
      <c r="I867">
        <v>353</v>
      </c>
      <c r="J867">
        <v>89</v>
      </c>
      <c r="K867">
        <v>279</v>
      </c>
      <c r="L867">
        <v>20</v>
      </c>
      <c r="M867">
        <v>68</v>
      </c>
      <c r="N867">
        <v>173</v>
      </c>
      <c r="O867">
        <v>151</v>
      </c>
      <c r="P867">
        <v>128</v>
      </c>
      <c r="Q867" t="s">
        <v>27</v>
      </c>
      <c r="R867">
        <f t="shared" si="65"/>
        <v>1666</v>
      </c>
      <c r="S867">
        <f t="shared" si="66"/>
        <v>5086</v>
      </c>
      <c r="T867">
        <f t="shared" si="67"/>
        <v>-3420</v>
      </c>
      <c r="U867">
        <f t="shared" si="68"/>
        <v>-2.0528211284513804</v>
      </c>
      <c r="V867" t="str">
        <f t="shared" si="69"/>
        <v>Yes</v>
      </c>
    </row>
    <row r="868" spans="1:22">
      <c r="A868">
        <v>22</v>
      </c>
      <c r="B868" t="s">
        <v>30</v>
      </c>
      <c r="C868" t="s">
        <v>18</v>
      </c>
      <c r="D868" t="s">
        <v>19</v>
      </c>
      <c r="E868">
        <v>1270</v>
      </c>
      <c r="F868">
        <v>546</v>
      </c>
      <c r="G868">
        <v>4425</v>
      </c>
      <c r="H868">
        <v>559</v>
      </c>
      <c r="I868">
        <v>304</v>
      </c>
      <c r="J868">
        <v>160</v>
      </c>
      <c r="K868">
        <v>79</v>
      </c>
      <c r="L868">
        <v>95</v>
      </c>
      <c r="M868">
        <v>99</v>
      </c>
      <c r="N868">
        <v>191</v>
      </c>
      <c r="O868">
        <v>70</v>
      </c>
      <c r="P868">
        <v>189</v>
      </c>
      <c r="Q868" t="s">
        <v>27</v>
      </c>
      <c r="R868">
        <f t="shared" si="65"/>
        <v>1816</v>
      </c>
      <c r="S868">
        <f t="shared" si="66"/>
        <v>6171</v>
      </c>
      <c r="T868">
        <f t="shared" si="67"/>
        <v>-4355</v>
      </c>
      <c r="U868">
        <f t="shared" si="68"/>
        <v>-2.3981277533039647</v>
      </c>
      <c r="V868" t="str">
        <f t="shared" si="69"/>
        <v>Yes</v>
      </c>
    </row>
    <row r="869" spans="1:22">
      <c r="A869">
        <v>24</v>
      </c>
      <c r="B869" t="s">
        <v>21</v>
      </c>
      <c r="C869" t="s">
        <v>28</v>
      </c>
      <c r="D869" t="s">
        <v>26</v>
      </c>
      <c r="E869">
        <v>845</v>
      </c>
      <c r="F869">
        <v>484</v>
      </c>
      <c r="G869">
        <v>5594</v>
      </c>
      <c r="H869">
        <v>793</v>
      </c>
      <c r="I869">
        <v>130</v>
      </c>
      <c r="J869">
        <v>51</v>
      </c>
      <c r="K869">
        <v>153</v>
      </c>
      <c r="L869">
        <v>77</v>
      </c>
      <c r="M869">
        <v>47</v>
      </c>
      <c r="N869">
        <v>89</v>
      </c>
      <c r="O869">
        <v>151</v>
      </c>
      <c r="P869">
        <v>63</v>
      </c>
      <c r="Q869" t="s">
        <v>27</v>
      </c>
      <c r="R869">
        <f t="shared" si="65"/>
        <v>1329</v>
      </c>
      <c r="S869">
        <f t="shared" si="66"/>
        <v>7148</v>
      </c>
      <c r="T869">
        <f t="shared" si="67"/>
        <v>-5819</v>
      </c>
      <c r="U869">
        <f t="shared" si="68"/>
        <v>-4.3784800601956357</v>
      </c>
      <c r="V869" t="str">
        <f t="shared" si="69"/>
        <v>Yes</v>
      </c>
    </row>
    <row r="870" spans="1:22">
      <c r="A870">
        <v>21</v>
      </c>
      <c r="B870" t="s">
        <v>21</v>
      </c>
      <c r="C870" t="s">
        <v>18</v>
      </c>
      <c r="D870" t="s">
        <v>23</v>
      </c>
      <c r="E870">
        <v>1423</v>
      </c>
      <c r="F870">
        <v>298</v>
      </c>
      <c r="G870">
        <v>4484</v>
      </c>
      <c r="H870">
        <v>439</v>
      </c>
      <c r="I870">
        <v>312</v>
      </c>
      <c r="J870">
        <v>157</v>
      </c>
      <c r="K870">
        <v>118</v>
      </c>
      <c r="L870">
        <v>56</v>
      </c>
      <c r="M870">
        <v>43</v>
      </c>
      <c r="N870">
        <v>235</v>
      </c>
      <c r="O870">
        <v>188</v>
      </c>
      <c r="P870">
        <v>129</v>
      </c>
      <c r="Q870" t="s">
        <v>24</v>
      </c>
      <c r="R870">
        <f t="shared" si="65"/>
        <v>1721</v>
      </c>
      <c r="S870">
        <f t="shared" si="66"/>
        <v>6161</v>
      </c>
      <c r="T870">
        <f t="shared" si="67"/>
        <v>-4440</v>
      </c>
      <c r="U870">
        <f t="shared" si="68"/>
        <v>-2.5798954096455549</v>
      </c>
      <c r="V870" t="str">
        <f t="shared" si="69"/>
        <v>Yes</v>
      </c>
    </row>
    <row r="871" spans="1:22">
      <c r="A871">
        <v>19</v>
      </c>
      <c r="B871" t="s">
        <v>30</v>
      </c>
      <c r="C871" t="s">
        <v>28</v>
      </c>
      <c r="D871" t="s">
        <v>29</v>
      </c>
      <c r="E871">
        <v>683</v>
      </c>
      <c r="F871">
        <v>614</v>
      </c>
      <c r="G871">
        <v>4718</v>
      </c>
      <c r="H871">
        <v>643</v>
      </c>
      <c r="I871">
        <v>132</v>
      </c>
      <c r="J871">
        <v>186</v>
      </c>
      <c r="K871">
        <v>83</v>
      </c>
      <c r="L871">
        <v>31</v>
      </c>
      <c r="M871">
        <v>68</v>
      </c>
      <c r="N871">
        <v>85</v>
      </c>
      <c r="O871">
        <v>181</v>
      </c>
      <c r="P871">
        <v>96</v>
      </c>
      <c r="Q871" t="s">
        <v>24</v>
      </c>
      <c r="R871">
        <f t="shared" si="65"/>
        <v>1297</v>
      </c>
      <c r="S871">
        <f t="shared" si="66"/>
        <v>6223</v>
      </c>
      <c r="T871">
        <f t="shared" si="67"/>
        <v>-4926</v>
      </c>
      <c r="U871">
        <f t="shared" si="68"/>
        <v>-3.7979953739398611</v>
      </c>
      <c r="V871" t="str">
        <f t="shared" si="69"/>
        <v>Yes</v>
      </c>
    </row>
    <row r="872" spans="1:22">
      <c r="A872">
        <v>21</v>
      </c>
      <c r="B872" t="s">
        <v>17</v>
      </c>
      <c r="C872" t="s">
        <v>18</v>
      </c>
      <c r="D872" t="s">
        <v>19</v>
      </c>
      <c r="E872">
        <v>1309</v>
      </c>
      <c r="F872">
        <v>561</v>
      </c>
      <c r="G872">
        <v>5639</v>
      </c>
      <c r="H872">
        <v>973</v>
      </c>
      <c r="I872">
        <v>303</v>
      </c>
      <c r="J872">
        <v>197</v>
      </c>
      <c r="K872">
        <v>117</v>
      </c>
      <c r="L872">
        <v>37</v>
      </c>
      <c r="M872">
        <v>64</v>
      </c>
      <c r="N872">
        <v>101</v>
      </c>
      <c r="O872">
        <v>37</v>
      </c>
      <c r="P872">
        <v>142</v>
      </c>
      <c r="Q872" t="s">
        <v>27</v>
      </c>
      <c r="R872">
        <f t="shared" si="65"/>
        <v>1870</v>
      </c>
      <c r="S872">
        <f t="shared" si="66"/>
        <v>7610</v>
      </c>
      <c r="T872">
        <f t="shared" si="67"/>
        <v>-5740</v>
      </c>
      <c r="U872">
        <f t="shared" si="68"/>
        <v>-3.0695187165775399</v>
      </c>
      <c r="V872" t="str">
        <f t="shared" si="69"/>
        <v>Yes</v>
      </c>
    </row>
    <row r="873" spans="1:22">
      <c r="A873">
        <v>25</v>
      </c>
      <c r="B873" t="s">
        <v>30</v>
      </c>
      <c r="C873" t="s">
        <v>25</v>
      </c>
      <c r="D873" t="s">
        <v>23</v>
      </c>
      <c r="E873">
        <v>888</v>
      </c>
      <c r="F873">
        <v>218</v>
      </c>
      <c r="G873">
        <v>4433</v>
      </c>
      <c r="H873">
        <v>806</v>
      </c>
      <c r="I873">
        <v>166</v>
      </c>
      <c r="J873">
        <v>121</v>
      </c>
      <c r="K873">
        <v>75</v>
      </c>
      <c r="L873">
        <v>148</v>
      </c>
      <c r="M873">
        <v>69</v>
      </c>
      <c r="N873">
        <v>120</v>
      </c>
      <c r="O873">
        <v>128</v>
      </c>
      <c r="P873">
        <v>71</v>
      </c>
      <c r="Q873" t="s">
        <v>20</v>
      </c>
      <c r="R873">
        <f t="shared" si="65"/>
        <v>1106</v>
      </c>
      <c r="S873">
        <f t="shared" si="66"/>
        <v>6137</v>
      </c>
      <c r="T873">
        <f t="shared" si="67"/>
        <v>-5031</v>
      </c>
      <c r="U873">
        <f t="shared" si="68"/>
        <v>-4.5488245931283906</v>
      </c>
      <c r="V873" t="str">
        <f t="shared" si="69"/>
        <v>Yes</v>
      </c>
    </row>
    <row r="874" spans="1:22">
      <c r="A874">
        <v>24</v>
      </c>
      <c r="B874" t="s">
        <v>30</v>
      </c>
      <c r="C874" t="s">
        <v>28</v>
      </c>
      <c r="D874" t="s">
        <v>19</v>
      </c>
      <c r="E874">
        <v>1496</v>
      </c>
      <c r="F874">
        <v>522</v>
      </c>
      <c r="G874">
        <v>4678</v>
      </c>
      <c r="H874">
        <v>640</v>
      </c>
      <c r="I874">
        <v>212</v>
      </c>
      <c r="J874">
        <v>140</v>
      </c>
      <c r="K874">
        <v>200</v>
      </c>
      <c r="L874">
        <v>22</v>
      </c>
      <c r="M874">
        <v>69</v>
      </c>
      <c r="N874">
        <v>98</v>
      </c>
      <c r="O874">
        <v>162</v>
      </c>
      <c r="P874">
        <v>70</v>
      </c>
      <c r="Q874" t="s">
        <v>20</v>
      </c>
      <c r="R874">
        <f t="shared" si="65"/>
        <v>2018</v>
      </c>
      <c r="S874">
        <f t="shared" si="66"/>
        <v>6291</v>
      </c>
      <c r="T874">
        <f t="shared" si="67"/>
        <v>-4273</v>
      </c>
      <c r="U874">
        <f t="shared" si="68"/>
        <v>-2.1174430128840438</v>
      </c>
      <c r="V874" t="str">
        <f t="shared" si="69"/>
        <v>Yes</v>
      </c>
    </row>
    <row r="875" spans="1:22">
      <c r="A875">
        <v>25</v>
      </c>
      <c r="B875" t="s">
        <v>30</v>
      </c>
      <c r="C875" t="s">
        <v>22</v>
      </c>
      <c r="D875" t="s">
        <v>23</v>
      </c>
      <c r="E875">
        <v>965</v>
      </c>
      <c r="F875">
        <v>465</v>
      </c>
      <c r="G875">
        <v>4599</v>
      </c>
      <c r="H875">
        <v>737</v>
      </c>
      <c r="I875">
        <v>291</v>
      </c>
      <c r="J875">
        <v>88</v>
      </c>
      <c r="K875">
        <v>70</v>
      </c>
      <c r="L875">
        <v>70</v>
      </c>
      <c r="M875">
        <v>34</v>
      </c>
      <c r="N875">
        <v>170</v>
      </c>
      <c r="O875">
        <v>195</v>
      </c>
      <c r="P875">
        <v>64</v>
      </c>
      <c r="Q875" t="s">
        <v>24</v>
      </c>
      <c r="R875">
        <f t="shared" si="65"/>
        <v>1430</v>
      </c>
      <c r="S875">
        <f t="shared" si="66"/>
        <v>6318</v>
      </c>
      <c r="T875">
        <f t="shared" si="67"/>
        <v>-4888</v>
      </c>
      <c r="U875">
        <f t="shared" si="68"/>
        <v>-3.418181818181818</v>
      </c>
      <c r="V875" t="str">
        <f t="shared" si="69"/>
        <v>Yes</v>
      </c>
    </row>
    <row r="876" spans="1:22">
      <c r="A876">
        <v>20</v>
      </c>
      <c r="B876" t="s">
        <v>21</v>
      </c>
      <c r="C876" t="s">
        <v>22</v>
      </c>
      <c r="D876" t="s">
        <v>31</v>
      </c>
      <c r="E876">
        <v>1329</v>
      </c>
      <c r="F876">
        <v>533</v>
      </c>
      <c r="G876">
        <v>3509</v>
      </c>
      <c r="H876">
        <v>826</v>
      </c>
      <c r="I876">
        <v>234</v>
      </c>
      <c r="J876">
        <v>131</v>
      </c>
      <c r="K876">
        <v>262</v>
      </c>
      <c r="L876">
        <v>142</v>
      </c>
      <c r="M876">
        <v>30</v>
      </c>
      <c r="N876">
        <v>157</v>
      </c>
      <c r="O876">
        <v>141</v>
      </c>
      <c r="P876">
        <v>40</v>
      </c>
      <c r="Q876" t="s">
        <v>24</v>
      </c>
      <c r="R876">
        <f t="shared" si="65"/>
        <v>1862</v>
      </c>
      <c r="S876">
        <f t="shared" si="66"/>
        <v>5472</v>
      </c>
      <c r="T876">
        <f t="shared" si="67"/>
        <v>-3610</v>
      </c>
      <c r="U876">
        <f t="shared" si="68"/>
        <v>-1.9387755102040816</v>
      </c>
      <c r="V876" t="str">
        <f t="shared" si="69"/>
        <v>Yes</v>
      </c>
    </row>
    <row r="877" spans="1:22">
      <c r="A877">
        <v>21</v>
      </c>
      <c r="B877" t="s">
        <v>21</v>
      </c>
      <c r="C877" t="s">
        <v>28</v>
      </c>
      <c r="D877" t="s">
        <v>29</v>
      </c>
      <c r="E877">
        <v>1021</v>
      </c>
      <c r="F877">
        <v>789</v>
      </c>
      <c r="G877">
        <v>5681</v>
      </c>
      <c r="H877">
        <v>844</v>
      </c>
      <c r="I877">
        <v>235</v>
      </c>
      <c r="J877">
        <v>99</v>
      </c>
      <c r="K877">
        <v>167</v>
      </c>
      <c r="L877">
        <v>115</v>
      </c>
      <c r="M877">
        <v>53</v>
      </c>
      <c r="N877">
        <v>127</v>
      </c>
      <c r="O877">
        <v>131</v>
      </c>
      <c r="P877">
        <v>190</v>
      </c>
      <c r="Q877" t="s">
        <v>27</v>
      </c>
      <c r="R877">
        <f t="shared" si="65"/>
        <v>1810</v>
      </c>
      <c r="S877">
        <f t="shared" si="66"/>
        <v>7642</v>
      </c>
      <c r="T877">
        <f t="shared" si="67"/>
        <v>-5832</v>
      </c>
      <c r="U877">
        <f t="shared" si="68"/>
        <v>-3.2220994475138123</v>
      </c>
      <c r="V877" t="str">
        <f t="shared" si="69"/>
        <v>Yes</v>
      </c>
    </row>
    <row r="878" spans="1:22">
      <c r="A878">
        <v>18</v>
      </c>
      <c r="B878" t="s">
        <v>30</v>
      </c>
      <c r="C878" t="s">
        <v>18</v>
      </c>
      <c r="D878" t="s">
        <v>31</v>
      </c>
      <c r="E878">
        <v>501</v>
      </c>
      <c r="F878">
        <v>422</v>
      </c>
      <c r="G878">
        <v>5257</v>
      </c>
      <c r="H878">
        <v>612</v>
      </c>
      <c r="I878">
        <v>149</v>
      </c>
      <c r="J878">
        <v>142</v>
      </c>
      <c r="K878">
        <v>72</v>
      </c>
      <c r="L878">
        <v>58</v>
      </c>
      <c r="M878">
        <v>36</v>
      </c>
      <c r="N878">
        <v>230</v>
      </c>
      <c r="O878">
        <v>73</v>
      </c>
      <c r="P878">
        <v>44</v>
      </c>
      <c r="Q878" t="s">
        <v>27</v>
      </c>
      <c r="R878">
        <f t="shared" si="65"/>
        <v>923</v>
      </c>
      <c r="S878">
        <f t="shared" si="66"/>
        <v>6673</v>
      </c>
      <c r="T878">
        <f t="shared" si="67"/>
        <v>-5750</v>
      </c>
      <c r="U878">
        <f t="shared" si="68"/>
        <v>-6.2296858071505961</v>
      </c>
      <c r="V878" t="str">
        <f t="shared" si="69"/>
        <v>Yes</v>
      </c>
    </row>
    <row r="879" spans="1:22">
      <c r="A879">
        <v>21</v>
      </c>
      <c r="B879" t="s">
        <v>21</v>
      </c>
      <c r="C879" t="s">
        <v>28</v>
      </c>
      <c r="D879" t="s">
        <v>29</v>
      </c>
      <c r="E879">
        <v>1223</v>
      </c>
      <c r="F879">
        <v>302</v>
      </c>
      <c r="G879">
        <v>3930</v>
      </c>
      <c r="H879">
        <v>801</v>
      </c>
      <c r="I879">
        <v>128</v>
      </c>
      <c r="J879">
        <v>157</v>
      </c>
      <c r="K879">
        <v>242</v>
      </c>
      <c r="L879">
        <v>135</v>
      </c>
      <c r="M879">
        <v>36</v>
      </c>
      <c r="N879">
        <v>226</v>
      </c>
      <c r="O879">
        <v>193</v>
      </c>
      <c r="P879">
        <v>52</v>
      </c>
      <c r="Q879" t="s">
        <v>27</v>
      </c>
      <c r="R879">
        <f t="shared" si="65"/>
        <v>1525</v>
      </c>
      <c r="S879">
        <f t="shared" si="66"/>
        <v>5900</v>
      </c>
      <c r="T879">
        <f t="shared" si="67"/>
        <v>-4375</v>
      </c>
      <c r="U879">
        <f t="shared" si="68"/>
        <v>-2.8688524590163933</v>
      </c>
      <c r="V879" t="str">
        <f t="shared" si="69"/>
        <v>Yes</v>
      </c>
    </row>
    <row r="880" spans="1:22">
      <c r="A880">
        <v>19</v>
      </c>
      <c r="B880" t="s">
        <v>30</v>
      </c>
      <c r="C880" t="s">
        <v>25</v>
      </c>
      <c r="D880" t="s">
        <v>19</v>
      </c>
      <c r="E880">
        <v>1495</v>
      </c>
      <c r="F880">
        <v>1000</v>
      </c>
      <c r="G880">
        <v>5857</v>
      </c>
      <c r="H880">
        <v>980</v>
      </c>
      <c r="I880">
        <v>228</v>
      </c>
      <c r="J880">
        <v>126</v>
      </c>
      <c r="K880">
        <v>82</v>
      </c>
      <c r="L880">
        <v>39</v>
      </c>
      <c r="M880">
        <v>72</v>
      </c>
      <c r="N880">
        <v>144</v>
      </c>
      <c r="O880">
        <v>78</v>
      </c>
      <c r="P880">
        <v>190</v>
      </c>
      <c r="Q880" t="s">
        <v>24</v>
      </c>
      <c r="R880">
        <f t="shared" si="65"/>
        <v>2495</v>
      </c>
      <c r="S880">
        <f t="shared" si="66"/>
        <v>7796</v>
      </c>
      <c r="T880">
        <f t="shared" si="67"/>
        <v>-5301</v>
      </c>
      <c r="U880">
        <f t="shared" si="68"/>
        <v>-2.1246492985971943</v>
      </c>
      <c r="V880" t="str">
        <f t="shared" si="69"/>
        <v>Yes</v>
      </c>
    </row>
    <row r="881" spans="1:22">
      <c r="A881">
        <v>25</v>
      </c>
      <c r="B881" t="s">
        <v>30</v>
      </c>
      <c r="C881" t="s">
        <v>28</v>
      </c>
      <c r="D881" t="s">
        <v>29</v>
      </c>
      <c r="E881">
        <v>862</v>
      </c>
      <c r="F881">
        <v>674</v>
      </c>
      <c r="G881">
        <v>5473</v>
      </c>
      <c r="H881">
        <v>575</v>
      </c>
      <c r="I881">
        <v>338</v>
      </c>
      <c r="J881">
        <v>54</v>
      </c>
      <c r="K881">
        <v>264</v>
      </c>
      <c r="L881">
        <v>39</v>
      </c>
      <c r="M881">
        <v>60</v>
      </c>
      <c r="N881">
        <v>262</v>
      </c>
      <c r="O881">
        <v>180</v>
      </c>
      <c r="P881">
        <v>196</v>
      </c>
      <c r="Q881" t="s">
        <v>24</v>
      </c>
      <c r="R881">
        <f t="shared" si="65"/>
        <v>1536</v>
      </c>
      <c r="S881">
        <f t="shared" si="66"/>
        <v>7441</v>
      </c>
      <c r="T881">
        <f t="shared" si="67"/>
        <v>-5905</v>
      </c>
      <c r="U881">
        <f t="shared" si="68"/>
        <v>-3.8444010416666665</v>
      </c>
      <c r="V881" t="str">
        <f t="shared" si="69"/>
        <v>Yes</v>
      </c>
    </row>
    <row r="882" spans="1:22">
      <c r="A882">
        <v>25</v>
      </c>
      <c r="B882" t="s">
        <v>30</v>
      </c>
      <c r="C882" t="s">
        <v>25</v>
      </c>
      <c r="D882" t="s">
        <v>23</v>
      </c>
      <c r="E882">
        <v>1037</v>
      </c>
      <c r="F882">
        <v>844</v>
      </c>
      <c r="G882">
        <v>4320</v>
      </c>
      <c r="H882">
        <v>894</v>
      </c>
      <c r="I882">
        <v>393</v>
      </c>
      <c r="J882">
        <v>176</v>
      </c>
      <c r="K882">
        <v>280</v>
      </c>
      <c r="L882">
        <v>73</v>
      </c>
      <c r="M882">
        <v>21</v>
      </c>
      <c r="N882">
        <v>241</v>
      </c>
      <c r="O882">
        <v>44</v>
      </c>
      <c r="P882">
        <v>196</v>
      </c>
      <c r="Q882" t="s">
        <v>20</v>
      </c>
      <c r="R882">
        <f t="shared" si="65"/>
        <v>1881</v>
      </c>
      <c r="S882">
        <f t="shared" si="66"/>
        <v>6638</v>
      </c>
      <c r="T882">
        <f t="shared" si="67"/>
        <v>-4757</v>
      </c>
      <c r="U882">
        <f t="shared" si="68"/>
        <v>-2.5289739500265815</v>
      </c>
      <c r="V882" t="str">
        <f t="shared" si="69"/>
        <v>Yes</v>
      </c>
    </row>
    <row r="883" spans="1:22">
      <c r="A883">
        <v>19</v>
      </c>
      <c r="B883" t="s">
        <v>30</v>
      </c>
      <c r="C883" t="s">
        <v>18</v>
      </c>
      <c r="D883" t="s">
        <v>29</v>
      </c>
      <c r="E883">
        <v>505</v>
      </c>
      <c r="F883">
        <v>293</v>
      </c>
      <c r="G883">
        <v>5861</v>
      </c>
      <c r="H883">
        <v>835</v>
      </c>
      <c r="I883">
        <v>387</v>
      </c>
      <c r="J883">
        <v>181</v>
      </c>
      <c r="K883">
        <v>250</v>
      </c>
      <c r="L883">
        <v>93</v>
      </c>
      <c r="M883">
        <v>91</v>
      </c>
      <c r="N883">
        <v>113</v>
      </c>
      <c r="O883">
        <v>81</v>
      </c>
      <c r="P883">
        <v>171</v>
      </c>
      <c r="Q883" t="s">
        <v>24</v>
      </c>
      <c r="R883">
        <f t="shared" si="65"/>
        <v>798</v>
      </c>
      <c r="S883">
        <f t="shared" si="66"/>
        <v>8063</v>
      </c>
      <c r="T883">
        <f t="shared" si="67"/>
        <v>-7265</v>
      </c>
      <c r="U883">
        <f t="shared" si="68"/>
        <v>-9.1040100250626566</v>
      </c>
      <c r="V883" t="str">
        <f t="shared" si="69"/>
        <v>Yes</v>
      </c>
    </row>
    <row r="884" spans="1:22">
      <c r="A884">
        <v>24</v>
      </c>
      <c r="B884" t="s">
        <v>21</v>
      </c>
      <c r="C884" t="s">
        <v>25</v>
      </c>
      <c r="D884" t="s">
        <v>19</v>
      </c>
      <c r="E884">
        <v>1193</v>
      </c>
      <c r="F884">
        <v>397</v>
      </c>
      <c r="G884">
        <v>4234</v>
      </c>
      <c r="H884">
        <v>761</v>
      </c>
      <c r="I884">
        <v>120</v>
      </c>
      <c r="J884">
        <v>75</v>
      </c>
      <c r="K884">
        <v>92</v>
      </c>
      <c r="L884">
        <v>104</v>
      </c>
      <c r="M884">
        <v>28</v>
      </c>
      <c r="N884">
        <v>216</v>
      </c>
      <c r="O884">
        <v>101</v>
      </c>
      <c r="P884">
        <v>116</v>
      </c>
      <c r="Q884" t="s">
        <v>20</v>
      </c>
      <c r="R884">
        <f t="shared" si="65"/>
        <v>1590</v>
      </c>
      <c r="S884">
        <f t="shared" si="66"/>
        <v>5847</v>
      </c>
      <c r="T884">
        <f t="shared" si="67"/>
        <v>-4257</v>
      </c>
      <c r="U884">
        <f t="shared" si="68"/>
        <v>-2.6773584905660379</v>
      </c>
      <c r="V884" t="str">
        <f t="shared" si="69"/>
        <v>Yes</v>
      </c>
    </row>
    <row r="885" spans="1:22">
      <c r="A885">
        <v>18</v>
      </c>
      <c r="B885" t="s">
        <v>17</v>
      </c>
      <c r="C885" t="s">
        <v>28</v>
      </c>
      <c r="D885" t="s">
        <v>19</v>
      </c>
      <c r="E885">
        <v>1452</v>
      </c>
      <c r="F885">
        <v>683</v>
      </c>
      <c r="G885">
        <v>3275</v>
      </c>
      <c r="H885">
        <v>586</v>
      </c>
      <c r="I885">
        <v>327</v>
      </c>
      <c r="J885">
        <v>65</v>
      </c>
      <c r="K885">
        <v>176</v>
      </c>
      <c r="L885">
        <v>32</v>
      </c>
      <c r="M885">
        <v>40</v>
      </c>
      <c r="N885">
        <v>205</v>
      </c>
      <c r="O885">
        <v>160</v>
      </c>
      <c r="P885">
        <v>58</v>
      </c>
      <c r="Q885" t="s">
        <v>20</v>
      </c>
      <c r="R885">
        <f t="shared" si="65"/>
        <v>2135</v>
      </c>
      <c r="S885">
        <f t="shared" si="66"/>
        <v>4924</v>
      </c>
      <c r="T885">
        <f t="shared" si="67"/>
        <v>-2789</v>
      </c>
      <c r="U885">
        <f t="shared" si="68"/>
        <v>-1.3063231850117096</v>
      </c>
      <c r="V885" t="str">
        <f t="shared" si="69"/>
        <v>Yes</v>
      </c>
    </row>
    <row r="886" spans="1:22">
      <c r="A886">
        <v>24</v>
      </c>
      <c r="B886" t="s">
        <v>17</v>
      </c>
      <c r="C886" t="s">
        <v>28</v>
      </c>
      <c r="D886" t="s">
        <v>19</v>
      </c>
      <c r="E886">
        <v>1422</v>
      </c>
      <c r="F886">
        <v>860</v>
      </c>
      <c r="G886">
        <v>4913</v>
      </c>
      <c r="H886">
        <v>892</v>
      </c>
      <c r="I886">
        <v>149</v>
      </c>
      <c r="J886">
        <v>115</v>
      </c>
      <c r="K886">
        <v>159</v>
      </c>
      <c r="L886">
        <v>133</v>
      </c>
      <c r="M886">
        <v>90</v>
      </c>
      <c r="N886">
        <v>227</v>
      </c>
      <c r="O886">
        <v>92</v>
      </c>
      <c r="P886">
        <v>147</v>
      </c>
      <c r="Q886" t="s">
        <v>24</v>
      </c>
      <c r="R886">
        <f t="shared" si="65"/>
        <v>2282</v>
      </c>
      <c r="S886">
        <f t="shared" si="66"/>
        <v>6917</v>
      </c>
      <c r="T886">
        <f t="shared" si="67"/>
        <v>-4635</v>
      </c>
      <c r="U886">
        <f t="shared" si="68"/>
        <v>-2.0311130587204205</v>
      </c>
      <c r="V886" t="str">
        <f t="shared" si="69"/>
        <v>Yes</v>
      </c>
    </row>
    <row r="887" spans="1:22">
      <c r="A887">
        <v>25</v>
      </c>
      <c r="B887" t="s">
        <v>30</v>
      </c>
      <c r="C887" t="s">
        <v>28</v>
      </c>
      <c r="D887" t="s">
        <v>31</v>
      </c>
      <c r="E887">
        <v>717</v>
      </c>
      <c r="F887">
        <v>197</v>
      </c>
      <c r="G887">
        <v>5618</v>
      </c>
      <c r="H887">
        <v>696</v>
      </c>
      <c r="I887">
        <v>354</v>
      </c>
      <c r="J887">
        <v>105</v>
      </c>
      <c r="K887">
        <v>102</v>
      </c>
      <c r="L887">
        <v>26</v>
      </c>
      <c r="M887">
        <v>95</v>
      </c>
      <c r="N887">
        <v>300</v>
      </c>
      <c r="O887">
        <v>110</v>
      </c>
      <c r="P887">
        <v>78</v>
      </c>
      <c r="Q887" t="s">
        <v>24</v>
      </c>
      <c r="R887">
        <f t="shared" si="65"/>
        <v>914</v>
      </c>
      <c r="S887">
        <f t="shared" si="66"/>
        <v>7484</v>
      </c>
      <c r="T887">
        <f t="shared" si="67"/>
        <v>-6570</v>
      </c>
      <c r="U887">
        <f t="shared" si="68"/>
        <v>-7.1881838074398248</v>
      </c>
      <c r="V887" t="str">
        <f t="shared" si="69"/>
        <v>Yes</v>
      </c>
    </row>
    <row r="888" spans="1:22">
      <c r="A888">
        <v>24</v>
      </c>
      <c r="B888" t="s">
        <v>21</v>
      </c>
      <c r="C888" t="s">
        <v>22</v>
      </c>
      <c r="D888" t="s">
        <v>23</v>
      </c>
      <c r="E888">
        <v>1333</v>
      </c>
      <c r="F888">
        <v>538</v>
      </c>
      <c r="G888">
        <v>5187</v>
      </c>
      <c r="H888">
        <v>467</v>
      </c>
      <c r="I888">
        <v>237</v>
      </c>
      <c r="J888">
        <v>183</v>
      </c>
      <c r="K888">
        <v>192</v>
      </c>
      <c r="L888">
        <v>114</v>
      </c>
      <c r="M888">
        <v>79</v>
      </c>
      <c r="N888">
        <v>248</v>
      </c>
      <c r="O888">
        <v>95</v>
      </c>
      <c r="P888">
        <v>41</v>
      </c>
      <c r="Q888" t="s">
        <v>20</v>
      </c>
      <c r="R888">
        <f t="shared" si="65"/>
        <v>1871</v>
      </c>
      <c r="S888">
        <f t="shared" si="66"/>
        <v>6843</v>
      </c>
      <c r="T888">
        <f t="shared" si="67"/>
        <v>-4972</v>
      </c>
      <c r="U888">
        <f t="shared" si="68"/>
        <v>-2.6574024585783005</v>
      </c>
      <c r="V888" t="str">
        <f t="shared" si="69"/>
        <v>Yes</v>
      </c>
    </row>
    <row r="889" spans="1:22">
      <c r="A889">
        <v>24</v>
      </c>
      <c r="B889" t="s">
        <v>21</v>
      </c>
      <c r="C889" t="s">
        <v>28</v>
      </c>
      <c r="D889" t="s">
        <v>19</v>
      </c>
      <c r="E889">
        <v>978</v>
      </c>
      <c r="F889">
        <v>974</v>
      </c>
      <c r="G889">
        <v>4420</v>
      </c>
      <c r="H889">
        <v>642</v>
      </c>
      <c r="I889">
        <v>241</v>
      </c>
      <c r="J889">
        <v>146</v>
      </c>
      <c r="K889">
        <v>183</v>
      </c>
      <c r="L889">
        <v>30</v>
      </c>
      <c r="M889">
        <v>76</v>
      </c>
      <c r="N889">
        <v>130</v>
      </c>
      <c r="O889">
        <v>79</v>
      </c>
      <c r="P889">
        <v>21</v>
      </c>
      <c r="Q889" t="s">
        <v>24</v>
      </c>
      <c r="R889">
        <f t="shared" si="65"/>
        <v>1952</v>
      </c>
      <c r="S889">
        <f t="shared" si="66"/>
        <v>5968</v>
      </c>
      <c r="T889">
        <f t="shared" si="67"/>
        <v>-4016</v>
      </c>
      <c r="U889">
        <f t="shared" si="68"/>
        <v>-2.057377049180328</v>
      </c>
      <c r="V889" t="str">
        <f t="shared" si="69"/>
        <v>Yes</v>
      </c>
    </row>
    <row r="890" spans="1:22">
      <c r="A890">
        <v>25</v>
      </c>
      <c r="B890" t="s">
        <v>30</v>
      </c>
      <c r="C890" t="s">
        <v>18</v>
      </c>
      <c r="D890" t="s">
        <v>31</v>
      </c>
      <c r="E890">
        <v>1141</v>
      </c>
      <c r="F890">
        <v>362</v>
      </c>
      <c r="G890">
        <v>3197</v>
      </c>
      <c r="H890">
        <v>926</v>
      </c>
      <c r="I890">
        <v>397</v>
      </c>
      <c r="J890">
        <v>121</v>
      </c>
      <c r="K890">
        <v>150</v>
      </c>
      <c r="L890">
        <v>122</v>
      </c>
      <c r="M890">
        <v>69</v>
      </c>
      <c r="N890">
        <v>258</v>
      </c>
      <c r="O890">
        <v>173</v>
      </c>
      <c r="P890">
        <v>120</v>
      </c>
      <c r="Q890" t="s">
        <v>27</v>
      </c>
      <c r="R890">
        <f t="shared" si="65"/>
        <v>1503</v>
      </c>
      <c r="S890">
        <f t="shared" si="66"/>
        <v>5533</v>
      </c>
      <c r="T890">
        <f t="shared" si="67"/>
        <v>-4030</v>
      </c>
      <c r="U890">
        <f t="shared" si="68"/>
        <v>-2.6813040585495673</v>
      </c>
      <c r="V890" t="str">
        <f t="shared" si="69"/>
        <v>Yes</v>
      </c>
    </row>
    <row r="891" spans="1:22">
      <c r="A891">
        <v>22</v>
      </c>
      <c r="B891" t="s">
        <v>30</v>
      </c>
      <c r="C891" t="s">
        <v>28</v>
      </c>
      <c r="D891" t="s">
        <v>31</v>
      </c>
      <c r="E891">
        <v>1399</v>
      </c>
      <c r="F891">
        <v>611</v>
      </c>
      <c r="G891">
        <v>4995</v>
      </c>
      <c r="H891">
        <v>678</v>
      </c>
      <c r="I891">
        <v>220</v>
      </c>
      <c r="J891">
        <v>93</v>
      </c>
      <c r="K891">
        <v>84</v>
      </c>
      <c r="L891">
        <v>144</v>
      </c>
      <c r="M891">
        <v>49</v>
      </c>
      <c r="N891">
        <v>200</v>
      </c>
      <c r="O891">
        <v>189</v>
      </c>
      <c r="P891">
        <v>90</v>
      </c>
      <c r="Q891" t="s">
        <v>27</v>
      </c>
      <c r="R891">
        <f t="shared" si="65"/>
        <v>2010</v>
      </c>
      <c r="S891">
        <f t="shared" si="66"/>
        <v>6742</v>
      </c>
      <c r="T891">
        <f t="shared" si="67"/>
        <v>-4732</v>
      </c>
      <c r="U891">
        <f t="shared" si="68"/>
        <v>-2.3542288557213928</v>
      </c>
      <c r="V891" t="str">
        <f t="shared" si="69"/>
        <v>Yes</v>
      </c>
    </row>
    <row r="892" spans="1:22">
      <c r="A892">
        <v>24</v>
      </c>
      <c r="B892" t="s">
        <v>30</v>
      </c>
      <c r="C892" t="s">
        <v>18</v>
      </c>
      <c r="D892" t="s">
        <v>19</v>
      </c>
      <c r="E892">
        <v>1200</v>
      </c>
      <c r="F892">
        <v>341</v>
      </c>
      <c r="G892">
        <v>4547</v>
      </c>
      <c r="H892">
        <v>778</v>
      </c>
      <c r="I892">
        <v>330</v>
      </c>
      <c r="J892">
        <v>51</v>
      </c>
      <c r="K892">
        <v>129</v>
      </c>
      <c r="L892">
        <v>24</v>
      </c>
      <c r="M892">
        <v>75</v>
      </c>
      <c r="N892">
        <v>238</v>
      </c>
      <c r="O892">
        <v>192</v>
      </c>
      <c r="P892">
        <v>153</v>
      </c>
      <c r="Q892" t="s">
        <v>24</v>
      </c>
      <c r="R892">
        <f t="shared" si="65"/>
        <v>1541</v>
      </c>
      <c r="S892">
        <f t="shared" si="66"/>
        <v>6517</v>
      </c>
      <c r="T892">
        <f t="shared" si="67"/>
        <v>-4976</v>
      </c>
      <c r="U892">
        <f t="shared" si="68"/>
        <v>-3.229072031148605</v>
      </c>
      <c r="V892" t="str">
        <f t="shared" si="69"/>
        <v>Yes</v>
      </c>
    </row>
    <row r="893" spans="1:22">
      <c r="A893">
        <v>21</v>
      </c>
      <c r="B893" t="s">
        <v>17</v>
      </c>
      <c r="C893" t="s">
        <v>28</v>
      </c>
      <c r="D893" t="s">
        <v>23</v>
      </c>
      <c r="E893">
        <v>1053</v>
      </c>
      <c r="F893">
        <v>64</v>
      </c>
      <c r="G893">
        <v>4305</v>
      </c>
      <c r="H893">
        <v>444</v>
      </c>
      <c r="I893">
        <v>142</v>
      </c>
      <c r="J893">
        <v>139</v>
      </c>
      <c r="K893">
        <v>280</v>
      </c>
      <c r="L893">
        <v>34</v>
      </c>
      <c r="M893">
        <v>56</v>
      </c>
      <c r="N893">
        <v>176</v>
      </c>
      <c r="O893">
        <v>38</v>
      </c>
      <c r="P893">
        <v>147</v>
      </c>
      <c r="Q893" t="s">
        <v>27</v>
      </c>
      <c r="R893">
        <f t="shared" si="65"/>
        <v>1117</v>
      </c>
      <c r="S893">
        <f t="shared" si="66"/>
        <v>5761</v>
      </c>
      <c r="T893">
        <f t="shared" si="67"/>
        <v>-4644</v>
      </c>
      <c r="U893">
        <f t="shared" si="68"/>
        <v>-4.1575649059982096</v>
      </c>
      <c r="V893" t="str">
        <f t="shared" si="69"/>
        <v>Yes</v>
      </c>
    </row>
    <row r="894" spans="1:22">
      <c r="A894">
        <v>25</v>
      </c>
      <c r="B894" t="s">
        <v>17</v>
      </c>
      <c r="C894" t="s">
        <v>22</v>
      </c>
      <c r="D894" t="s">
        <v>31</v>
      </c>
      <c r="E894">
        <v>1118</v>
      </c>
      <c r="F894">
        <v>584</v>
      </c>
      <c r="G894">
        <v>4423</v>
      </c>
      <c r="H894">
        <v>592</v>
      </c>
      <c r="I894">
        <v>126</v>
      </c>
      <c r="J894">
        <v>149</v>
      </c>
      <c r="K894">
        <v>134</v>
      </c>
      <c r="L894">
        <v>74</v>
      </c>
      <c r="M894">
        <v>48</v>
      </c>
      <c r="N894">
        <v>109</v>
      </c>
      <c r="O894">
        <v>114</v>
      </c>
      <c r="P894">
        <v>131</v>
      </c>
      <c r="Q894" t="s">
        <v>24</v>
      </c>
      <c r="R894">
        <f t="shared" si="65"/>
        <v>1702</v>
      </c>
      <c r="S894">
        <f t="shared" si="66"/>
        <v>5900</v>
      </c>
      <c r="T894">
        <f t="shared" si="67"/>
        <v>-4198</v>
      </c>
      <c r="U894">
        <f t="shared" si="68"/>
        <v>-2.4665099882491188</v>
      </c>
      <c r="V894" t="str">
        <f t="shared" si="69"/>
        <v>Yes</v>
      </c>
    </row>
    <row r="895" spans="1:22">
      <c r="A895">
        <v>21</v>
      </c>
      <c r="B895" t="s">
        <v>30</v>
      </c>
      <c r="C895" t="s">
        <v>22</v>
      </c>
      <c r="D895" t="s">
        <v>31</v>
      </c>
      <c r="E895">
        <v>1094</v>
      </c>
      <c r="F895">
        <v>321</v>
      </c>
      <c r="G895">
        <v>3758</v>
      </c>
      <c r="H895">
        <v>741</v>
      </c>
      <c r="I895">
        <v>137</v>
      </c>
      <c r="J895">
        <v>172</v>
      </c>
      <c r="K895">
        <v>50</v>
      </c>
      <c r="L895">
        <v>147</v>
      </c>
      <c r="M895">
        <v>96</v>
      </c>
      <c r="N895">
        <v>134</v>
      </c>
      <c r="O895">
        <v>192</v>
      </c>
      <c r="P895">
        <v>56</v>
      </c>
      <c r="Q895" t="s">
        <v>27</v>
      </c>
      <c r="R895">
        <f t="shared" si="65"/>
        <v>1415</v>
      </c>
      <c r="S895">
        <f t="shared" si="66"/>
        <v>5483</v>
      </c>
      <c r="T895">
        <f t="shared" si="67"/>
        <v>-4068</v>
      </c>
      <c r="U895">
        <f t="shared" si="68"/>
        <v>-2.8749116607773852</v>
      </c>
      <c r="V895" t="str">
        <f t="shared" si="69"/>
        <v>Yes</v>
      </c>
    </row>
    <row r="896" spans="1:22">
      <c r="A896">
        <v>21</v>
      </c>
      <c r="B896" t="s">
        <v>17</v>
      </c>
      <c r="C896" t="s">
        <v>18</v>
      </c>
      <c r="D896" t="s">
        <v>19</v>
      </c>
      <c r="E896">
        <v>1252</v>
      </c>
      <c r="F896">
        <v>226</v>
      </c>
      <c r="G896">
        <v>4206</v>
      </c>
      <c r="H896">
        <v>530</v>
      </c>
      <c r="I896">
        <v>245</v>
      </c>
      <c r="J896">
        <v>126</v>
      </c>
      <c r="K896">
        <v>69</v>
      </c>
      <c r="L896">
        <v>147</v>
      </c>
      <c r="M896">
        <v>52</v>
      </c>
      <c r="N896">
        <v>64</v>
      </c>
      <c r="O896">
        <v>183</v>
      </c>
      <c r="P896">
        <v>24</v>
      </c>
      <c r="Q896" t="s">
        <v>20</v>
      </c>
      <c r="R896">
        <f t="shared" si="65"/>
        <v>1478</v>
      </c>
      <c r="S896">
        <f t="shared" si="66"/>
        <v>5646</v>
      </c>
      <c r="T896">
        <f t="shared" si="67"/>
        <v>-4168</v>
      </c>
      <c r="U896">
        <f t="shared" si="68"/>
        <v>-2.8200270635994586</v>
      </c>
      <c r="V896" t="str">
        <f t="shared" si="69"/>
        <v>Yes</v>
      </c>
    </row>
    <row r="897" spans="1:22">
      <c r="A897">
        <v>18</v>
      </c>
      <c r="B897" t="s">
        <v>30</v>
      </c>
      <c r="C897" t="s">
        <v>22</v>
      </c>
      <c r="D897" t="s">
        <v>19</v>
      </c>
      <c r="E897">
        <v>686</v>
      </c>
      <c r="F897">
        <v>252</v>
      </c>
      <c r="G897">
        <v>5848</v>
      </c>
      <c r="H897">
        <v>720</v>
      </c>
      <c r="I897">
        <v>238</v>
      </c>
      <c r="J897">
        <v>191</v>
      </c>
      <c r="K897">
        <v>265</v>
      </c>
      <c r="L897">
        <v>39</v>
      </c>
      <c r="M897">
        <v>58</v>
      </c>
      <c r="N897">
        <v>104</v>
      </c>
      <c r="O897">
        <v>142</v>
      </c>
      <c r="P897">
        <v>82</v>
      </c>
      <c r="Q897" t="s">
        <v>27</v>
      </c>
      <c r="R897">
        <f t="shared" si="65"/>
        <v>938</v>
      </c>
      <c r="S897">
        <f t="shared" si="66"/>
        <v>7687</v>
      </c>
      <c r="T897">
        <f t="shared" si="67"/>
        <v>-6749</v>
      </c>
      <c r="U897">
        <f t="shared" si="68"/>
        <v>-7.1950959488272925</v>
      </c>
      <c r="V897" t="str">
        <f t="shared" si="69"/>
        <v>Yes</v>
      </c>
    </row>
    <row r="898" spans="1:22">
      <c r="A898">
        <v>18</v>
      </c>
      <c r="B898" t="s">
        <v>30</v>
      </c>
      <c r="C898" t="s">
        <v>22</v>
      </c>
      <c r="D898" t="s">
        <v>23</v>
      </c>
      <c r="E898">
        <v>513</v>
      </c>
      <c r="F898">
        <v>123</v>
      </c>
      <c r="G898">
        <v>5909</v>
      </c>
      <c r="H898">
        <v>807</v>
      </c>
      <c r="I898">
        <v>168</v>
      </c>
      <c r="J898">
        <v>161</v>
      </c>
      <c r="K898">
        <v>181</v>
      </c>
      <c r="L898">
        <v>48</v>
      </c>
      <c r="M898">
        <v>26</v>
      </c>
      <c r="N898">
        <v>124</v>
      </c>
      <c r="O898">
        <v>46</v>
      </c>
      <c r="P898">
        <v>58</v>
      </c>
      <c r="Q898" t="s">
        <v>24</v>
      </c>
      <c r="R898">
        <f t="shared" si="65"/>
        <v>636</v>
      </c>
      <c r="S898">
        <f t="shared" si="66"/>
        <v>7528</v>
      </c>
      <c r="T898">
        <f t="shared" si="67"/>
        <v>-6892</v>
      </c>
      <c r="U898">
        <f t="shared" si="68"/>
        <v>-10.836477987421384</v>
      </c>
      <c r="V898" t="str">
        <f t="shared" si="69"/>
        <v>Yes</v>
      </c>
    </row>
    <row r="899" spans="1:22">
      <c r="A899">
        <v>25</v>
      </c>
      <c r="B899" t="s">
        <v>30</v>
      </c>
      <c r="C899" t="s">
        <v>22</v>
      </c>
      <c r="D899" t="s">
        <v>31</v>
      </c>
      <c r="E899">
        <v>1174</v>
      </c>
      <c r="F899">
        <v>75</v>
      </c>
      <c r="G899">
        <v>4909</v>
      </c>
      <c r="H899">
        <v>799</v>
      </c>
      <c r="I899">
        <v>149</v>
      </c>
      <c r="J899">
        <v>163</v>
      </c>
      <c r="K899">
        <v>151</v>
      </c>
      <c r="L899">
        <v>138</v>
      </c>
      <c r="M899">
        <v>30</v>
      </c>
      <c r="N899">
        <v>298</v>
      </c>
      <c r="O899">
        <v>115</v>
      </c>
      <c r="P899">
        <v>43</v>
      </c>
      <c r="Q899" t="s">
        <v>24</v>
      </c>
      <c r="R899">
        <f t="shared" ref="R899:R962" si="70">E899 + F899</f>
        <v>1249</v>
      </c>
      <c r="S899">
        <f t="shared" ref="S899:S962" si="71">SUM(G899:P899)</f>
        <v>6795</v>
      </c>
      <c r="T899">
        <f t="shared" ref="T899:T962" si="72">R899 - S899</f>
        <v>-5546</v>
      </c>
      <c r="U899">
        <f t="shared" ref="U899:U962" si="73">IF(R899=0, 0, T899/R899)</f>
        <v>-4.4403522818254606</v>
      </c>
      <c r="V899" t="str">
        <f t="shared" ref="V899:V962" si="74">IF(T899&lt;0, "Yes", "No")</f>
        <v>Yes</v>
      </c>
    </row>
    <row r="900" spans="1:22">
      <c r="A900">
        <v>24</v>
      </c>
      <c r="B900" t="s">
        <v>17</v>
      </c>
      <c r="C900" t="s">
        <v>18</v>
      </c>
      <c r="D900" t="s">
        <v>19</v>
      </c>
      <c r="E900">
        <v>1224</v>
      </c>
      <c r="F900">
        <v>235</v>
      </c>
      <c r="G900">
        <v>4645</v>
      </c>
      <c r="H900">
        <v>913</v>
      </c>
      <c r="I900">
        <v>209</v>
      </c>
      <c r="J900">
        <v>101</v>
      </c>
      <c r="K900">
        <v>77</v>
      </c>
      <c r="L900">
        <v>85</v>
      </c>
      <c r="M900">
        <v>97</v>
      </c>
      <c r="N900">
        <v>78</v>
      </c>
      <c r="O900">
        <v>80</v>
      </c>
      <c r="P900">
        <v>111</v>
      </c>
      <c r="Q900" t="s">
        <v>24</v>
      </c>
      <c r="R900">
        <f t="shared" si="70"/>
        <v>1459</v>
      </c>
      <c r="S900">
        <f t="shared" si="71"/>
        <v>6396</v>
      </c>
      <c r="T900">
        <f t="shared" si="72"/>
        <v>-4937</v>
      </c>
      <c r="U900">
        <f t="shared" si="73"/>
        <v>-3.3838245373543523</v>
      </c>
      <c r="V900" t="str">
        <f t="shared" si="74"/>
        <v>Yes</v>
      </c>
    </row>
    <row r="901" spans="1:22">
      <c r="A901">
        <v>23</v>
      </c>
      <c r="B901" t="s">
        <v>17</v>
      </c>
      <c r="C901" t="s">
        <v>22</v>
      </c>
      <c r="D901" t="s">
        <v>31</v>
      </c>
      <c r="E901">
        <v>975</v>
      </c>
      <c r="F901">
        <v>211</v>
      </c>
      <c r="G901">
        <v>3952</v>
      </c>
      <c r="H901">
        <v>769</v>
      </c>
      <c r="I901">
        <v>131</v>
      </c>
      <c r="J901">
        <v>134</v>
      </c>
      <c r="K901">
        <v>283</v>
      </c>
      <c r="L901">
        <v>65</v>
      </c>
      <c r="M901">
        <v>91</v>
      </c>
      <c r="N901">
        <v>127</v>
      </c>
      <c r="O901">
        <v>151</v>
      </c>
      <c r="P901">
        <v>79</v>
      </c>
      <c r="Q901" t="s">
        <v>20</v>
      </c>
      <c r="R901">
        <f t="shared" si="70"/>
        <v>1186</v>
      </c>
      <c r="S901">
        <f t="shared" si="71"/>
        <v>5782</v>
      </c>
      <c r="T901">
        <f t="shared" si="72"/>
        <v>-4596</v>
      </c>
      <c r="U901">
        <f t="shared" si="73"/>
        <v>-3.8752107925801011</v>
      </c>
      <c r="V901" t="str">
        <f t="shared" si="74"/>
        <v>Yes</v>
      </c>
    </row>
    <row r="902" spans="1:22">
      <c r="A902">
        <v>18</v>
      </c>
      <c r="B902" t="s">
        <v>30</v>
      </c>
      <c r="C902" t="s">
        <v>28</v>
      </c>
      <c r="D902" t="s">
        <v>29</v>
      </c>
      <c r="E902">
        <v>1435</v>
      </c>
      <c r="F902">
        <v>950</v>
      </c>
      <c r="G902">
        <v>3626</v>
      </c>
      <c r="H902">
        <v>842</v>
      </c>
      <c r="I902">
        <v>221</v>
      </c>
      <c r="J902">
        <v>139</v>
      </c>
      <c r="K902">
        <v>87</v>
      </c>
      <c r="L902">
        <v>136</v>
      </c>
      <c r="M902">
        <v>68</v>
      </c>
      <c r="N902">
        <v>54</v>
      </c>
      <c r="O902">
        <v>129</v>
      </c>
      <c r="P902">
        <v>54</v>
      </c>
      <c r="Q902" t="s">
        <v>27</v>
      </c>
      <c r="R902">
        <f t="shared" si="70"/>
        <v>2385</v>
      </c>
      <c r="S902">
        <f t="shared" si="71"/>
        <v>5356</v>
      </c>
      <c r="T902">
        <f t="shared" si="72"/>
        <v>-2971</v>
      </c>
      <c r="U902">
        <f t="shared" si="73"/>
        <v>-1.2457023060796646</v>
      </c>
      <c r="V902" t="str">
        <f t="shared" si="74"/>
        <v>Yes</v>
      </c>
    </row>
    <row r="903" spans="1:22">
      <c r="A903">
        <v>22</v>
      </c>
      <c r="B903" t="s">
        <v>30</v>
      </c>
      <c r="C903" t="s">
        <v>25</v>
      </c>
      <c r="D903" t="s">
        <v>29</v>
      </c>
      <c r="E903">
        <v>894</v>
      </c>
      <c r="F903">
        <v>27</v>
      </c>
      <c r="G903">
        <v>4496</v>
      </c>
      <c r="H903">
        <v>718</v>
      </c>
      <c r="I903">
        <v>373</v>
      </c>
      <c r="J903">
        <v>144</v>
      </c>
      <c r="K903">
        <v>254</v>
      </c>
      <c r="L903">
        <v>139</v>
      </c>
      <c r="M903">
        <v>82</v>
      </c>
      <c r="N903">
        <v>286</v>
      </c>
      <c r="O903">
        <v>134</v>
      </c>
      <c r="P903">
        <v>198</v>
      </c>
      <c r="Q903" t="s">
        <v>20</v>
      </c>
      <c r="R903">
        <f t="shared" si="70"/>
        <v>921</v>
      </c>
      <c r="S903">
        <f t="shared" si="71"/>
        <v>6824</v>
      </c>
      <c r="T903">
        <f t="shared" si="72"/>
        <v>-5903</v>
      </c>
      <c r="U903">
        <f t="shared" si="73"/>
        <v>-6.4093376764386534</v>
      </c>
      <c r="V903" t="str">
        <f t="shared" si="74"/>
        <v>Yes</v>
      </c>
    </row>
    <row r="904" spans="1:22">
      <c r="A904">
        <v>21</v>
      </c>
      <c r="B904" t="s">
        <v>17</v>
      </c>
      <c r="C904" t="s">
        <v>22</v>
      </c>
      <c r="D904" t="s">
        <v>23</v>
      </c>
      <c r="E904">
        <v>1168</v>
      </c>
      <c r="F904">
        <v>81</v>
      </c>
      <c r="G904">
        <v>5292</v>
      </c>
      <c r="H904">
        <v>637</v>
      </c>
      <c r="I904">
        <v>175</v>
      </c>
      <c r="J904">
        <v>196</v>
      </c>
      <c r="K904">
        <v>193</v>
      </c>
      <c r="L904">
        <v>52</v>
      </c>
      <c r="M904">
        <v>90</v>
      </c>
      <c r="N904">
        <v>217</v>
      </c>
      <c r="O904">
        <v>48</v>
      </c>
      <c r="P904">
        <v>178</v>
      </c>
      <c r="Q904" t="s">
        <v>24</v>
      </c>
      <c r="R904">
        <f t="shared" si="70"/>
        <v>1249</v>
      </c>
      <c r="S904">
        <f t="shared" si="71"/>
        <v>7078</v>
      </c>
      <c r="T904">
        <f t="shared" si="72"/>
        <v>-5829</v>
      </c>
      <c r="U904">
        <f t="shared" si="73"/>
        <v>-4.6669335468374697</v>
      </c>
      <c r="V904" t="str">
        <f t="shared" si="74"/>
        <v>Yes</v>
      </c>
    </row>
    <row r="905" spans="1:22">
      <c r="A905">
        <v>25</v>
      </c>
      <c r="B905" t="s">
        <v>30</v>
      </c>
      <c r="C905" t="s">
        <v>18</v>
      </c>
      <c r="D905" t="s">
        <v>26</v>
      </c>
      <c r="E905">
        <v>1482</v>
      </c>
      <c r="F905">
        <v>92</v>
      </c>
      <c r="G905">
        <v>3987</v>
      </c>
      <c r="H905">
        <v>540</v>
      </c>
      <c r="I905">
        <v>194</v>
      </c>
      <c r="J905">
        <v>125</v>
      </c>
      <c r="K905">
        <v>193</v>
      </c>
      <c r="L905">
        <v>143</v>
      </c>
      <c r="M905">
        <v>78</v>
      </c>
      <c r="N905">
        <v>268</v>
      </c>
      <c r="O905">
        <v>63</v>
      </c>
      <c r="P905">
        <v>199</v>
      </c>
      <c r="Q905" t="s">
        <v>20</v>
      </c>
      <c r="R905">
        <f t="shared" si="70"/>
        <v>1574</v>
      </c>
      <c r="S905">
        <f t="shared" si="71"/>
        <v>5790</v>
      </c>
      <c r="T905">
        <f t="shared" si="72"/>
        <v>-4216</v>
      </c>
      <c r="U905">
        <f t="shared" si="73"/>
        <v>-2.6785260482846254</v>
      </c>
      <c r="V905" t="str">
        <f t="shared" si="74"/>
        <v>Yes</v>
      </c>
    </row>
    <row r="906" spans="1:22">
      <c r="A906">
        <v>19</v>
      </c>
      <c r="B906" t="s">
        <v>17</v>
      </c>
      <c r="C906" t="s">
        <v>28</v>
      </c>
      <c r="D906" t="s">
        <v>19</v>
      </c>
      <c r="E906">
        <v>1385</v>
      </c>
      <c r="F906">
        <v>249</v>
      </c>
      <c r="G906">
        <v>5745</v>
      </c>
      <c r="H906">
        <v>452</v>
      </c>
      <c r="I906">
        <v>399</v>
      </c>
      <c r="J906">
        <v>170</v>
      </c>
      <c r="K906">
        <v>71</v>
      </c>
      <c r="L906">
        <v>145</v>
      </c>
      <c r="M906">
        <v>37</v>
      </c>
      <c r="N906">
        <v>231</v>
      </c>
      <c r="O906">
        <v>114</v>
      </c>
      <c r="P906">
        <v>154</v>
      </c>
      <c r="Q906" t="s">
        <v>27</v>
      </c>
      <c r="R906">
        <f t="shared" si="70"/>
        <v>1634</v>
      </c>
      <c r="S906">
        <f t="shared" si="71"/>
        <v>7518</v>
      </c>
      <c r="T906">
        <f t="shared" si="72"/>
        <v>-5884</v>
      </c>
      <c r="U906">
        <f t="shared" si="73"/>
        <v>-3.6009791921664625</v>
      </c>
      <c r="V906" t="str">
        <f t="shared" si="74"/>
        <v>Yes</v>
      </c>
    </row>
    <row r="907" spans="1:22">
      <c r="A907">
        <v>20</v>
      </c>
      <c r="B907" t="s">
        <v>30</v>
      </c>
      <c r="C907" t="s">
        <v>28</v>
      </c>
      <c r="D907" t="s">
        <v>26</v>
      </c>
      <c r="E907">
        <v>1476</v>
      </c>
      <c r="F907">
        <v>832</v>
      </c>
      <c r="G907">
        <v>5745</v>
      </c>
      <c r="H907">
        <v>808</v>
      </c>
      <c r="I907">
        <v>225</v>
      </c>
      <c r="J907">
        <v>73</v>
      </c>
      <c r="K907">
        <v>251</v>
      </c>
      <c r="L907">
        <v>22</v>
      </c>
      <c r="M907">
        <v>95</v>
      </c>
      <c r="N907">
        <v>123</v>
      </c>
      <c r="O907">
        <v>78</v>
      </c>
      <c r="P907">
        <v>178</v>
      </c>
      <c r="Q907" t="s">
        <v>27</v>
      </c>
      <c r="R907">
        <f t="shared" si="70"/>
        <v>2308</v>
      </c>
      <c r="S907">
        <f t="shared" si="71"/>
        <v>7598</v>
      </c>
      <c r="T907">
        <f t="shared" si="72"/>
        <v>-5290</v>
      </c>
      <c r="U907">
        <f t="shared" si="73"/>
        <v>-2.2920277296360485</v>
      </c>
      <c r="V907" t="str">
        <f t="shared" si="74"/>
        <v>Yes</v>
      </c>
    </row>
    <row r="908" spans="1:22">
      <c r="A908">
        <v>22</v>
      </c>
      <c r="B908" t="s">
        <v>21</v>
      </c>
      <c r="C908" t="s">
        <v>25</v>
      </c>
      <c r="D908" t="s">
        <v>23</v>
      </c>
      <c r="E908">
        <v>812</v>
      </c>
      <c r="F908">
        <v>101</v>
      </c>
      <c r="G908">
        <v>4840</v>
      </c>
      <c r="H908">
        <v>777</v>
      </c>
      <c r="I908">
        <v>195</v>
      </c>
      <c r="J908">
        <v>87</v>
      </c>
      <c r="K908">
        <v>51</v>
      </c>
      <c r="L908">
        <v>71</v>
      </c>
      <c r="M908">
        <v>48</v>
      </c>
      <c r="N908">
        <v>162</v>
      </c>
      <c r="O908">
        <v>188</v>
      </c>
      <c r="P908">
        <v>58</v>
      </c>
      <c r="Q908" t="s">
        <v>27</v>
      </c>
      <c r="R908">
        <f t="shared" si="70"/>
        <v>913</v>
      </c>
      <c r="S908">
        <f t="shared" si="71"/>
        <v>6477</v>
      </c>
      <c r="T908">
        <f t="shared" si="72"/>
        <v>-5564</v>
      </c>
      <c r="U908">
        <f t="shared" si="73"/>
        <v>-6.094194961664841</v>
      </c>
      <c r="V908" t="str">
        <f t="shared" si="74"/>
        <v>Yes</v>
      </c>
    </row>
    <row r="909" spans="1:22">
      <c r="A909">
        <v>18</v>
      </c>
      <c r="B909" t="s">
        <v>30</v>
      </c>
      <c r="C909" t="s">
        <v>18</v>
      </c>
      <c r="D909" t="s">
        <v>19</v>
      </c>
      <c r="E909">
        <v>1191</v>
      </c>
      <c r="F909">
        <v>611</v>
      </c>
      <c r="G909">
        <v>3373</v>
      </c>
      <c r="H909">
        <v>673</v>
      </c>
      <c r="I909">
        <v>327</v>
      </c>
      <c r="J909">
        <v>62</v>
      </c>
      <c r="K909">
        <v>164</v>
      </c>
      <c r="L909">
        <v>133</v>
      </c>
      <c r="M909">
        <v>26</v>
      </c>
      <c r="N909">
        <v>229</v>
      </c>
      <c r="O909">
        <v>107</v>
      </c>
      <c r="P909">
        <v>152</v>
      </c>
      <c r="Q909" t="s">
        <v>24</v>
      </c>
      <c r="R909">
        <f t="shared" si="70"/>
        <v>1802</v>
      </c>
      <c r="S909">
        <f t="shared" si="71"/>
        <v>5246</v>
      </c>
      <c r="T909">
        <f t="shared" si="72"/>
        <v>-3444</v>
      </c>
      <c r="U909">
        <f t="shared" si="73"/>
        <v>-1.9112097669256383</v>
      </c>
      <c r="V909" t="str">
        <f t="shared" si="74"/>
        <v>Yes</v>
      </c>
    </row>
    <row r="910" spans="1:22">
      <c r="A910">
        <v>20</v>
      </c>
      <c r="B910" t="s">
        <v>30</v>
      </c>
      <c r="C910" t="s">
        <v>25</v>
      </c>
      <c r="D910" t="s">
        <v>23</v>
      </c>
      <c r="E910">
        <v>1440</v>
      </c>
      <c r="F910">
        <v>1000</v>
      </c>
      <c r="G910">
        <v>3823</v>
      </c>
      <c r="H910">
        <v>525</v>
      </c>
      <c r="I910">
        <v>135</v>
      </c>
      <c r="J910">
        <v>142</v>
      </c>
      <c r="K910">
        <v>131</v>
      </c>
      <c r="L910">
        <v>34</v>
      </c>
      <c r="M910">
        <v>27</v>
      </c>
      <c r="N910">
        <v>90</v>
      </c>
      <c r="O910">
        <v>200</v>
      </c>
      <c r="P910">
        <v>122</v>
      </c>
      <c r="Q910" t="s">
        <v>24</v>
      </c>
      <c r="R910">
        <f t="shared" si="70"/>
        <v>2440</v>
      </c>
      <c r="S910">
        <f t="shared" si="71"/>
        <v>5229</v>
      </c>
      <c r="T910">
        <f t="shared" si="72"/>
        <v>-2789</v>
      </c>
      <c r="U910">
        <f t="shared" si="73"/>
        <v>-1.1430327868852459</v>
      </c>
      <c r="V910" t="str">
        <f t="shared" si="74"/>
        <v>Yes</v>
      </c>
    </row>
    <row r="911" spans="1:22">
      <c r="A911">
        <v>24</v>
      </c>
      <c r="B911" t="s">
        <v>21</v>
      </c>
      <c r="C911" t="s">
        <v>28</v>
      </c>
      <c r="D911" t="s">
        <v>31</v>
      </c>
      <c r="E911">
        <v>1447</v>
      </c>
      <c r="F911">
        <v>246</v>
      </c>
      <c r="G911">
        <v>4038</v>
      </c>
      <c r="H911">
        <v>406</v>
      </c>
      <c r="I911">
        <v>235</v>
      </c>
      <c r="J911">
        <v>113</v>
      </c>
      <c r="K911">
        <v>98</v>
      </c>
      <c r="L911">
        <v>113</v>
      </c>
      <c r="M911">
        <v>50</v>
      </c>
      <c r="N911">
        <v>71</v>
      </c>
      <c r="O911">
        <v>37</v>
      </c>
      <c r="P911">
        <v>33</v>
      </c>
      <c r="Q911" t="s">
        <v>20</v>
      </c>
      <c r="R911">
        <f t="shared" si="70"/>
        <v>1693</v>
      </c>
      <c r="S911">
        <f t="shared" si="71"/>
        <v>5194</v>
      </c>
      <c r="T911">
        <f t="shared" si="72"/>
        <v>-3501</v>
      </c>
      <c r="U911">
        <f t="shared" si="73"/>
        <v>-2.0679267572356763</v>
      </c>
      <c r="V911" t="str">
        <f t="shared" si="74"/>
        <v>Yes</v>
      </c>
    </row>
    <row r="912" spans="1:22">
      <c r="A912">
        <v>21</v>
      </c>
      <c r="B912" t="s">
        <v>21</v>
      </c>
      <c r="C912" t="s">
        <v>18</v>
      </c>
      <c r="D912" t="s">
        <v>26</v>
      </c>
      <c r="E912">
        <v>1030</v>
      </c>
      <c r="F912">
        <v>357</v>
      </c>
      <c r="G912">
        <v>4883</v>
      </c>
      <c r="H912">
        <v>806</v>
      </c>
      <c r="I912">
        <v>100</v>
      </c>
      <c r="J912">
        <v>99</v>
      </c>
      <c r="K912">
        <v>87</v>
      </c>
      <c r="L912">
        <v>46</v>
      </c>
      <c r="M912">
        <v>38</v>
      </c>
      <c r="N912">
        <v>155</v>
      </c>
      <c r="O912">
        <v>169</v>
      </c>
      <c r="P912">
        <v>91</v>
      </c>
      <c r="Q912" t="s">
        <v>27</v>
      </c>
      <c r="R912">
        <f t="shared" si="70"/>
        <v>1387</v>
      </c>
      <c r="S912">
        <f t="shared" si="71"/>
        <v>6474</v>
      </c>
      <c r="T912">
        <f t="shared" si="72"/>
        <v>-5087</v>
      </c>
      <c r="U912">
        <f t="shared" si="73"/>
        <v>-3.6676279740447009</v>
      </c>
      <c r="V912" t="str">
        <f t="shared" si="74"/>
        <v>Yes</v>
      </c>
    </row>
    <row r="913" spans="1:22">
      <c r="A913">
        <v>23</v>
      </c>
      <c r="B913" t="s">
        <v>21</v>
      </c>
      <c r="C913" t="s">
        <v>25</v>
      </c>
      <c r="D913" t="s">
        <v>29</v>
      </c>
      <c r="E913">
        <v>1034</v>
      </c>
      <c r="F913">
        <v>202</v>
      </c>
      <c r="G913">
        <v>5347</v>
      </c>
      <c r="H913">
        <v>558</v>
      </c>
      <c r="I913">
        <v>381</v>
      </c>
      <c r="J913">
        <v>116</v>
      </c>
      <c r="K913">
        <v>271</v>
      </c>
      <c r="L913">
        <v>67</v>
      </c>
      <c r="M913">
        <v>44</v>
      </c>
      <c r="N913">
        <v>228</v>
      </c>
      <c r="O913">
        <v>124</v>
      </c>
      <c r="P913">
        <v>184</v>
      </c>
      <c r="Q913" t="s">
        <v>20</v>
      </c>
      <c r="R913">
        <f t="shared" si="70"/>
        <v>1236</v>
      </c>
      <c r="S913">
        <f t="shared" si="71"/>
        <v>7320</v>
      </c>
      <c r="T913">
        <f t="shared" si="72"/>
        <v>-6084</v>
      </c>
      <c r="U913">
        <f t="shared" si="73"/>
        <v>-4.9223300970873787</v>
      </c>
      <c r="V913" t="str">
        <f t="shared" si="74"/>
        <v>Yes</v>
      </c>
    </row>
    <row r="914" spans="1:22">
      <c r="A914">
        <v>20</v>
      </c>
      <c r="B914" t="s">
        <v>21</v>
      </c>
      <c r="C914" t="s">
        <v>22</v>
      </c>
      <c r="D914" t="s">
        <v>23</v>
      </c>
      <c r="E914">
        <v>1406</v>
      </c>
      <c r="F914">
        <v>10</v>
      </c>
      <c r="G914">
        <v>3674</v>
      </c>
      <c r="H914">
        <v>967</v>
      </c>
      <c r="I914">
        <v>303</v>
      </c>
      <c r="J914">
        <v>94</v>
      </c>
      <c r="K914">
        <v>286</v>
      </c>
      <c r="L914">
        <v>61</v>
      </c>
      <c r="M914">
        <v>61</v>
      </c>
      <c r="N914">
        <v>121</v>
      </c>
      <c r="O914">
        <v>181</v>
      </c>
      <c r="P914">
        <v>62</v>
      </c>
      <c r="Q914" t="s">
        <v>27</v>
      </c>
      <c r="R914">
        <f t="shared" si="70"/>
        <v>1416</v>
      </c>
      <c r="S914">
        <f t="shared" si="71"/>
        <v>5810</v>
      </c>
      <c r="T914">
        <f t="shared" si="72"/>
        <v>-4394</v>
      </c>
      <c r="U914">
        <f t="shared" si="73"/>
        <v>-3.1031073446327682</v>
      </c>
      <c r="V914" t="str">
        <f t="shared" si="74"/>
        <v>Yes</v>
      </c>
    </row>
    <row r="915" spans="1:22">
      <c r="A915">
        <v>21</v>
      </c>
      <c r="B915" t="s">
        <v>17</v>
      </c>
      <c r="C915" t="s">
        <v>25</v>
      </c>
      <c r="D915" t="s">
        <v>31</v>
      </c>
      <c r="E915">
        <v>1086</v>
      </c>
      <c r="F915">
        <v>38</v>
      </c>
      <c r="G915">
        <v>3425</v>
      </c>
      <c r="H915">
        <v>605</v>
      </c>
      <c r="I915">
        <v>381</v>
      </c>
      <c r="J915">
        <v>53</v>
      </c>
      <c r="K915">
        <v>171</v>
      </c>
      <c r="L915">
        <v>129</v>
      </c>
      <c r="M915">
        <v>24</v>
      </c>
      <c r="N915">
        <v>165</v>
      </c>
      <c r="O915">
        <v>136</v>
      </c>
      <c r="P915">
        <v>67</v>
      </c>
      <c r="Q915" t="s">
        <v>20</v>
      </c>
      <c r="R915">
        <f t="shared" si="70"/>
        <v>1124</v>
      </c>
      <c r="S915">
        <f t="shared" si="71"/>
        <v>5156</v>
      </c>
      <c r="T915">
        <f t="shared" si="72"/>
        <v>-4032</v>
      </c>
      <c r="U915">
        <f t="shared" si="73"/>
        <v>-3.5871886120996441</v>
      </c>
      <c r="V915" t="str">
        <f t="shared" si="74"/>
        <v>Yes</v>
      </c>
    </row>
    <row r="916" spans="1:22">
      <c r="A916">
        <v>25</v>
      </c>
      <c r="B916" t="s">
        <v>21</v>
      </c>
      <c r="C916" t="s">
        <v>28</v>
      </c>
      <c r="D916" t="s">
        <v>19</v>
      </c>
      <c r="E916">
        <v>1334</v>
      </c>
      <c r="F916">
        <v>320</v>
      </c>
      <c r="G916">
        <v>4772</v>
      </c>
      <c r="H916">
        <v>794</v>
      </c>
      <c r="I916">
        <v>204</v>
      </c>
      <c r="J916">
        <v>129</v>
      </c>
      <c r="K916">
        <v>160</v>
      </c>
      <c r="L916">
        <v>139</v>
      </c>
      <c r="M916">
        <v>37</v>
      </c>
      <c r="N916">
        <v>228</v>
      </c>
      <c r="O916">
        <v>106</v>
      </c>
      <c r="P916">
        <v>67</v>
      </c>
      <c r="Q916" t="s">
        <v>27</v>
      </c>
      <c r="R916">
        <f t="shared" si="70"/>
        <v>1654</v>
      </c>
      <c r="S916">
        <f t="shared" si="71"/>
        <v>6636</v>
      </c>
      <c r="T916">
        <f t="shared" si="72"/>
        <v>-4982</v>
      </c>
      <c r="U916">
        <f t="shared" si="73"/>
        <v>-3.0120918984280531</v>
      </c>
      <c r="V916" t="str">
        <f t="shared" si="74"/>
        <v>Yes</v>
      </c>
    </row>
    <row r="917" spans="1:22">
      <c r="A917">
        <v>25</v>
      </c>
      <c r="B917" t="s">
        <v>21</v>
      </c>
      <c r="C917" t="s">
        <v>25</v>
      </c>
      <c r="D917" t="s">
        <v>29</v>
      </c>
      <c r="E917">
        <v>507</v>
      </c>
      <c r="F917">
        <v>474</v>
      </c>
      <c r="G917">
        <v>4996</v>
      </c>
      <c r="H917">
        <v>750</v>
      </c>
      <c r="I917">
        <v>181</v>
      </c>
      <c r="J917">
        <v>107</v>
      </c>
      <c r="K917">
        <v>156</v>
      </c>
      <c r="L917">
        <v>79</v>
      </c>
      <c r="M917">
        <v>27</v>
      </c>
      <c r="N917">
        <v>122</v>
      </c>
      <c r="O917">
        <v>39</v>
      </c>
      <c r="P917">
        <v>87</v>
      </c>
      <c r="Q917" t="s">
        <v>24</v>
      </c>
      <c r="R917">
        <f t="shared" si="70"/>
        <v>981</v>
      </c>
      <c r="S917">
        <f t="shared" si="71"/>
        <v>6544</v>
      </c>
      <c r="T917">
        <f t="shared" si="72"/>
        <v>-5563</v>
      </c>
      <c r="U917">
        <f t="shared" si="73"/>
        <v>-5.6707441386340465</v>
      </c>
      <c r="V917" t="str">
        <f t="shared" si="74"/>
        <v>Yes</v>
      </c>
    </row>
    <row r="918" spans="1:22">
      <c r="A918">
        <v>21</v>
      </c>
      <c r="B918" t="s">
        <v>30</v>
      </c>
      <c r="C918" t="s">
        <v>25</v>
      </c>
      <c r="D918" t="s">
        <v>29</v>
      </c>
      <c r="E918">
        <v>1483</v>
      </c>
      <c r="F918">
        <v>892</v>
      </c>
      <c r="G918">
        <v>4014</v>
      </c>
      <c r="H918">
        <v>458</v>
      </c>
      <c r="I918">
        <v>400</v>
      </c>
      <c r="J918">
        <v>90</v>
      </c>
      <c r="K918">
        <v>217</v>
      </c>
      <c r="L918">
        <v>134</v>
      </c>
      <c r="M918">
        <v>50</v>
      </c>
      <c r="N918">
        <v>142</v>
      </c>
      <c r="O918">
        <v>60</v>
      </c>
      <c r="P918">
        <v>42</v>
      </c>
      <c r="Q918" t="s">
        <v>27</v>
      </c>
      <c r="R918">
        <f t="shared" si="70"/>
        <v>2375</v>
      </c>
      <c r="S918">
        <f t="shared" si="71"/>
        <v>5607</v>
      </c>
      <c r="T918">
        <f t="shared" si="72"/>
        <v>-3232</v>
      </c>
      <c r="U918">
        <f t="shared" si="73"/>
        <v>-1.3608421052631579</v>
      </c>
      <c r="V918" t="str">
        <f t="shared" si="74"/>
        <v>Yes</v>
      </c>
    </row>
    <row r="919" spans="1:22">
      <c r="A919">
        <v>20</v>
      </c>
      <c r="B919" t="s">
        <v>17</v>
      </c>
      <c r="C919" t="s">
        <v>28</v>
      </c>
      <c r="D919" t="s">
        <v>23</v>
      </c>
      <c r="E919">
        <v>888</v>
      </c>
      <c r="F919">
        <v>228</v>
      </c>
      <c r="G919">
        <v>3253</v>
      </c>
      <c r="H919">
        <v>539</v>
      </c>
      <c r="I919">
        <v>207</v>
      </c>
      <c r="J919">
        <v>182</v>
      </c>
      <c r="K919">
        <v>241</v>
      </c>
      <c r="L919">
        <v>71</v>
      </c>
      <c r="M919">
        <v>41</v>
      </c>
      <c r="N919">
        <v>254</v>
      </c>
      <c r="O919">
        <v>125</v>
      </c>
      <c r="P919">
        <v>48</v>
      </c>
      <c r="Q919" t="s">
        <v>20</v>
      </c>
      <c r="R919">
        <f t="shared" si="70"/>
        <v>1116</v>
      </c>
      <c r="S919">
        <f t="shared" si="71"/>
        <v>4961</v>
      </c>
      <c r="T919">
        <f t="shared" si="72"/>
        <v>-3845</v>
      </c>
      <c r="U919">
        <f t="shared" si="73"/>
        <v>-3.4453405017921148</v>
      </c>
      <c r="V919" t="str">
        <f t="shared" si="74"/>
        <v>Yes</v>
      </c>
    </row>
    <row r="920" spans="1:22">
      <c r="A920">
        <v>23</v>
      </c>
      <c r="B920" t="s">
        <v>17</v>
      </c>
      <c r="C920" t="s">
        <v>18</v>
      </c>
      <c r="D920" t="s">
        <v>23</v>
      </c>
      <c r="E920">
        <v>1204</v>
      </c>
      <c r="F920">
        <v>815</v>
      </c>
      <c r="G920">
        <v>4350</v>
      </c>
      <c r="H920">
        <v>871</v>
      </c>
      <c r="I920">
        <v>166</v>
      </c>
      <c r="J920">
        <v>120</v>
      </c>
      <c r="K920">
        <v>275</v>
      </c>
      <c r="L920">
        <v>87</v>
      </c>
      <c r="M920">
        <v>77</v>
      </c>
      <c r="N920">
        <v>237</v>
      </c>
      <c r="O920">
        <v>85</v>
      </c>
      <c r="P920">
        <v>21</v>
      </c>
      <c r="Q920" t="s">
        <v>20</v>
      </c>
      <c r="R920">
        <f t="shared" si="70"/>
        <v>2019</v>
      </c>
      <c r="S920">
        <f t="shared" si="71"/>
        <v>6289</v>
      </c>
      <c r="T920">
        <f t="shared" si="72"/>
        <v>-4270</v>
      </c>
      <c r="U920">
        <f t="shared" si="73"/>
        <v>-2.1149083704804359</v>
      </c>
      <c r="V920" t="str">
        <f t="shared" si="74"/>
        <v>Yes</v>
      </c>
    </row>
    <row r="921" spans="1:22">
      <c r="A921">
        <v>23</v>
      </c>
      <c r="B921" t="s">
        <v>30</v>
      </c>
      <c r="C921" t="s">
        <v>22</v>
      </c>
      <c r="D921" t="s">
        <v>23</v>
      </c>
      <c r="E921">
        <v>1047</v>
      </c>
      <c r="F921">
        <v>207</v>
      </c>
      <c r="G921">
        <v>5892</v>
      </c>
      <c r="H921">
        <v>667</v>
      </c>
      <c r="I921">
        <v>161</v>
      </c>
      <c r="J921">
        <v>197</v>
      </c>
      <c r="K921">
        <v>255</v>
      </c>
      <c r="L921">
        <v>53</v>
      </c>
      <c r="M921">
        <v>96</v>
      </c>
      <c r="N921">
        <v>168</v>
      </c>
      <c r="O921">
        <v>105</v>
      </c>
      <c r="P921">
        <v>168</v>
      </c>
      <c r="Q921" t="s">
        <v>24</v>
      </c>
      <c r="R921">
        <f t="shared" si="70"/>
        <v>1254</v>
      </c>
      <c r="S921">
        <f t="shared" si="71"/>
        <v>7762</v>
      </c>
      <c r="T921">
        <f t="shared" si="72"/>
        <v>-6508</v>
      </c>
      <c r="U921">
        <f t="shared" si="73"/>
        <v>-5.1897926634768741</v>
      </c>
      <c r="V921" t="str">
        <f t="shared" si="74"/>
        <v>Yes</v>
      </c>
    </row>
    <row r="922" spans="1:22">
      <c r="A922">
        <v>21</v>
      </c>
      <c r="B922" t="s">
        <v>30</v>
      </c>
      <c r="C922" t="s">
        <v>18</v>
      </c>
      <c r="D922" t="s">
        <v>19</v>
      </c>
      <c r="E922">
        <v>1279</v>
      </c>
      <c r="F922">
        <v>900</v>
      </c>
      <c r="G922">
        <v>5478</v>
      </c>
      <c r="H922">
        <v>815</v>
      </c>
      <c r="I922">
        <v>336</v>
      </c>
      <c r="J922">
        <v>136</v>
      </c>
      <c r="K922">
        <v>154</v>
      </c>
      <c r="L922">
        <v>145</v>
      </c>
      <c r="M922">
        <v>81</v>
      </c>
      <c r="N922">
        <v>236</v>
      </c>
      <c r="O922">
        <v>108</v>
      </c>
      <c r="P922">
        <v>186</v>
      </c>
      <c r="Q922" t="s">
        <v>20</v>
      </c>
      <c r="R922">
        <f t="shared" si="70"/>
        <v>2179</v>
      </c>
      <c r="S922">
        <f t="shared" si="71"/>
        <v>7675</v>
      </c>
      <c r="T922">
        <f t="shared" si="72"/>
        <v>-5496</v>
      </c>
      <c r="U922">
        <f t="shared" si="73"/>
        <v>-2.5222579164754473</v>
      </c>
      <c r="V922" t="str">
        <f t="shared" si="74"/>
        <v>Yes</v>
      </c>
    </row>
    <row r="923" spans="1:22">
      <c r="A923">
        <v>19</v>
      </c>
      <c r="B923" t="s">
        <v>21</v>
      </c>
      <c r="C923" t="s">
        <v>28</v>
      </c>
      <c r="D923" t="s">
        <v>23</v>
      </c>
      <c r="E923">
        <v>613</v>
      </c>
      <c r="F923">
        <v>543</v>
      </c>
      <c r="G923">
        <v>5947</v>
      </c>
      <c r="H923">
        <v>622</v>
      </c>
      <c r="I923">
        <v>309</v>
      </c>
      <c r="J923">
        <v>99</v>
      </c>
      <c r="K923">
        <v>151</v>
      </c>
      <c r="L923">
        <v>94</v>
      </c>
      <c r="M923">
        <v>36</v>
      </c>
      <c r="N923">
        <v>83</v>
      </c>
      <c r="O923">
        <v>199</v>
      </c>
      <c r="P923">
        <v>141</v>
      </c>
      <c r="Q923" t="s">
        <v>27</v>
      </c>
      <c r="R923">
        <f t="shared" si="70"/>
        <v>1156</v>
      </c>
      <c r="S923">
        <f t="shared" si="71"/>
        <v>7681</v>
      </c>
      <c r="T923">
        <f t="shared" si="72"/>
        <v>-6525</v>
      </c>
      <c r="U923">
        <f t="shared" si="73"/>
        <v>-5.6444636678200695</v>
      </c>
      <c r="V923" t="str">
        <f t="shared" si="74"/>
        <v>Yes</v>
      </c>
    </row>
    <row r="924" spans="1:22">
      <c r="A924">
        <v>18</v>
      </c>
      <c r="B924" t="s">
        <v>30</v>
      </c>
      <c r="C924" t="s">
        <v>25</v>
      </c>
      <c r="D924" t="s">
        <v>26</v>
      </c>
      <c r="E924">
        <v>1280</v>
      </c>
      <c r="F924">
        <v>550</v>
      </c>
      <c r="G924">
        <v>4843</v>
      </c>
      <c r="H924">
        <v>500</v>
      </c>
      <c r="I924">
        <v>112</v>
      </c>
      <c r="J924">
        <v>99</v>
      </c>
      <c r="K924">
        <v>119</v>
      </c>
      <c r="L924">
        <v>67</v>
      </c>
      <c r="M924">
        <v>70</v>
      </c>
      <c r="N924">
        <v>141</v>
      </c>
      <c r="O924">
        <v>97</v>
      </c>
      <c r="P924">
        <v>109</v>
      </c>
      <c r="Q924" t="s">
        <v>20</v>
      </c>
      <c r="R924">
        <f t="shared" si="70"/>
        <v>1830</v>
      </c>
      <c r="S924">
        <f t="shared" si="71"/>
        <v>6157</v>
      </c>
      <c r="T924">
        <f t="shared" si="72"/>
        <v>-4327</v>
      </c>
      <c r="U924">
        <f t="shared" si="73"/>
        <v>-2.3644808743169401</v>
      </c>
      <c r="V924" t="str">
        <f t="shared" si="74"/>
        <v>Yes</v>
      </c>
    </row>
    <row r="925" spans="1:22">
      <c r="A925">
        <v>25</v>
      </c>
      <c r="B925" t="s">
        <v>30</v>
      </c>
      <c r="C925" t="s">
        <v>28</v>
      </c>
      <c r="D925" t="s">
        <v>23</v>
      </c>
      <c r="E925">
        <v>696</v>
      </c>
      <c r="F925">
        <v>976</v>
      </c>
      <c r="G925">
        <v>5246</v>
      </c>
      <c r="H925">
        <v>475</v>
      </c>
      <c r="I925">
        <v>258</v>
      </c>
      <c r="J925">
        <v>162</v>
      </c>
      <c r="K925">
        <v>87</v>
      </c>
      <c r="L925">
        <v>67</v>
      </c>
      <c r="M925">
        <v>68</v>
      </c>
      <c r="N925">
        <v>232</v>
      </c>
      <c r="O925">
        <v>72</v>
      </c>
      <c r="P925">
        <v>132</v>
      </c>
      <c r="Q925" t="s">
        <v>27</v>
      </c>
      <c r="R925">
        <f t="shared" si="70"/>
        <v>1672</v>
      </c>
      <c r="S925">
        <f t="shared" si="71"/>
        <v>6799</v>
      </c>
      <c r="T925">
        <f t="shared" si="72"/>
        <v>-5127</v>
      </c>
      <c r="U925">
        <f t="shared" si="73"/>
        <v>-3.0663875598086126</v>
      </c>
      <c r="V925" t="str">
        <f t="shared" si="74"/>
        <v>Yes</v>
      </c>
    </row>
    <row r="926" spans="1:22">
      <c r="A926">
        <v>20</v>
      </c>
      <c r="B926" t="s">
        <v>21</v>
      </c>
      <c r="C926" t="s">
        <v>25</v>
      </c>
      <c r="D926" t="s">
        <v>23</v>
      </c>
      <c r="E926">
        <v>1191</v>
      </c>
      <c r="F926">
        <v>315</v>
      </c>
      <c r="G926">
        <v>4490</v>
      </c>
      <c r="H926">
        <v>476</v>
      </c>
      <c r="I926">
        <v>270</v>
      </c>
      <c r="J926">
        <v>152</v>
      </c>
      <c r="K926">
        <v>169</v>
      </c>
      <c r="L926">
        <v>129</v>
      </c>
      <c r="M926">
        <v>100</v>
      </c>
      <c r="N926">
        <v>75</v>
      </c>
      <c r="O926">
        <v>193</v>
      </c>
      <c r="P926">
        <v>157</v>
      </c>
      <c r="Q926" t="s">
        <v>20</v>
      </c>
      <c r="R926">
        <f t="shared" si="70"/>
        <v>1506</v>
      </c>
      <c r="S926">
        <f t="shared" si="71"/>
        <v>6211</v>
      </c>
      <c r="T926">
        <f t="shared" si="72"/>
        <v>-4705</v>
      </c>
      <c r="U926">
        <f t="shared" si="73"/>
        <v>-3.1241699867197874</v>
      </c>
      <c r="V926" t="str">
        <f t="shared" si="74"/>
        <v>Yes</v>
      </c>
    </row>
    <row r="927" spans="1:22">
      <c r="A927">
        <v>24</v>
      </c>
      <c r="B927" t="s">
        <v>21</v>
      </c>
      <c r="C927" t="s">
        <v>18</v>
      </c>
      <c r="D927" t="s">
        <v>31</v>
      </c>
      <c r="E927">
        <v>1287</v>
      </c>
      <c r="F927">
        <v>239</v>
      </c>
      <c r="G927">
        <v>3301</v>
      </c>
      <c r="H927">
        <v>493</v>
      </c>
      <c r="I927">
        <v>252</v>
      </c>
      <c r="J927">
        <v>98</v>
      </c>
      <c r="K927">
        <v>246</v>
      </c>
      <c r="L927">
        <v>36</v>
      </c>
      <c r="M927">
        <v>70</v>
      </c>
      <c r="N927">
        <v>282</v>
      </c>
      <c r="O927">
        <v>134</v>
      </c>
      <c r="P927">
        <v>114</v>
      </c>
      <c r="Q927" t="s">
        <v>27</v>
      </c>
      <c r="R927">
        <f t="shared" si="70"/>
        <v>1526</v>
      </c>
      <c r="S927">
        <f t="shared" si="71"/>
        <v>5026</v>
      </c>
      <c r="T927">
        <f t="shared" si="72"/>
        <v>-3500</v>
      </c>
      <c r="U927">
        <f t="shared" si="73"/>
        <v>-2.2935779816513762</v>
      </c>
      <c r="V927" t="str">
        <f t="shared" si="74"/>
        <v>Yes</v>
      </c>
    </row>
    <row r="928" spans="1:22">
      <c r="A928">
        <v>23</v>
      </c>
      <c r="B928" t="s">
        <v>21</v>
      </c>
      <c r="C928" t="s">
        <v>22</v>
      </c>
      <c r="D928" t="s">
        <v>29</v>
      </c>
      <c r="E928">
        <v>1391</v>
      </c>
      <c r="F928">
        <v>362</v>
      </c>
      <c r="G928">
        <v>4261</v>
      </c>
      <c r="H928">
        <v>697</v>
      </c>
      <c r="I928">
        <v>269</v>
      </c>
      <c r="J928">
        <v>108</v>
      </c>
      <c r="K928">
        <v>105</v>
      </c>
      <c r="L928">
        <v>145</v>
      </c>
      <c r="M928">
        <v>43</v>
      </c>
      <c r="N928">
        <v>100</v>
      </c>
      <c r="O928">
        <v>39</v>
      </c>
      <c r="P928">
        <v>144</v>
      </c>
      <c r="Q928" t="s">
        <v>24</v>
      </c>
      <c r="R928">
        <f t="shared" si="70"/>
        <v>1753</v>
      </c>
      <c r="S928">
        <f t="shared" si="71"/>
        <v>5911</v>
      </c>
      <c r="T928">
        <f t="shared" si="72"/>
        <v>-4158</v>
      </c>
      <c r="U928">
        <f t="shared" si="73"/>
        <v>-2.3719338277239017</v>
      </c>
      <c r="V928" t="str">
        <f t="shared" si="74"/>
        <v>Yes</v>
      </c>
    </row>
    <row r="929" spans="1:22">
      <c r="A929">
        <v>23</v>
      </c>
      <c r="B929" t="s">
        <v>17</v>
      </c>
      <c r="C929" t="s">
        <v>28</v>
      </c>
      <c r="D929" t="s">
        <v>23</v>
      </c>
      <c r="E929">
        <v>1345</v>
      </c>
      <c r="F929">
        <v>291</v>
      </c>
      <c r="G929">
        <v>4809</v>
      </c>
      <c r="H929">
        <v>686</v>
      </c>
      <c r="I929">
        <v>173</v>
      </c>
      <c r="J929">
        <v>132</v>
      </c>
      <c r="K929">
        <v>229</v>
      </c>
      <c r="L929">
        <v>115</v>
      </c>
      <c r="M929">
        <v>40</v>
      </c>
      <c r="N929">
        <v>207</v>
      </c>
      <c r="O929">
        <v>63</v>
      </c>
      <c r="P929">
        <v>57</v>
      </c>
      <c r="Q929" t="s">
        <v>20</v>
      </c>
      <c r="R929">
        <f t="shared" si="70"/>
        <v>1636</v>
      </c>
      <c r="S929">
        <f t="shared" si="71"/>
        <v>6511</v>
      </c>
      <c r="T929">
        <f t="shared" si="72"/>
        <v>-4875</v>
      </c>
      <c r="U929">
        <f t="shared" si="73"/>
        <v>-2.9798288508557458</v>
      </c>
      <c r="V929" t="str">
        <f t="shared" si="74"/>
        <v>Yes</v>
      </c>
    </row>
    <row r="930" spans="1:22">
      <c r="A930">
        <v>19</v>
      </c>
      <c r="B930" t="s">
        <v>17</v>
      </c>
      <c r="C930" t="s">
        <v>22</v>
      </c>
      <c r="D930" t="s">
        <v>26</v>
      </c>
      <c r="E930">
        <v>1344</v>
      </c>
      <c r="F930">
        <v>825</v>
      </c>
      <c r="G930">
        <v>3106</v>
      </c>
      <c r="H930">
        <v>563</v>
      </c>
      <c r="I930">
        <v>333</v>
      </c>
      <c r="J930">
        <v>142</v>
      </c>
      <c r="K930">
        <v>129</v>
      </c>
      <c r="L930">
        <v>111</v>
      </c>
      <c r="M930">
        <v>47</v>
      </c>
      <c r="N930">
        <v>96</v>
      </c>
      <c r="O930">
        <v>94</v>
      </c>
      <c r="P930">
        <v>153</v>
      </c>
      <c r="Q930" t="s">
        <v>24</v>
      </c>
      <c r="R930">
        <f t="shared" si="70"/>
        <v>2169</v>
      </c>
      <c r="S930">
        <f t="shared" si="71"/>
        <v>4774</v>
      </c>
      <c r="T930">
        <f t="shared" si="72"/>
        <v>-2605</v>
      </c>
      <c r="U930">
        <f t="shared" si="73"/>
        <v>-1.2010142923005993</v>
      </c>
      <c r="V930" t="str">
        <f t="shared" si="74"/>
        <v>Yes</v>
      </c>
    </row>
    <row r="931" spans="1:22">
      <c r="A931">
        <v>23</v>
      </c>
      <c r="B931" t="s">
        <v>17</v>
      </c>
      <c r="C931" t="s">
        <v>22</v>
      </c>
      <c r="D931" t="s">
        <v>23</v>
      </c>
      <c r="E931">
        <v>779</v>
      </c>
      <c r="F931">
        <v>708</v>
      </c>
      <c r="G931">
        <v>3808</v>
      </c>
      <c r="H931">
        <v>876</v>
      </c>
      <c r="I931">
        <v>391</v>
      </c>
      <c r="J931">
        <v>94</v>
      </c>
      <c r="K931">
        <v>298</v>
      </c>
      <c r="L931">
        <v>34</v>
      </c>
      <c r="M931">
        <v>34</v>
      </c>
      <c r="N931">
        <v>192</v>
      </c>
      <c r="O931">
        <v>87</v>
      </c>
      <c r="P931">
        <v>107</v>
      </c>
      <c r="Q931" t="s">
        <v>27</v>
      </c>
      <c r="R931">
        <f t="shared" si="70"/>
        <v>1487</v>
      </c>
      <c r="S931">
        <f t="shared" si="71"/>
        <v>5921</v>
      </c>
      <c r="T931">
        <f t="shared" si="72"/>
        <v>-4434</v>
      </c>
      <c r="U931">
        <f t="shared" si="73"/>
        <v>-2.9818426361802288</v>
      </c>
      <c r="V931" t="str">
        <f t="shared" si="74"/>
        <v>Yes</v>
      </c>
    </row>
    <row r="932" spans="1:22">
      <c r="A932">
        <v>23</v>
      </c>
      <c r="B932" t="s">
        <v>21</v>
      </c>
      <c r="C932" t="s">
        <v>25</v>
      </c>
      <c r="D932" t="s">
        <v>23</v>
      </c>
      <c r="E932">
        <v>1123</v>
      </c>
      <c r="F932">
        <v>490</v>
      </c>
      <c r="G932">
        <v>5507</v>
      </c>
      <c r="H932">
        <v>932</v>
      </c>
      <c r="I932">
        <v>370</v>
      </c>
      <c r="J932">
        <v>141</v>
      </c>
      <c r="K932">
        <v>233</v>
      </c>
      <c r="L932">
        <v>91</v>
      </c>
      <c r="M932">
        <v>61</v>
      </c>
      <c r="N932">
        <v>258</v>
      </c>
      <c r="O932">
        <v>139</v>
      </c>
      <c r="P932">
        <v>187</v>
      </c>
      <c r="Q932" t="s">
        <v>27</v>
      </c>
      <c r="R932">
        <f t="shared" si="70"/>
        <v>1613</v>
      </c>
      <c r="S932">
        <f t="shared" si="71"/>
        <v>7919</v>
      </c>
      <c r="T932">
        <f t="shared" si="72"/>
        <v>-6306</v>
      </c>
      <c r="U932">
        <f t="shared" si="73"/>
        <v>-3.9094854308741476</v>
      </c>
      <c r="V932" t="str">
        <f t="shared" si="74"/>
        <v>Yes</v>
      </c>
    </row>
    <row r="933" spans="1:22">
      <c r="A933">
        <v>22</v>
      </c>
      <c r="B933" t="s">
        <v>30</v>
      </c>
      <c r="C933" t="s">
        <v>25</v>
      </c>
      <c r="D933" t="s">
        <v>23</v>
      </c>
      <c r="E933">
        <v>1038</v>
      </c>
      <c r="F933">
        <v>686</v>
      </c>
      <c r="G933">
        <v>4766</v>
      </c>
      <c r="H933">
        <v>929</v>
      </c>
      <c r="I933">
        <v>366</v>
      </c>
      <c r="J933">
        <v>133</v>
      </c>
      <c r="K933">
        <v>70</v>
      </c>
      <c r="L933">
        <v>93</v>
      </c>
      <c r="M933">
        <v>90</v>
      </c>
      <c r="N933">
        <v>74</v>
      </c>
      <c r="O933">
        <v>118</v>
      </c>
      <c r="P933">
        <v>106</v>
      </c>
      <c r="Q933" t="s">
        <v>20</v>
      </c>
      <c r="R933">
        <f t="shared" si="70"/>
        <v>1724</v>
      </c>
      <c r="S933">
        <f t="shared" si="71"/>
        <v>6745</v>
      </c>
      <c r="T933">
        <f t="shared" si="72"/>
        <v>-5021</v>
      </c>
      <c r="U933">
        <f t="shared" si="73"/>
        <v>-2.9124129930394433</v>
      </c>
      <c r="V933" t="str">
        <f t="shared" si="74"/>
        <v>Yes</v>
      </c>
    </row>
    <row r="934" spans="1:22">
      <c r="A934">
        <v>22</v>
      </c>
      <c r="B934" t="s">
        <v>21</v>
      </c>
      <c r="C934" t="s">
        <v>25</v>
      </c>
      <c r="D934" t="s">
        <v>26</v>
      </c>
      <c r="E934">
        <v>595</v>
      </c>
      <c r="F934">
        <v>995</v>
      </c>
      <c r="G934">
        <v>3971</v>
      </c>
      <c r="H934">
        <v>572</v>
      </c>
      <c r="I934">
        <v>111</v>
      </c>
      <c r="J934">
        <v>79</v>
      </c>
      <c r="K934">
        <v>291</v>
      </c>
      <c r="L934">
        <v>24</v>
      </c>
      <c r="M934">
        <v>71</v>
      </c>
      <c r="N934">
        <v>244</v>
      </c>
      <c r="O934">
        <v>61</v>
      </c>
      <c r="P934">
        <v>198</v>
      </c>
      <c r="Q934" t="s">
        <v>27</v>
      </c>
      <c r="R934">
        <f t="shared" si="70"/>
        <v>1590</v>
      </c>
      <c r="S934">
        <f t="shared" si="71"/>
        <v>5622</v>
      </c>
      <c r="T934">
        <f t="shared" si="72"/>
        <v>-4032</v>
      </c>
      <c r="U934">
        <f t="shared" si="73"/>
        <v>-2.5358490566037735</v>
      </c>
      <c r="V934" t="str">
        <f t="shared" si="74"/>
        <v>Yes</v>
      </c>
    </row>
    <row r="935" spans="1:22">
      <c r="A935">
        <v>25</v>
      </c>
      <c r="B935" t="s">
        <v>17</v>
      </c>
      <c r="C935" t="s">
        <v>18</v>
      </c>
      <c r="D935" t="s">
        <v>29</v>
      </c>
      <c r="E935">
        <v>1345</v>
      </c>
      <c r="F935">
        <v>295</v>
      </c>
      <c r="G935">
        <v>4585</v>
      </c>
      <c r="H935">
        <v>621</v>
      </c>
      <c r="I935">
        <v>285</v>
      </c>
      <c r="J935">
        <v>101</v>
      </c>
      <c r="K935">
        <v>270</v>
      </c>
      <c r="L935">
        <v>115</v>
      </c>
      <c r="M935">
        <v>55</v>
      </c>
      <c r="N935">
        <v>211</v>
      </c>
      <c r="O935">
        <v>55</v>
      </c>
      <c r="P935">
        <v>107</v>
      </c>
      <c r="Q935" t="s">
        <v>24</v>
      </c>
      <c r="R935">
        <f t="shared" si="70"/>
        <v>1640</v>
      </c>
      <c r="S935">
        <f t="shared" si="71"/>
        <v>6405</v>
      </c>
      <c r="T935">
        <f t="shared" si="72"/>
        <v>-4765</v>
      </c>
      <c r="U935">
        <f t="shared" si="73"/>
        <v>-2.9054878048780486</v>
      </c>
      <c r="V935" t="str">
        <f t="shared" si="74"/>
        <v>Yes</v>
      </c>
    </row>
    <row r="936" spans="1:22">
      <c r="A936">
        <v>19</v>
      </c>
      <c r="B936" t="s">
        <v>17</v>
      </c>
      <c r="C936" t="s">
        <v>22</v>
      </c>
      <c r="D936" t="s">
        <v>26</v>
      </c>
      <c r="E936">
        <v>534</v>
      </c>
      <c r="F936">
        <v>546</v>
      </c>
      <c r="G936">
        <v>4102</v>
      </c>
      <c r="H936">
        <v>520</v>
      </c>
      <c r="I936">
        <v>371</v>
      </c>
      <c r="J936">
        <v>196</v>
      </c>
      <c r="K936">
        <v>106</v>
      </c>
      <c r="L936">
        <v>75</v>
      </c>
      <c r="M936">
        <v>56</v>
      </c>
      <c r="N936">
        <v>239</v>
      </c>
      <c r="O936">
        <v>45</v>
      </c>
      <c r="P936">
        <v>122</v>
      </c>
      <c r="Q936" t="s">
        <v>24</v>
      </c>
      <c r="R936">
        <f t="shared" si="70"/>
        <v>1080</v>
      </c>
      <c r="S936">
        <f t="shared" si="71"/>
        <v>5832</v>
      </c>
      <c r="T936">
        <f t="shared" si="72"/>
        <v>-4752</v>
      </c>
      <c r="U936">
        <f t="shared" si="73"/>
        <v>-4.4000000000000004</v>
      </c>
      <c r="V936" t="str">
        <f t="shared" si="74"/>
        <v>Yes</v>
      </c>
    </row>
    <row r="937" spans="1:22">
      <c r="A937">
        <v>24</v>
      </c>
      <c r="B937" t="s">
        <v>17</v>
      </c>
      <c r="C937" t="s">
        <v>25</v>
      </c>
      <c r="D937" t="s">
        <v>26</v>
      </c>
      <c r="E937">
        <v>1176</v>
      </c>
      <c r="F937">
        <v>326</v>
      </c>
      <c r="G937">
        <v>4890</v>
      </c>
      <c r="H937">
        <v>837</v>
      </c>
      <c r="I937">
        <v>245</v>
      </c>
      <c r="J937">
        <v>93</v>
      </c>
      <c r="K937">
        <v>134</v>
      </c>
      <c r="L937">
        <v>78</v>
      </c>
      <c r="M937">
        <v>81</v>
      </c>
      <c r="N937">
        <v>54</v>
      </c>
      <c r="O937">
        <v>107</v>
      </c>
      <c r="P937">
        <v>40</v>
      </c>
      <c r="Q937" t="s">
        <v>24</v>
      </c>
      <c r="R937">
        <f t="shared" si="70"/>
        <v>1502</v>
      </c>
      <c r="S937">
        <f t="shared" si="71"/>
        <v>6559</v>
      </c>
      <c r="T937">
        <f t="shared" si="72"/>
        <v>-5057</v>
      </c>
      <c r="U937">
        <f t="shared" si="73"/>
        <v>-3.3668442077230361</v>
      </c>
      <c r="V937" t="str">
        <f t="shared" si="74"/>
        <v>Yes</v>
      </c>
    </row>
    <row r="938" spans="1:22">
      <c r="A938">
        <v>20</v>
      </c>
      <c r="B938" t="s">
        <v>17</v>
      </c>
      <c r="C938" t="s">
        <v>28</v>
      </c>
      <c r="D938" t="s">
        <v>31</v>
      </c>
      <c r="E938">
        <v>836</v>
      </c>
      <c r="F938">
        <v>105</v>
      </c>
      <c r="G938">
        <v>5807</v>
      </c>
      <c r="H938">
        <v>419</v>
      </c>
      <c r="I938">
        <v>243</v>
      </c>
      <c r="J938">
        <v>149</v>
      </c>
      <c r="K938">
        <v>89</v>
      </c>
      <c r="L938">
        <v>72</v>
      </c>
      <c r="M938">
        <v>52</v>
      </c>
      <c r="N938">
        <v>71</v>
      </c>
      <c r="O938">
        <v>74</v>
      </c>
      <c r="P938">
        <v>143</v>
      </c>
      <c r="Q938" t="s">
        <v>27</v>
      </c>
      <c r="R938">
        <f t="shared" si="70"/>
        <v>941</v>
      </c>
      <c r="S938">
        <f t="shared" si="71"/>
        <v>7119</v>
      </c>
      <c r="T938">
        <f t="shared" si="72"/>
        <v>-6178</v>
      </c>
      <c r="U938">
        <f t="shared" si="73"/>
        <v>-6.5653560042507975</v>
      </c>
      <c r="V938" t="str">
        <f t="shared" si="74"/>
        <v>Yes</v>
      </c>
    </row>
    <row r="939" spans="1:22">
      <c r="A939">
        <v>18</v>
      </c>
      <c r="B939" t="s">
        <v>21</v>
      </c>
      <c r="C939" t="s">
        <v>18</v>
      </c>
      <c r="D939" t="s">
        <v>31</v>
      </c>
      <c r="E939">
        <v>1047</v>
      </c>
      <c r="F939">
        <v>15</v>
      </c>
      <c r="G939">
        <v>4342</v>
      </c>
      <c r="H939">
        <v>620</v>
      </c>
      <c r="I939">
        <v>359</v>
      </c>
      <c r="J939">
        <v>195</v>
      </c>
      <c r="K939">
        <v>212</v>
      </c>
      <c r="L939">
        <v>63</v>
      </c>
      <c r="M939">
        <v>94</v>
      </c>
      <c r="N939">
        <v>193</v>
      </c>
      <c r="O939">
        <v>141</v>
      </c>
      <c r="P939">
        <v>48</v>
      </c>
      <c r="Q939" t="s">
        <v>20</v>
      </c>
      <c r="R939">
        <f t="shared" si="70"/>
        <v>1062</v>
      </c>
      <c r="S939">
        <f t="shared" si="71"/>
        <v>6267</v>
      </c>
      <c r="T939">
        <f t="shared" si="72"/>
        <v>-5205</v>
      </c>
      <c r="U939">
        <f t="shared" si="73"/>
        <v>-4.9011299435028253</v>
      </c>
      <c r="V939" t="str">
        <f t="shared" si="74"/>
        <v>Yes</v>
      </c>
    </row>
    <row r="940" spans="1:22">
      <c r="A940">
        <v>24</v>
      </c>
      <c r="B940" t="s">
        <v>21</v>
      </c>
      <c r="C940" t="s">
        <v>28</v>
      </c>
      <c r="D940" t="s">
        <v>29</v>
      </c>
      <c r="E940">
        <v>865</v>
      </c>
      <c r="F940">
        <v>907</v>
      </c>
      <c r="G940">
        <v>5189</v>
      </c>
      <c r="H940">
        <v>936</v>
      </c>
      <c r="I940">
        <v>161</v>
      </c>
      <c r="J940">
        <v>115</v>
      </c>
      <c r="K940">
        <v>284</v>
      </c>
      <c r="L940">
        <v>61</v>
      </c>
      <c r="M940">
        <v>100</v>
      </c>
      <c r="N940">
        <v>234</v>
      </c>
      <c r="O940">
        <v>129</v>
      </c>
      <c r="P940">
        <v>163</v>
      </c>
      <c r="Q940" t="s">
        <v>27</v>
      </c>
      <c r="R940">
        <f t="shared" si="70"/>
        <v>1772</v>
      </c>
      <c r="S940">
        <f t="shared" si="71"/>
        <v>7372</v>
      </c>
      <c r="T940">
        <f t="shared" si="72"/>
        <v>-5600</v>
      </c>
      <c r="U940">
        <f t="shared" si="73"/>
        <v>-3.1602708803611739</v>
      </c>
      <c r="V940" t="str">
        <f t="shared" si="74"/>
        <v>Yes</v>
      </c>
    </row>
    <row r="941" spans="1:22">
      <c r="A941">
        <v>18</v>
      </c>
      <c r="B941" t="s">
        <v>17</v>
      </c>
      <c r="C941" t="s">
        <v>22</v>
      </c>
      <c r="D941" t="s">
        <v>19</v>
      </c>
      <c r="E941">
        <v>1148</v>
      </c>
      <c r="F941">
        <v>565</v>
      </c>
      <c r="G941">
        <v>3353</v>
      </c>
      <c r="H941">
        <v>613</v>
      </c>
      <c r="I941">
        <v>218</v>
      </c>
      <c r="J941">
        <v>159</v>
      </c>
      <c r="K941">
        <v>271</v>
      </c>
      <c r="L941">
        <v>92</v>
      </c>
      <c r="M941">
        <v>67</v>
      </c>
      <c r="N941">
        <v>235</v>
      </c>
      <c r="O941">
        <v>122</v>
      </c>
      <c r="P941">
        <v>186</v>
      </c>
      <c r="Q941" t="s">
        <v>20</v>
      </c>
      <c r="R941">
        <f t="shared" si="70"/>
        <v>1713</v>
      </c>
      <c r="S941">
        <f t="shared" si="71"/>
        <v>5316</v>
      </c>
      <c r="T941">
        <f t="shared" si="72"/>
        <v>-3603</v>
      </c>
      <c r="U941">
        <f t="shared" si="73"/>
        <v>-2.1033274956217163</v>
      </c>
      <c r="V941" t="str">
        <f t="shared" si="74"/>
        <v>Yes</v>
      </c>
    </row>
    <row r="942" spans="1:22">
      <c r="A942">
        <v>21</v>
      </c>
      <c r="B942" t="s">
        <v>21</v>
      </c>
      <c r="C942" t="s">
        <v>25</v>
      </c>
      <c r="D942" t="s">
        <v>29</v>
      </c>
      <c r="E942">
        <v>696</v>
      </c>
      <c r="F942">
        <v>715</v>
      </c>
      <c r="G942">
        <v>5238</v>
      </c>
      <c r="H942">
        <v>710</v>
      </c>
      <c r="I942">
        <v>195</v>
      </c>
      <c r="J942">
        <v>133</v>
      </c>
      <c r="K942">
        <v>98</v>
      </c>
      <c r="L942">
        <v>54</v>
      </c>
      <c r="M942">
        <v>66</v>
      </c>
      <c r="N942">
        <v>294</v>
      </c>
      <c r="O942">
        <v>41</v>
      </c>
      <c r="P942">
        <v>197</v>
      </c>
      <c r="Q942" t="s">
        <v>20</v>
      </c>
      <c r="R942">
        <f t="shared" si="70"/>
        <v>1411</v>
      </c>
      <c r="S942">
        <f t="shared" si="71"/>
        <v>7026</v>
      </c>
      <c r="T942">
        <f t="shared" si="72"/>
        <v>-5615</v>
      </c>
      <c r="U942">
        <f t="shared" si="73"/>
        <v>-3.9794472005669737</v>
      </c>
      <c r="V942" t="str">
        <f t="shared" si="74"/>
        <v>Yes</v>
      </c>
    </row>
    <row r="943" spans="1:22">
      <c r="A943">
        <v>19</v>
      </c>
      <c r="B943" t="s">
        <v>21</v>
      </c>
      <c r="C943" t="s">
        <v>18</v>
      </c>
      <c r="D943" t="s">
        <v>23</v>
      </c>
      <c r="E943">
        <v>778</v>
      </c>
      <c r="F943">
        <v>741</v>
      </c>
      <c r="G943">
        <v>5664</v>
      </c>
      <c r="H943">
        <v>558</v>
      </c>
      <c r="I943">
        <v>398</v>
      </c>
      <c r="J943">
        <v>171</v>
      </c>
      <c r="K943">
        <v>183</v>
      </c>
      <c r="L943">
        <v>71</v>
      </c>
      <c r="M943">
        <v>52</v>
      </c>
      <c r="N943">
        <v>148</v>
      </c>
      <c r="O943">
        <v>83</v>
      </c>
      <c r="P943">
        <v>138</v>
      </c>
      <c r="Q943" t="s">
        <v>20</v>
      </c>
      <c r="R943">
        <f t="shared" si="70"/>
        <v>1519</v>
      </c>
      <c r="S943">
        <f t="shared" si="71"/>
        <v>7466</v>
      </c>
      <c r="T943">
        <f t="shared" si="72"/>
        <v>-5947</v>
      </c>
      <c r="U943">
        <f t="shared" si="73"/>
        <v>-3.9150757077024356</v>
      </c>
      <c r="V943" t="str">
        <f t="shared" si="74"/>
        <v>Yes</v>
      </c>
    </row>
    <row r="944" spans="1:22">
      <c r="A944">
        <v>22</v>
      </c>
      <c r="B944" t="s">
        <v>17</v>
      </c>
      <c r="C944" t="s">
        <v>25</v>
      </c>
      <c r="D944" t="s">
        <v>19</v>
      </c>
      <c r="E944">
        <v>1140</v>
      </c>
      <c r="F944">
        <v>598</v>
      </c>
      <c r="G944">
        <v>5623</v>
      </c>
      <c r="H944">
        <v>665</v>
      </c>
      <c r="I944">
        <v>278</v>
      </c>
      <c r="J944">
        <v>183</v>
      </c>
      <c r="K944">
        <v>236</v>
      </c>
      <c r="L944">
        <v>110</v>
      </c>
      <c r="M944">
        <v>22</v>
      </c>
      <c r="N944">
        <v>238</v>
      </c>
      <c r="O944">
        <v>194</v>
      </c>
      <c r="P944">
        <v>22</v>
      </c>
      <c r="Q944" t="s">
        <v>20</v>
      </c>
      <c r="R944">
        <f t="shared" si="70"/>
        <v>1738</v>
      </c>
      <c r="S944">
        <f t="shared" si="71"/>
        <v>7571</v>
      </c>
      <c r="T944">
        <f t="shared" si="72"/>
        <v>-5833</v>
      </c>
      <c r="U944">
        <f t="shared" si="73"/>
        <v>-3.3561565017261219</v>
      </c>
      <c r="V944" t="str">
        <f t="shared" si="74"/>
        <v>Yes</v>
      </c>
    </row>
    <row r="945" spans="1:22">
      <c r="A945">
        <v>22</v>
      </c>
      <c r="B945" t="s">
        <v>21</v>
      </c>
      <c r="C945" t="s">
        <v>28</v>
      </c>
      <c r="D945" t="s">
        <v>26</v>
      </c>
      <c r="E945">
        <v>557</v>
      </c>
      <c r="F945">
        <v>351</v>
      </c>
      <c r="G945">
        <v>3510</v>
      </c>
      <c r="H945">
        <v>857</v>
      </c>
      <c r="I945">
        <v>112</v>
      </c>
      <c r="J945">
        <v>158</v>
      </c>
      <c r="K945">
        <v>269</v>
      </c>
      <c r="L945">
        <v>40</v>
      </c>
      <c r="M945">
        <v>78</v>
      </c>
      <c r="N945">
        <v>267</v>
      </c>
      <c r="O945">
        <v>31</v>
      </c>
      <c r="P945">
        <v>146</v>
      </c>
      <c r="Q945" t="s">
        <v>24</v>
      </c>
      <c r="R945">
        <f t="shared" si="70"/>
        <v>908</v>
      </c>
      <c r="S945">
        <f t="shared" si="71"/>
        <v>5468</v>
      </c>
      <c r="T945">
        <f t="shared" si="72"/>
        <v>-4560</v>
      </c>
      <c r="U945">
        <f t="shared" si="73"/>
        <v>-5.0220264317180616</v>
      </c>
      <c r="V945" t="str">
        <f t="shared" si="74"/>
        <v>Yes</v>
      </c>
    </row>
    <row r="946" spans="1:22">
      <c r="A946">
        <v>24</v>
      </c>
      <c r="B946" t="s">
        <v>30</v>
      </c>
      <c r="C946" t="s">
        <v>28</v>
      </c>
      <c r="D946" t="s">
        <v>26</v>
      </c>
      <c r="E946">
        <v>948</v>
      </c>
      <c r="F946">
        <v>741</v>
      </c>
      <c r="G946">
        <v>5923</v>
      </c>
      <c r="H946">
        <v>954</v>
      </c>
      <c r="I946">
        <v>265</v>
      </c>
      <c r="J946">
        <v>181</v>
      </c>
      <c r="K946">
        <v>81</v>
      </c>
      <c r="L946">
        <v>59</v>
      </c>
      <c r="M946">
        <v>71</v>
      </c>
      <c r="N946">
        <v>216</v>
      </c>
      <c r="O946">
        <v>157</v>
      </c>
      <c r="P946">
        <v>33</v>
      </c>
      <c r="Q946" t="s">
        <v>27</v>
      </c>
      <c r="R946">
        <f t="shared" si="70"/>
        <v>1689</v>
      </c>
      <c r="S946">
        <f t="shared" si="71"/>
        <v>7940</v>
      </c>
      <c r="T946">
        <f t="shared" si="72"/>
        <v>-6251</v>
      </c>
      <c r="U946">
        <f t="shared" si="73"/>
        <v>-3.7010065127294256</v>
      </c>
      <c r="V946" t="str">
        <f t="shared" si="74"/>
        <v>Yes</v>
      </c>
    </row>
    <row r="947" spans="1:22">
      <c r="A947">
        <v>24</v>
      </c>
      <c r="B947" t="s">
        <v>21</v>
      </c>
      <c r="C947" t="s">
        <v>18</v>
      </c>
      <c r="D947" t="s">
        <v>29</v>
      </c>
      <c r="E947">
        <v>1249</v>
      </c>
      <c r="F947">
        <v>574</v>
      </c>
      <c r="G947">
        <v>4477</v>
      </c>
      <c r="H947">
        <v>653</v>
      </c>
      <c r="I947">
        <v>111</v>
      </c>
      <c r="J947">
        <v>182</v>
      </c>
      <c r="K947">
        <v>112</v>
      </c>
      <c r="L947">
        <v>92</v>
      </c>
      <c r="M947">
        <v>84</v>
      </c>
      <c r="N947">
        <v>241</v>
      </c>
      <c r="O947">
        <v>112</v>
      </c>
      <c r="P947">
        <v>196</v>
      </c>
      <c r="Q947" t="s">
        <v>27</v>
      </c>
      <c r="R947">
        <f t="shared" si="70"/>
        <v>1823</v>
      </c>
      <c r="S947">
        <f t="shared" si="71"/>
        <v>6260</v>
      </c>
      <c r="T947">
        <f t="shared" si="72"/>
        <v>-4437</v>
      </c>
      <c r="U947">
        <f t="shared" si="73"/>
        <v>-2.4339001645639056</v>
      </c>
      <c r="V947" t="str">
        <f t="shared" si="74"/>
        <v>Yes</v>
      </c>
    </row>
    <row r="948" spans="1:22">
      <c r="A948">
        <v>24</v>
      </c>
      <c r="B948" t="s">
        <v>17</v>
      </c>
      <c r="C948" t="s">
        <v>28</v>
      </c>
      <c r="D948" t="s">
        <v>23</v>
      </c>
      <c r="E948">
        <v>1092</v>
      </c>
      <c r="F948">
        <v>988</v>
      </c>
      <c r="G948">
        <v>4819</v>
      </c>
      <c r="H948">
        <v>768</v>
      </c>
      <c r="I948">
        <v>240</v>
      </c>
      <c r="J948">
        <v>158</v>
      </c>
      <c r="K948">
        <v>109</v>
      </c>
      <c r="L948">
        <v>111</v>
      </c>
      <c r="M948">
        <v>33</v>
      </c>
      <c r="N948">
        <v>236</v>
      </c>
      <c r="O948">
        <v>137</v>
      </c>
      <c r="P948">
        <v>58</v>
      </c>
      <c r="Q948" t="s">
        <v>20</v>
      </c>
      <c r="R948">
        <f t="shared" si="70"/>
        <v>2080</v>
      </c>
      <c r="S948">
        <f t="shared" si="71"/>
        <v>6669</v>
      </c>
      <c r="T948">
        <f t="shared" si="72"/>
        <v>-4589</v>
      </c>
      <c r="U948">
        <f t="shared" si="73"/>
        <v>-2.2062499999999998</v>
      </c>
      <c r="V948" t="str">
        <f t="shared" si="74"/>
        <v>Yes</v>
      </c>
    </row>
    <row r="949" spans="1:22">
      <c r="A949">
        <v>20</v>
      </c>
      <c r="B949" t="s">
        <v>21</v>
      </c>
      <c r="C949" t="s">
        <v>22</v>
      </c>
      <c r="D949" t="s">
        <v>26</v>
      </c>
      <c r="E949">
        <v>717</v>
      </c>
      <c r="F949">
        <v>958</v>
      </c>
      <c r="G949">
        <v>5667</v>
      </c>
      <c r="H949">
        <v>447</v>
      </c>
      <c r="I949">
        <v>304</v>
      </c>
      <c r="J949">
        <v>194</v>
      </c>
      <c r="K949">
        <v>95</v>
      </c>
      <c r="L949">
        <v>71</v>
      </c>
      <c r="M949">
        <v>49</v>
      </c>
      <c r="N949">
        <v>193</v>
      </c>
      <c r="O949">
        <v>94</v>
      </c>
      <c r="P949">
        <v>103</v>
      </c>
      <c r="Q949" t="s">
        <v>27</v>
      </c>
      <c r="R949">
        <f t="shared" si="70"/>
        <v>1675</v>
      </c>
      <c r="S949">
        <f t="shared" si="71"/>
        <v>7217</v>
      </c>
      <c r="T949">
        <f t="shared" si="72"/>
        <v>-5542</v>
      </c>
      <c r="U949">
        <f t="shared" si="73"/>
        <v>-3.3086567164179104</v>
      </c>
      <c r="V949" t="str">
        <f t="shared" si="74"/>
        <v>Yes</v>
      </c>
    </row>
    <row r="950" spans="1:22">
      <c r="A950">
        <v>19</v>
      </c>
      <c r="B950" t="s">
        <v>21</v>
      </c>
      <c r="C950" t="s">
        <v>28</v>
      </c>
      <c r="D950" t="s">
        <v>26</v>
      </c>
      <c r="E950">
        <v>857</v>
      </c>
      <c r="F950">
        <v>615</v>
      </c>
      <c r="G950">
        <v>3851</v>
      </c>
      <c r="H950">
        <v>487</v>
      </c>
      <c r="I950">
        <v>255</v>
      </c>
      <c r="J950">
        <v>95</v>
      </c>
      <c r="K950">
        <v>287</v>
      </c>
      <c r="L950">
        <v>31</v>
      </c>
      <c r="M950">
        <v>46</v>
      </c>
      <c r="N950">
        <v>299</v>
      </c>
      <c r="O950">
        <v>93</v>
      </c>
      <c r="P950">
        <v>74</v>
      </c>
      <c r="Q950" t="s">
        <v>24</v>
      </c>
      <c r="R950">
        <f t="shared" si="70"/>
        <v>1472</v>
      </c>
      <c r="S950">
        <f t="shared" si="71"/>
        <v>5518</v>
      </c>
      <c r="T950">
        <f t="shared" si="72"/>
        <v>-4046</v>
      </c>
      <c r="U950">
        <f t="shared" si="73"/>
        <v>-2.7486413043478262</v>
      </c>
      <c r="V950" t="str">
        <f t="shared" si="74"/>
        <v>Yes</v>
      </c>
    </row>
    <row r="951" spans="1:22">
      <c r="A951">
        <v>18</v>
      </c>
      <c r="B951" t="s">
        <v>17</v>
      </c>
      <c r="C951" t="s">
        <v>25</v>
      </c>
      <c r="D951" t="s">
        <v>31</v>
      </c>
      <c r="E951">
        <v>1021</v>
      </c>
      <c r="F951">
        <v>581</v>
      </c>
      <c r="G951">
        <v>4690</v>
      </c>
      <c r="H951">
        <v>502</v>
      </c>
      <c r="I951">
        <v>222</v>
      </c>
      <c r="J951">
        <v>161</v>
      </c>
      <c r="K951">
        <v>98</v>
      </c>
      <c r="L951">
        <v>80</v>
      </c>
      <c r="M951">
        <v>73</v>
      </c>
      <c r="N951">
        <v>56</v>
      </c>
      <c r="O951">
        <v>188</v>
      </c>
      <c r="P951">
        <v>85</v>
      </c>
      <c r="Q951" t="s">
        <v>20</v>
      </c>
      <c r="R951">
        <f t="shared" si="70"/>
        <v>1602</v>
      </c>
      <c r="S951">
        <f t="shared" si="71"/>
        <v>6155</v>
      </c>
      <c r="T951">
        <f t="shared" si="72"/>
        <v>-4553</v>
      </c>
      <c r="U951">
        <f t="shared" si="73"/>
        <v>-2.8420724094881398</v>
      </c>
      <c r="V951" t="str">
        <f t="shared" si="74"/>
        <v>Yes</v>
      </c>
    </row>
    <row r="952" spans="1:22">
      <c r="A952">
        <v>22</v>
      </c>
      <c r="B952" t="s">
        <v>21</v>
      </c>
      <c r="C952" t="s">
        <v>28</v>
      </c>
      <c r="D952" t="s">
        <v>19</v>
      </c>
      <c r="E952">
        <v>1056</v>
      </c>
      <c r="F952">
        <v>669</v>
      </c>
      <c r="G952">
        <v>5378</v>
      </c>
      <c r="H952">
        <v>596</v>
      </c>
      <c r="I952">
        <v>278</v>
      </c>
      <c r="J952">
        <v>179</v>
      </c>
      <c r="K952">
        <v>223</v>
      </c>
      <c r="L952">
        <v>47</v>
      </c>
      <c r="M952">
        <v>87</v>
      </c>
      <c r="N952">
        <v>135</v>
      </c>
      <c r="O952">
        <v>55</v>
      </c>
      <c r="P952">
        <v>51</v>
      </c>
      <c r="Q952" t="s">
        <v>27</v>
      </c>
      <c r="R952">
        <f t="shared" si="70"/>
        <v>1725</v>
      </c>
      <c r="S952">
        <f t="shared" si="71"/>
        <v>7029</v>
      </c>
      <c r="T952">
        <f t="shared" si="72"/>
        <v>-5304</v>
      </c>
      <c r="U952">
        <f t="shared" si="73"/>
        <v>-3.074782608695652</v>
      </c>
      <c r="V952" t="str">
        <f t="shared" si="74"/>
        <v>Yes</v>
      </c>
    </row>
    <row r="953" spans="1:22">
      <c r="A953">
        <v>25</v>
      </c>
      <c r="B953" t="s">
        <v>30</v>
      </c>
      <c r="C953" t="s">
        <v>18</v>
      </c>
      <c r="D953" t="s">
        <v>23</v>
      </c>
      <c r="E953">
        <v>758</v>
      </c>
      <c r="F953">
        <v>387</v>
      </c>
      <c r="G953">
        <v>4974</v>
      </c>
      <c r="H953">
        <v>534</v>
      </c>
      <c r="I953">
        <v>101</v>
      </c>
      <c r="J953">
        <v>76</v>
      </c>
      <c r="K953">
        <v>62</v>
      </c>
      <c r="L953">
        <v>65</v>
      </c>
      <c r="M953">
        <v>27</v>
      </c>
      <c r="N953">
        <v>120</v>
      </c>
      <c r="O953">
        <v>160</v>
      </c>
      <c r="P953">
        <v>26</v>
      </c>
      <c r="Q953" t="s">
        <v>20</v>
      </c>
      <c r="R953">
        <f t="shared" si="70"/>
        <v>1145</v>
      </c>
      <c r="S953">
        <f t="shared" si="71"/>
        <v>6145</v>
      </c>
      <c r="T953">
        <f t="shared" si="72"/>
        <v>-5000</v>
      </c>
      <c r="U953">
        <f t="shared" si="73"/>
        <v>-4.3668122270742362</v>
      </c>
      <c r="V953" t="str">
        <f t="shared" si="74"/>
        <v>Yes</v>
      </c>
    </row>
    <row r="954" spans="1:22">
      <c r="A954">
        <v>21</v>
      </c>
      <c r="B954" t="s">
        <v>17</v>
      </c>
      <c r="C954" t="s">
        <v>18</v>
      </c>
      <c r="D954" t="s">
        <v>23</v>
      </c>
      <c r="E954">
        <v>653</v>
      </c>
      <c r="F954">
        <v>639</v>
      </c>
      <c r="G954">
        <v>5045</v>
      </c>
      <c r="H954">
        <v>496</v>
      </c>
      <c r="I954">
        <v>336</v>
      </c>
      <c r="J954">
        <v>84</v>
      </c>
      <c r="K954">
        <v>236</v>
      </c>
      <c r="L954">
        <v>115</v>
      </c>
      <c r="M954">
        <v>34</v>
      </c>
      <c r="N954">
        <v>220</v>
      </c>
      <c r="O954">
        <v>169</v>
      </c>
      <c r="P954">
        <v>125</v>
      </c>
      <c r="Q954" t="s">
        <v>24</v>
      </c>
      <c r="R954">
        <f t="shared" si="70"/>
        <v>1292</v>
      </c>
      <c r="S954">
        <f t="shared" si="71"/>
        <v>6860</v>
      </c>
      <c r="T954">
        <f t="shared" si="72"/>
        <v>-5568</v>
      </c>
      <c r="U954">
        <f t="shared" si="73"/>
        <v>-4.3095975232198143</v>
      </c>
      <c r="V954" t="str">
        <f t="shared" si="74"/>
        <v>Yes</v>
      </c>
    </row>
    <row r="955" spans="1:22">
      <c r="A955">
        <v>21</v>
      </c>
      <c r="B955" t="s">
        <v>30</v>
      </c>
      <c r="C955" t="s">
        <v>28</v>
      </c>
      <c r="D955" t="s">
        <v>26</v>
      </c>
      <c r="E955">
        <v>643</v>
      </c>
      <c r="F955">
        <v>218</v>
      </c>
      <c r="G955">
        <v>4138</v>
      </c>
      <c r="H955">
        <v>793</v>
      </c>
      <c r="I955">
        <v>271</v>
      </c>
      <c r="J955">
        <v>182</v>
      </c>
      <c r="K955">
        <v>52</v>
      </c>
      <c r="L955">
        <v>55</v>
      </c>
      <c r="M955">
        <v>99</v>
      </c>
      <c r="N955">
        <v>79</v>
      </c>
      <c r="O955">
        <v>45</v>
      </c>
      <c r="P955">
        <v>91</v>
      </c>
      <c r="Q955" t="s">
        <v>20</v>
      </c>
      <c r="R955">
        <f t="shared" si="70"/>
        <v>861</v>
      </c>
      <c r="S955">
        <f t="shared" si="71"/>
        <v>5805</v>
      </c>
      <c r="T955">
        <f t="shared" si="72"/>
        <v>-4944</v>
      </c>
      <c r="U955">
        <f t="shared" si="73"/>
        <v>-5.7421602787456445</v>
      </c>
      <c r="V955" t="str">
        <f t="shared" si="74"/>
        <v>Yes</v>
      </c>
    </row>
    <row r="956" spans="1:22">
      <c r="A956">
        <v>25</v>
      </c>
      <c r="B956" t="s">
        <v>30</v>
      </c>
      <c r="C956" t="s">
        <v>18</v>
      </c>
      <c r="D956" t="s">
        <v>29</v>
      </c>
      <c r="E956">
        <v>668</v>
      </c>
      <c r="F956">
        <v>893</v>
      </c>
      <c r="G956">
        <v>3446</v>
      </c>
      <c r="H956">
        <v>653</v>
      </c>
      <c r="I956">
        <v>347</v>
      </c>
      <c r="J956">
        <v>88</v>
      </c>
      <c r="K956">
        <v>276</v>
      </c>
      <c r="L956">
        <v>73</v>
      </c>
      <c r="M956">
        <v>95</v>
      </c>
      <c r="N956">
        <v>73</v>
      </c>
      <c r="O956">
        <v>152</v>
      </c>
      <c r="P956">
        <v>35</v>
      </c>
      <c r="Q956" t="s">
        <v>24</v>
      </c>
      <c r="R956">
        <f t="shared" si="70"/>
        <v>1561</v>
      </c>
      <c r="S956">
        <f t="shared" si="71"/>
        <v>5238</v>
      </c>
      <c r="T956">
        <f t="shared" si="72"/>
        <v>-3677</v>
      </c>
      <c r="U956">
        <f t="shared" si="73"/>
        <v>-2.3555413196668802</v>
      </c>
      <c r="V956" t="str">
        <f t="shared" si="74"/>
        <v>Yes</v>
      </c>
    </row>
    <row r="957" spans="1:22">
      <c r="A957">
        <v>25</v>
      </c>
      <c r="B957" t="s">
        <v>21</v>
      </c>
      <c r="C957" t="s">
        <v>28</v>
      </c>
      <c r="D957" t="s">
        <v>19</v>
      </c>
      <c r="E957">
        <v>645</v>
      </c>
      <c r="F957">
        <v>79</v>
      </c>
      <c r="G957">
        <v>3830</v>
      </c>
      <c r="H957">
        <v>940</v>
      </c>
      <c r="I957">
        <v>249</v>
      </c>
      <c r="J957">
        <v>63</v>
      </c>
      <c r="K957">
        <v>69</v>
      </c>
      <c r="L957">
        <v>61</v>
      </c>
      <c r="M957">
        <v>40</v>
      </c>
      <c r="N957">
        <v>74</v>
      </c>
      <c r="O957">
        <v>76</v>
      </c>
      <c r="P957">
        <v>75</v>
      </c>
      <c r="Q957" t="s">
        <v>27</v>
      </c>
      <c r="R957">
        <f t="shared" si="70"/>
        <v>724</v>
      </c>
      <c r="S957">
        <f t="shared" si="71"/>
        <v>5477</v>
      </c>
      <c r="T957">
        <f t="shared" si="72"/>
        <v>-4753</v>
      </c>
      <c r="U957">
        <f t="shared" si="73"/>
        <v>-6.5649171270718236</v>
      </c>
      <c r="V957" t="str">
        <f t="shared" si="74"/>
        <v>Yes</v>
      </c>
    </row>
    <row r="958" spans="1:22">
      <c r="A958">
        <v>20</v>
      </c>
      <c r="B958" t="s">
        <v>21</v>
      </c>
      <c r="C958" t="s">
        <v>25</v>
      </c>
      <c r="D958" t="s">
        <v>19</v>
      </c>
      <c r="E958">
        <v>1020</v>
      </c>
      <c r="F958">
        <v>522</v>
      </c>
      <c r="G958">
        <v>3874</v>
      </c>
      <c r="H958">
        <v>408</v>
      </c>
      <c r="I958">
        <v>150</v>
      </c>
      <c r="J958">
        <v>162</v>
      </c>
      <c r="K958">
        <v>168</v>
      </c>
      <c r="L958">
        <v>129</v>
      </c>
      <c r="M958">
        <v>98</v>
      </c>
      <c r="N958">
        <v>255</v>
      </c>
      <c r="O958">
        <v>138</v>
      </c>
      <c r="P958">
        <v>174</v>
      </c>
      <c r="Q958" t="s">
        <v>20</v>
      </c>
      <c r="R958">
        <f t="shared" si="70"/>
        <v>1542</v>
      </c>
      <c r="S958">
        <f t="shared" si="71"/>
        <v>5556</v>
      </c>
      <c r="T958">
        <f t="shared" si="72"/>
        <v>-4014</v>
      </c>
      <c r="U958">
        <f t="shared" si="73"/>
        <v>-2.6031128404669261</v>
      </c>
      <c r="V958" t="str">
        <f t="shared" si="74"/>
        <v>Yes</v>
      </c>
    </row>
    <row r="959" spans="1:22">
      <c r="A959">
        <v>20</v>
      </c>
      <c r="B959" t="s">
        <v>17</v>
      </c>
      <c r="C959" t="s">
        <v>22</v>
      </c>
      <c r="D959" t="s">
        <v>26</v>
      </c>
      <c r="E959">
        <v>1128</v>
      </c>
      <c r="F959">
        <v>458</v>
      </c>
      <c r="G959">
        <v>5302</v>
      </c>
      <c r="H959">
        <v>602</v>
      </c>
      <c r="I959">
        <v>270</v>
      </c>
      <c r="J959">
        <v>65</v>
      </c>
      <c r="K959">
        <v>299</v>
      </c>
      <c r="L959">
        <v>143</v>
      </c>
      <c r="M959">
        <v>58</v>
      </c>
      <c r="N959">
        <v>218</v>
      </c>
      <c r="O959">
        <v>138</v>
      </c>
      <c r="P959">
        <v>142</v>
      </c>
      <c r="Q959" t="s">
        <v>24</v>
      </c>
      <c r="R959">
        <f t="shared" si="70"/>
        <v>1586</v>
      </c>
      <c r="S959">
        <f t="shared" si="71"/>
        <v>7237</v>
      </c>
      <c r="T959">
        <f t="shared" si="72"/>
        <v>-5651</v>
      </c>
      <c r="U959">
        <f t="shared" si="73"/>
        <v>-3.5630517023959647</v>
      </c>
      <c r="V959" t="str">
        <f t="shared" si="74"/>
        <v>Yes</v>
      </c>
    </row>
    <row r="960" spans="1:22">
      <c r="A960">
        <v>22</v>
      </c>
      <c r="B960" t="s">
        <v>30</v>
      </c>
      <c r="C960" t="s">
        <v>25</v>
      </c>
      <c r="D960" t="s">
        <v>23</v>
      </c>
      <c r="E960">
        <v>1186</v>
      </c>
      <c r="F960">
        <v>650</v>
      </c>
      <c r="G960">
        <v>4387</v>
      </c>
      <c r="H960">
        <v>798</v>
      </c>
      <c r="I960">
        <v>139</v>
      </c>
      <c r="J960">
        <v>59</v>
      </c>
      <c r="K960">
        <v>160</v>
      </c>
      <c r="L960">
        <v>109</v>
      </c>
      <c r="M960">
        <v>21</v>
      </c>
      <c r="N960">
        <v>275</v>
      </c>
      <c r="O960">
        <v>119</v>
      </c>
      <c r="P960">
        <v>32</v>
      </c>
      <c r="Q960" t="s">
        <v>27</v>
      </c>
      <c r="R960">
        <f t="shared" si="70"/>
        <v>1836</v>
      </c>
      <c r="S960">
        <f t="shared" si="71"/>
        <v>6099</v>
      </c>
      <c r="T960">
        <f t="shared" si="72"/>
        <v>-4263</v>
      </c>
      <c r="U960">
        <f t="shared" si="73"/>
        <v>-2.3218954248366015</v>
      </c>
      <c r="V960" t="str">
        <f t="shared" si="74"/>
        <v>Yes</v>
      </c>
    </row>
    <row r="961" spans="1:22">
      <c r="A961">
        <v>23</v>
      </c>
      <c r="B961" t="s">
        <v>21</v>
      </c>
      <c r="C961" t="s">
        <v>25</v>
      </c>
      <c r="D961" t="s">
        <v>19</v>
      </c>
      <c r="E961">
        <v>528</v>
      </c>
      <c r="F961">
        <v>573</v>
      </c>
      <c r="G961">
        <v>4286</v>
      </c>
      <c r="H961">
        <v>889</v>
      </c>
      <c r="I961">
        <v>209</v>
      </c>
      <c r="J961">
        <v>136</v>
      </c>
      <c r="K961">
        <v>149</v>
      </c>
      <c r="L961">
        <v>105</v>
      </c>
      <c r="M961">
        <v>80</v>
      </c>
      <c r="N961">
        <v>151</v>
      </c>
      <c r="O961">
        <v>46</v>
      </c>
      <c r="P961">
        <v>73</v>
      </c>
      <c r="Q961" t="s">
        <v>27</v>
      </c>
      <c r="R961">
        <f t="shared" si="70"/>
        <v>1101</v>
      </c>
      <c r="S961">
        <f t="shared" si="71"/>
        <v>6124</v>
      </c>
      <c r="T961">
        <f t="shared" si="72"/>
        <v>-5023</v>
      </c>
      <c r="U961">
        <f t="shared" si="73"/>
        <v>-4.5622161671207992</v>
      </c>
      <c r="V961" t="str">
        <f t="shared" si="74"/>
        <v>Yes</v>
      </c>
    </row>
    <row r="962" spans="1:22">
      <c r="A962">
        <v>25</v>
      </c>
      <c r="B962" t="s">
        <v>30</v>
      </c>
      <c r="C962" t="s">
        <v>25</v>
      </c>
      <c r="D962" t="s">
        <v>26</v>
      </c>
      <c r="E962">
        <v>774</v>
      </c>
      <c r="F962">
        <v>799</v>
      </c>
      <c r="G962">
        <v>4397</v>
      </c>
      <c r="H962">
        <v>629</v>
      </c>
      <c r="I962">
        <v>163</v>
      </c>
      <c r="J962">
        <v>75</v>
      </c>
      <c r="K962">
        <v>183</v>
      </c>
      <c r="L962">
        <v>39</v>
      </c>
      <c r="M962">
        <v>33</v>
      </c>
      <c r="N962">
        <v>54</v>
      </c>
      <c r="O962">
        <v>136</v>
      </c>
      <c r="P962">
        <v>125</v>
      </c>
      <c r="Q962" t="s">
        <v>24</v>
      </c>
      <c r="R962">
        <f t="shared" si="70"/>
        <v>1573</v>
      </c>
      <c r="S962">
        <f t="shared" si="71"/>
        <v>5834</v>
      </c>
      <c r="T962">
        <f t="shared" si="72"/>
        <v>-4261</v>
      </c>
      <c r="U962">
        <f t="shared" si="73"/>
        <v>-2.7088366179275272</v>
      </c>
      <c r="V962" t="str">
        <f t="shared" si="74"/>
        <v>Yes</v>
      </c>
    </row>
    <row r="963" spans="1:22">
      <c r="A963">
        <v>22</v>
      </c>
      <c r="B963" t="s">
        <v>30</v>
      </c>
      <c r="C963" t="s">
        <v>25</v>
      </c>
      <c r="D963" t="s">
        <v>23</v>
      </c>
      <c r="E963">
        <v>1236</v>
      </c>
      <c r="F963">
        <v>255</v>
      </c>
      <c r="G963">
        <v>3954</v>
      </c>
      <c r="H963">
        <v>600</v>
      </c>
      <c r="I963">
        <v>274</v>
      </c>
      <c r="J963">
        <v>115</v>
      </c>
      <c r="K963">
        <v>84</v>
      </c>
      <c r="L963">
        <v>55</v>
      </c>
      <c r="M963">
        <v>23</v>
      </c>
      <c r="N963">
        <v>297</v>
      </c>
      <c r="O963">
        <v>31</v>
      </c>
      <c r="P963">
        <v>39</v>
      </c>
      <c r="Q963" t="s">
        <v>20</v>
      </c>
      <c r="R963">
        <f t="shared" ref="R963:R1001" si="75">E963 + F963</f>
        <v>1491</v>
      </c>
      <c r="S963">
        <f t="shared" ref="S963:S1001" si="76">SUM(G963:P963)</f>
        <v>5472</v>
      </c>
      <c r="T963">
        <f t="shared" ref="T963:T1001" si="77">R963 - S963</f>
        <v>-3981</v>
      </c>
      <c r="U963">
        <f t="shared" ref="U963:U1001" si="78">IF(R963=0, 0, T963/R963)</f>
        <v>-2.6700201207243461</v>
      </c>
      <c r="V963" t="str">
        <f t="shared" ref="V963:V1001" si="79">IF(T963&lt;0, "Yes", "No")</f>
        <v>Yes</v>
      </c>
    </row>
    <row r="964" spans="1:22">
      <c r="A964">
        <v>24</v>
      </c>
      <c r="B964" t="s">
        <v>17</v>
      </c>
      <c r="C964" t="s">
        <v>28</v>
      </c>
      <c r="D964" t="s">
        <v>31</v>
      </c>
      <c r="E964">
        <v>938</v>
      </c>
      <c r="F964">
        <v>612</v>
      </c>
      <c r="G964">
        <v>3797</v>
      </c>
      <c r="H964">
        <v>928</v>
      </c>
      <c r="I964">
        <v>190</v>
      </c>
      <c r="J964">
        <v>65</v>
      </c>
      <c r="K964">
        <v>79</v>
      </c>
      <c r="L964">
        <v>111</v>
      </c>
      <c r="M964">
        <v>45</v>
      </c>
      <c r="N964">
        <v>196</v>
      </c>
      <c r="O964">
        <v>113</v>
      </c>
      <c r="P964">
        <v>171</v>
      </c>
      <c r="Q964" t="s">
        <v>27</v>
      </c>
      <c r="R964">
        <f t="shared" si="75"/>
        <v>1550</v>
      </c>
      <c r="S964">
        <f t="shared" si="76"/>
        <v>5695</v>
      </c>
      <c r="T964">
        <f t="shared" si="77"/>
        <v>-4145</v>
      </c>
      <c r="U964">
        <f t="shared" si="78"/>
        <v>-2.6741935483870969</v>
      </c>
      <c r="V964" t="str">
        <f t="shared" si="79"/>
        <v>Yes</v>
      </c>
    </row>
    <row r="965" spans="1:22">
      <c r="A965">
        <v>22</v>
      </c>
      <c r="B965" t="s">
        <v>17</v>
      </c>
      <c r="C965" t="s">
        <v>25</v>
      </c>
      <c r="D965" t="s">
        <v>26</v>
      </c>
      <c r="E965">
        <v>1169</v>
      </c>
      <c r="F965">
        <v>588</v>
      </c>
      <c r="G965">
        <v>4110</v>
      </c>
      <c r="H965">
        <v>508</v>
      </c>
      <c r="I965">
        <v>104</v>
      </c>
      <c r="J965">
        <v>159</v>
      </c>
      <c r="K965">
        <v>242</v>
      </c>
      <c r="L965">
        <v>30</v>
      </c>
      <c r="M965">
        <v>78</v>
      </c>
      <c r="N965">
        <v>105</v>
      </c>
      <c r="O965">
        <v>163</v>
      </c>
      <c r="P965">
        <v>195</v>
      </c>
      <c r="Q965" t="s">
        <v>27</v>
      </c>
      <c r="R965">
        <f t="shared" si="75"/>
        <v>1757</v>
      </c>
      <c r="S965">
        <f t="shared" si="76"/>
        <v>5694</v>
      </c>
      <c r="T965">
        <f t="shared" si="77"/>
        <v>-3937</v>
      </c>
      <c r="U965">
        <f t="shared" si="78"/>
        <v>-2.2407512805919181</v>
      </c>
      <c r="V965" t="str">
        <f t="shared" si="79"/>
        <v>Yes</v>
      </c>
    </row>
    <row r="966" spans="1:22">
      <c r="A966">
        <v>25</v>
      </c>
      <c r="B966" t="s">
        <v>30</v>
      </c>
      <c r="C966" t="s">
        <v>18</v>
      </c>
      <c r="D966" t="s">
        <v>26</v>
      </c>
      <c r="E966">
        <v>1061</v>
      </c>
      <c r="F966">
        <v>333</v>
      </c>
      <c r="G966">
        <v>5826</v>
      </c>
      <c r="H966">
        <v>949</v>
      </c>
      <c r="I966">
        <v>250</v>
      </c>
      <c r="J966">
        <v>138</v>
      </c>
      <c r="K966">
        <v>158</v>
      </c>
      <c r="L966">
        <v>57</v>
      </c>
      <c r="M966">
        <v>20</v>
      </c>
      <c r="N966">
        <v>265</v>
      </c>
      <c r="O966">
        <v>193</v>
      </c>
      <c r="P966">
        <v>103</v>
      </c>
      <c r="Q966" t="s">
        <v>27</v>
      </c>
      <c r="R966">
        <f t="shared" si="75"/>
        <v>1394</v>
      </c>
      <c r="S966">
        <f t="shared" si="76"/>
        <v>7959</v>
      </c>
      <c r="T966">
        <f t="shared" si="77"/>
        <v>-6565</v>
      </c>
      <c r="U966">
        <f t="shared" si="78"/>
        <v>-4.7094691535150641</v>
      </c>
      <c r="V966" t="str">
        <f t="shared" si="79"/>
        <v>Yes</v>
      </c>
    </row>
    <row r="967" spans="1:22">
      <c r="A967">
        <v>24</v>
      </c>
      <c r="B967" t="s">
        <v>17</v>
      </c>
      <c r="C967" t="s">
        <v>28</v>
      </c>
      <c r="D967" t="s">
        <v>23</v>
      </c>
      <c r="E967">
        <v>514</v>
      </c>
      <c r="F967">
        <v>158</v>
      </c>
      <c r="G967">
        <v>3039</v>
      </c>
      <c r="H967">
        <v>506</v>
      </c>
      <c r="I967">
        <v>361</v>
      </c>
      <c r="J967">
        <v>84</v>
      </c>
      <c r="K967">
        <v>158</v>
      </c>
      <c r="L967">
        <v>132</v>
      </c>
      <c r="M967">
        <v>49</v>
      </c>
      <c r="N967">
        <v>104</v>
      </c>
      <c r="O967">
        <v>159</v>
      </c>
      <c r="P967">
        <v>99</v>
      </c>
      <c r="Q967" t="s">
        <v>24</v>
      </c>
      <c r="R967">
        <f t="shared" si="75"/>
        <v>672</v>
      </c>
      <c r="S967">
        <f t="shared" si="76"/>
        <v>4691</v>
      </c>
      <c r="T967">
        <f t="shared" si="77"/>
        <v>-4019</v>
      </c>
      <c r="U967">
        <f t="shared" si="78"/>
        <v>-5.9806547619047619</v>
      </c>
      <c r="V967" t="str">
        <f t="shared" si="79"/>
        <v>Yes</v>
      </c>
    </row>
    <row r="968" spans="1:22">
      <c r="A968">
        <v>19</v>
      </c>
      <c r="B968" t="s">
        <v>30</v>
      </c>
      <c r="C968" t="s">
        <v>22</v>
      </c>
      <c r="D968" t="s">
        <v>29</v>
      </c>
      <c r="E968">
        <v>1015</v>
      </c>
      <c r="F968">
        <v>493</v>
      </c>
      <c r="G968">
        <v>5435</v>
      </c>
      <c r="H968">
        <v>827</v>
      </c>
      <c r="I968">
        <v>369</v>
      </c>
      <c r="J968">
        <v>147</v>
      </c>
      <c r="K968">
        <v>121</v>
      </c>
      <c r="L968">
        <v>87</v>
      </c>
      <c r="M968">
        <v>49</v>
      </c>
      <c r="N968">
        <v>289</v>
      </c>
      <c r="O968">
        <v>121</v>
      </c>
      <c r="P968">
        <v>74</v>
      </c>
      <c r="Q968" t="s">
        <v>27</v>
      </c>
      <c r="R968">
        <f t="shared" si="75"/>
        <v>1508</v>
      </c>
      <c r="S968">
        <f t="shared" si="76"/>
        <v>7519</v>
      </c>
      <c r="T968">
        <f t="shared" si="77"/>
        <v>-6011</v>
      </c>
      <c r="U968">
        <f t="shared" si="78"/>
        <v>-3.9860742705570291</v>
      </c>
      <c r="V968" t="str">
        <f t="shared" si="79"/>
        <v>Yes</v>
      </c>
    </row>
    <row r="969" spans="1:22">
      <c r="A969">
        <v>18</v>
      </c>
      <c r="B969" t="s">
        <v>30</v>
      </c>
      <c r="C969" t="s">
        <v>22</v>
      </c>
      <c r="D969" t="s">
        <v>26</v>
      </c>
      <c r="E969">
        <v>743</v>
      </c>
      <c r="F969">
        <v>104</v>
      </c>
      <c r="G969">
        <v>3493</v>
      </c>
      <c r="H969">
        <v>726</v>
      </c>
      <c r="I969">
        <v>223</v>
      </c>
      <c r="J969">
        <v>105</v>
      </c>
      <c r="K969">
        <v>96</v>
      </c>
      <c r="L969">
        <v>73</v>
      </c>
      <c r="M969">
        <v>37</v>
      </c>
      <c r="N969">
        <v>275</v>
      </c>
      <c r="O969">
        <v>158</v>
      </c>
      <c r="P969">
        <v>75</v>
      </c>
      <c r="Q969" t="s">
        <v>27</v>
      </c>
      <c r="R969">
        <f t="shared" si="75"/>
        <v>847</v>
      </c>
      <c r="S969">
        <f t="shared" si="76"/>
        <v>5261</v>
      </c>
      <c r="T969">
        <f t="shared" si="77"/>
        <v>-4414</v>
      </c>
      <c r="U969">
        <f t="shared" si="78"/>
        <v>-5.2113341204250299</v>
      </c>
      <c r="V969" t="str">
        <f t="shared" si="79"/>
        <v>Yes</v>
      </c>
    </row>
    <row r="970" spans="1:22">
      <c r="A970">
        <v>21</v>
      </c>
      <c r="B970" t="s">
        <v>30</v>
      </c>
      <c r="C970" t="s">
        <v>28</v>
      </c>
      <c r="D970" t="s">
        <v>29</v>
      </c>
      <c r="E970">
        <v>913</v>
      </c>
      <c r="F970">
        <v>70</v>
      </c>
      <c r="G970">
        <v>4183</v>
      </c>
      <c r="H970">
        <v>714</v>
      </c>
      <c r="I970">
        <v>268</v>
      </c>
      <c r="J970">
        <v>88</v>
      </c>
      <c r="K970">
        <v>198</v>
      </c>
      <c r="L970">
        <v>87</v>
      </c>
      <c r="M970">
        <v>31</v>
      </c>
      <c r="N970">
        <v>69</v>
      </c>
      <c r="O970">
        <v>39</v>
      </c>
      <c r="P970">
        <v>177</v>
      </c>
      <c r="Q970" t="s">
        <v>24</v>
      </c>
      <c r="R970">
        <f t="shared" si="75"/>
        <v>983</v>
      </c>
      <c r="S970">
        <f t="shared" si="76"/>
        <v>5854</v>
      </c>
      <c r="T970">
        <f t="shared" si="77"/>
        <v>-4871</v>
      </c>
      <c r="U970">
        <f t="shared" si="78"/>
        <v>-4.9552390640895219</v>
      </c>
      <c r="V970" t="str">
        <f t="shared" si="79"/>
        <v>Yes</v>
      </c>
    </row>
    <row r="971" spans="1:22">
      <c r="A971">
        <v>24</v>
      </c>
      <c r="B971" t="s">
        <v>17</v>
      </c>
      <c r="C971" t="s">
        <v>22</v>
      </c>
      <c r="D971" t="s">
        <v>29</v>
      </c>
      <c r="E971">
        <v>1142</v>
      </c>
      <c r="F971">
        <v>946</v>
      </c>
      <c r="G971">
        <v>4748</v>
      </c>
      <c r="H971">
        <v>867</v>
      </c>
      <c r="I971">
        <v>264</v>
      </c>
      <c r="J971">
        <v>166</v>
      </c>
      <c r="K971">
        <v>125</v>
      </c>
      <c r="L971">
        <v>99</v>
      </c>
      <c r="M971">
        <v>69</v>
      </c>
      <c r="N971">
        <v>287</v>
      </c>
      <c r="O971">
        <v>84</v>
      </c>
      <c r="P971">
        <v>135</v>
      </c>
      <c r="Q971" t="s">
        <v>20</v>
      </c>
      <c r="R971">
        <f t="shared" si="75"/>
        <v>2088</v>
      </c>
      <c r="S971">
        <f t="shared" si="76"/>
        <v>6844</v>
      </c>
      <c r="T971">
        <f t="shared" si="77"/>
        <v>-4756</v>
      </c>
      <c r="U971">
        <f t="shared" si="78"/>
        <v>-2.2777777777777777</v>
      </c>
      <c r="V971" t="str">
        <f t="shared" si="79"/>
        <v>Yes</v>
      </c>
    </row>
    <row r="972" spans="1:22">
      <c r="A972">
        <v>25</v>
      </c>
      <c r="B972" t="s">
        <v>21</v>
      </c>
      <c r="C972" t="s">
        <v>25</v>
      </c>
      <c r="D972" t="s">
        <v>19</v>
      </c>
      <c r="E972">
        <v>868</v>
      </c>
      <c r="F972">
        <v>670</v>
      </c>
      <c r="G972">
        <v>3274</v>
      </c>
      <c r="H972">
        <v>443</v>
      </c>
      <c r="I972">
        <v>308</v>
      </c>
      <c r="J972">
        <v>120</v>
      </c>
      <c r="K972">
        <v>61</v>
      </c>
      <c r="L972">
        <v>70</v>
      </c>
      <c r="M972">
        <v>96</v>
      </c>
      <c r="N972">
        <v>86</v>
      </c>
      <c r="O972">
        <v>199</v>
      </c>
      <c r="P972">
        <v>127</v>
      </c>
      <c r="Q972" t="s">
        <v>27</v>
      </c>
      <c r="R972">
        <f t="shared" si="75"/>
        <v>1538</v>
      </c>
      <c r="S972">
        <f t="shared" si="76"/>
        <v>4784</v>
      </c>
      <c r="T972">
        <f t="shared" si="77"/>
        <v>-3246</v>
      </c>
      <c r="U972">
        <f t="shared" si="78"/>
        <v>-2.1105331599479844</v>
      </c>
      <c r="V972" t="str">
        <f t="shared" si="79"/>
        <v>Yes</v>
      </c>
    </row>
    <row r="973" spans="1:22">
      <c r="A973">
        <v>19</v>
      </c>
      <c r="B973" t="s">
        <v>17</v>
      </c>
      <c r="C973" t="s">
        <v>28</v>
      </c>
      <c r="D973" t="s">
        <v>29</v>
      </c>
      <c r="E973">
        <v>1464</v>
      </c>
      <c r="F973">
        <v>17</v>
      </c>
      <c r="G973">
        <v>3939</v>
      </c>
      <c r="H973">
        <v>490</v>
      </c>
      <c r="I973">
        <v>357</v>
      </c>
      <c r="J973">
        <v>87</v>
      </c>
      <c r="K973">
        <v>131</v>
      </c>
      <c r="L973">
        <v>97</v>
      </c>
      <c r="M973">
        <v>67</v>
      </c>
      <c r="N973">
        <v>168</v>
      </c>
      <c r="O973">
        <v>87</v>
      </c>
      <c r="P973">
        <v>135</v>
      </c>
      <c r="Q973" t="s">
        <v>20</v>
      </c>
      <c r="R973">
        <f t="shared" si="75"/>
        <v>1481</v>
      </c>
      <c r="S973">
        <f t="shared" si="76"/>
        <v>5558</v>
      </c>
      <c r="T973">
        <f t="shared" si="77"/>
        <v>-4077</v>
      </c>
      <c r="U973">
        <f t="shared" si="78"/>
        <v>-2.7528696826468604</v>
      </c>
      <c r="V973" t="str">
        <f t="shared" si="79"/>
        <v>Yes</v>
      </c>
    </row>
    <row r="974" spans="1:22">
      <c r="A974">
        <v>21</v>
      </c>
      <c r="B974" t="s">
        <v>21</v>
      </c>
      <c r="C974" t="s">
        <v>25</v>
      </c>
      <c r="D974" t="s">
        <v>19</v>
      </c>
      <c r="E974">
        <v>1260</v>
      </c>
      <c r="F974">
        <v>617</v>
      </c>
      <c r="G974">
        <v>4060</v>
      </c>
      <c r="H974">
        <v>799</v>
      </c>
      <c r="I974">
        <v>244</v>
      </c>
      <c r="J974">
        <v>62</v>
      </c>
      <c r="K974">
        <v>193</v>
      </c>
      <c r="L974">
        <v>107</v>
      </c>
      <c r="M974">
        <v>62</v>
      </c>
      <c r="N974">
        <v>285</v>
      </c>
      <c r="O974">
        <v>180</v>
      </c>
      <c r="P974">
        <v>130</v>
      </c>
      <c r="Q974" t="s">
        <v>24</v>
      </c>
      <c r="R974">
        <f t="shared" si="75"/>
        <v>1877</v>
      </c>
      <c r="S974">
        <f t="shared" si="76"/>
        <v>6122</v>
      </c>
      <c r="T974">
        <f t="shared" si="77"/>
        <v>-4245</v>
      </c>
      <c r="U974">
        <f t="shared" si="78"/>
        <v>-2.2615876398508257</v>
      </c>
      <c r="V974" t="str">
        <f t="shared" si="79"/>
        <v>Yes</v>
      </c>
    </row>
    <row r="975" spans="1:22">
      <c r="A975">
        <v>19</v>
      </c>
      <c r="B975" t="s">
        <v>30</v>
      </c>
      <c r="C975" t="s">
        <v>22</v>
      </c>
      <c r="D975" t="s">
        <v>26</v>
      </c>
      <c r="E975">
        <v>1326</v>
      </c>
      <c r="F975">
        <v>817</v>
      </c>
      <c r="G975">
        <v>5451</v>
      </c>
      <c r="H975">
        <v>453</v>
      </c>
      <c r="I975">
        <v>172</v>
      </c>
      <c r="J975">
        <v>87</v>
      </c>
      <c r="K975">
        <v>62</v>
      </c>
      <c r="L975">
        <v>112</v>
      </c>
      <c r="M975">
        <v>70</v>
      </c>
      <c r="N975">
        <v>220</v>
      </c>
      <c r="O975">
        <v>93</v>
      </c>
      <c r="P975">
        <v>32</v>
      </c>
      <c r="Q975" t="s">
        <v>24</v>
      </c>
      <c r="R975">
        <f t="shared" si="75"/>
        <v>2143</v>
      </c>
      <c r="S975">
        <f t="shared" si="76"/>
        <v>6752</v>
      </c>
      <c r="T975">
        <f t="shared" si="77"/>
        <v>-4609</v>
      </c>
      <c r="U975">
        <f t="shared" si="78"/>
        <v>-2.1507232851143256</v>
      </c>
      <c r="V975" t="str">
        <f t="shared" si="79"/>
        <v>Yes</v>
      </c>
    </row>
    <row r="976" spans="1:22">
      <c r="A976">
        <v>18</v>
      </c>
      <c r="B976" t="s">
        <v>21</v>
      </c>
      <c r="C976" t="s">
        <v>25</v>
      </c>
      <c r="D976" t="s">
        <v>26</v>
      </c>
      <c r="E976">
        <v>1219</v>
      </c>
      <c r="F976">
        <v>671</v>
      </c>
      <c r="G976">
        <v>4152</v>
      </c>
      <c r="H976">
        <v>700</v>
      </c>
      <c r="I976">
        <v>335</v>
      </c>
      <c r="J976">
        <v>152</v>
      </c>
      <c r="K976">
        <v>296</v>
      </c>
      <c r="L976">
        <v>98</v>
      </c>
      <c r="M976">
        <v>86</v>
      </c>
      <c r="N976">
        <v>77</v>
      </c>
      <c r="O976">
        <v>82</v>
      </c>
      <c r="P976">
        <v>27</v>
      </c>
      <c r="Q976" t="s">
        <v>24</v>
      </c>
      <c r="R976">
        <f t="shared" si="75"/>
        <v>1890</v>
      </c>
      <c r="S976">
        <f t="shared" si="76"/>
        <v>6005</v>
      </c>
      <c r="T976">
        <f t="shared" si="77"/>
        <v>-4115</v>
      </c>
      <c r="U976">
        <f t="shared" si="78"/>
        <v>-2.1772486772486772</v>
      </c>
      <c r="V976" t="str">
        <f t="shared" si="79"/>
        <v>Yes</v>
      </c>
    </row>
    <row r="977" spans="1:22">
      <c r="A977">
        <v>19</v>
      </c>
      <c r="B977" t="s">
        <v>17</v>
      </c>
      <c r="C977" t="s">
        <v>18</v>
      </c>
      <c r="D977" t="s">
        <v>26</v>
      </c>
      <c r="E977">
        <v>1038</v>
      </c>
      <c r="F977">
        <v>823</v>
      </c>
      <c r="G977">
        <v>5211</v>
      </c>
      <c r="H977">
        <v>576</v>
      </c>
      <c r="I977">
        <v>207</v>
      </c>
      <c r="J977">
        <v>92</v>
      </c>
      <c r="K977">
        <v>263</v>
      </c>
      <c r="L977">
        <v>54</v>
      </c>
      <c r="M977">
        <v>26</v>
      </c>
      <c r="N977">
        <v>270</v>
      </c>
      <c r="O977">
        <v>123</v>
      </c>
      <c r="P977">
        <v>165</v>
      </c>
      <c r="Q977" t="s">
        <v>20</v>
      </c>
      <c r="R977">
        <f t="shared" si="75"/>
        <v>1861</v>
      </c>
      <c r="S977">
        <f t="shared" si="76"/>
        <v>6987</v>
      </c>
      <c r="T977">
        <f t="shared" si="77"/>
        <v>-5126</v>
      </c>
      <c r="U977">
        <f t="shared" si="78"/>
        <v>-2.7544331004836109</v>
      </c>
      <c r="V977" t="str">
        <f t="shared" si="79"/>
        <v>Yes</v>
      </c>
    </row>
    <row r="978" spans="1:22">
      <c r="A978">
        <v>25</v>
      </c>
      <c r="B978" t="s">
        <v>30</v>
      </c>
      <c r="C978" t="s">
        <v>22</v>
      </c>
      <c r="D978" t="s">
        <v>31</v>
      </c>
      <c r="E978">
        <v>1418</v>
      </c>
      <c r="F978">
        <v>510</v>
      </c>
      <c r="G978">
        <v>3832</v>
      </c>
      <c r="H978">
        <v>976</v>
      </c>
      <c r="I978">
        <v>370</v>
      </c>
      <c r="J978">
        <v>117</v>
      </c>
      <c r="K978">
        <v>218</v>
      </c>
      <c r="L978">
        <v>89</v>
      </c>
      <c r="M978">
        <v>89</v>
      </c>
      <c r="N978">
        <v>283</v>
      </c>
      <c r="O978">
        <v>185</v>
      </c>
      <c r="P978">
        <v>60</v>
      </c>
      <c r="Q978" t="s">
        <v>27</v>
      </c>
      <c r="R978">
        <f t="shared" si="75"/>
        <v>1928</v>
      </c>
      <c r="S978">
        <f t="shared" si="76"/>
        <v>6219</v>
      </c>
      <c r="T978">
        <f t="shared" si="77"/>
        <v>-4291</v>
      </c>
      <c r="U978">
        <f t="shared" si="78"/>
        <v>-2.2256224066390042</v>
      </c>
      <c r="V978" t="str">
        <f t="shared" si="79"/>
        <v>Yes</v>
      </c>
    </row>
    <row r="979" spans="1:22">
      <c r="A979">
        <v>18</v>
      </c>
      <c r="B979" t="s">
        <v>21</v>
      </c>
      <c r="C979" t="s">
        <v>22</v>
      </c>
      <c r="D979" t="s">
        <v>29</v>
      </c>
      <c r="E979">
        <v>1385</v>
      </c>
      <c r="F979">
        <v>13</v>
      </c>
      <c r="G979">
        <v>4384</v>
      </c>
      <c r="H979">
        <v>678</v>
      </c>
      <c r="I979">
        <v>253</v>
      </c>
      <c r="J979">
        <v>119</v>
      </c>
      <c r="K979">
        <v>76</v>
      </c>
      <c r="L979">
        <v>113</v>
      </c>
      <c r="M979">
        <v>50</v>
      </c>
      <c r="N979">
        <v>229</v>
      </c>
      <c r="O979">
        <v>74</v>
      </c>
      <c r="P979">
        <v>169</v>
      </c>
      <c r="Q979" t="s">
        <v>27</v>
      </c>
      <c r="R979">
        <f t="shared" si="75"/>
        <v>1398</v>
      </c>
      <c r="S979">
        <f t="shared" si="76"/>
        <v>6145</v>
      </c>
      <c r="T979">
        <f t="shared" si="77"/>
        <v>-4747</v>
      </c>
      <c r="U979">
        <f t="shared" si="78"/>
        <v>-3.3955650929899859</v>
      </c>
      <c r="V979" t="str">
        <f t="shared" si="79"/>
        <v>Yes</v>
      </c>
    </row>
    <row r="980" spans="1:22">
      <c r="A980">
        <v>23</v>
      </c>
      <c r="B980" t="s">
        <v>21</v>
      </c>
      <c r="C980" t="s">
        <v>18</v>
      </c>
      <c r="D980" t="s">
        <v>26</v>
      </c>
      <c r="E980">
        <v>553</v>
      </c>
      <c r="F980">
        <v>118</v>
      </c>
      <c r="G980">
        <v>5030</v>
      </c>
      <c r="H980">
        <v>960</v>
      </c>
      <c r="I980">
        <v>304</v>
      </c>
      <c r="J980">
        <v>135</v>
      </c>
      <c r="K980">
        <v>212</v>
      </c>
      <c r="L980">
        <v>105</v>
      </c>
      <c r="M980">
        <v>54</v>
      </c>
      <c r="N980">
        <v>147</v>
      </c>
      <c r="O980">
        <v>118</v>
      </c>
      <c r="P980">
        <v>183</v>
      </c>
      <c r="Q980" t="s">
        <v>27</v>
      </c>
      <c r="R980">
        <f t="shared" si="75"/>
        <v>671</v>
      </c>
      <c r="S980">
        <f t="shared" si="76"/>
        <v>7248</v>
      </c>
      <c r="T980">
        <f t="shared" si="77"/>
        <v>-6577</v>
      </c>
      <c r="U980">
        <f t="shared" si="78"/>
        <v>-9.8017883755588677</v>
      </c>
      <c r="V980" t="str">
        <f t="shared" si="79"/>
        <v>Yes</v>
      </c>
    </row>
    <row r="981" spans="1:22">
      <c r="A981">
        <v>20</v>
      </c>
      <c r="B981" t="s">
        <v>30</v>
      </c>
      <c r="C981" t="s">
        <v>25</v>
      </c>
      <c r="D981" t="s">
        <v>23</v>
      </c>
      <c r="E981">
        <v>1013</v>
      </c>
      <c r="F981">
        <v>227</v>
      </c>
      <c r="G981">
        <v>4119</v>
      </c>
      <c r="H981">
        <v>805</v>
      </c>
      <c r="I981">
        <v>366</v>
      </c>
      <c r="J981">
        <v>62</v>
      </c>
      <c r="K981">
        <v>191</v>
      </c>
      <c r="L981">
        <v>135</v>
      </c>
      <c r="M981">
        <v>60</v>
      </c>
      <c r="N981">
        <v>84</v>
      </c>
      <c r="O981">
        <v>151</v>
      </c>
      <c r="P981">
        <v>172</v>
      </c>
      <c r="Q981" t="s">
        <v>27</v>
      </c>
      <c r="R981">
        <f t="shared" si="75"/>
        <v>1240</v>
      </c>
      <c r="S981">
        <f t="shared" si="76"/>
        <v>6145</v>
      </c>
      <c r="T981">
        <f t="shared" si="77"/>
        <v>-4905</v>
      </c>
      <c r="U981">
        <f t="shared" si="78"/>
        <v>-3.9556451612903225</v>
      </c>
      <c r="V981" t="str">
        <f t="shared" si="79"/>
        <v>Yes</v>
      </c>
    </row>
    <row r="982" spans="1:22">
      <c r="A982">
        <v>18</v>
      </c>
      <c r="B982" t="s">
        <v>17</v>
      </c>
      <c r="C982" t="s">
        <v>25</v>
      </c>
      <c r="D982" t="s">
        <v>29</v>
      </c>
      <c r="E982">
        <v>1019</v>
      </c>
      <c r="F982">
        <v>589</v>
      </c>
      <c r="G982">
        <v>5357</v>
      </c>
      <c r="H982">
        <v>828</v>
      </c>
      <c r="I982">
        <v>247</v>
      </c>
      <c r="J982">
        <v>65</v>
      </c>
      <c r="K982">
        <v>112</v>
      </c>
      <c r="L982">
        <v>58</v>
      </c>
      <c r="M982">
        <v>92</v>
      </c>
      <c r="N982">
        <v>170</v>
      </c>
      <c r="O982">
        <v>30</v>
      </c>
      <c r="P982">
        <v>126</v>
      </c>
      <c r="Q982" t="s">
        <v>27</v>
      </c>
      <c r="R982">
        <f t="shared" si="75"/>
        <v>1608</v>
      </c>
      <c r="S982">
        <f t="shared" si="76"/>
        <v>7085</v>
      </c>
      <c r="T982">
        <f t="shared" si="77"/>
        <v>-5477</v>
      </c>
      <c r="U982">
        <f t="shared" si="78"/>
        <v>-3.4060945273631842</v>
      </c>
      <c r="V982" t="str">
        <f t="shared" si="79"/>
        <v>Yes</v>
      </c>
    </row>
    <row r="983" spans="1:22">
      <c r="A983">
        <v>24</v>
      </c>
      <c r="B983" t="s">
        <v>17</v>
      </c>
      <c r="C983" t="s">
        <v>22</v>
      </c>
      <c r="D983" t="s">
        <v>26</v>
      </c>
      <c r="E983">
        <v>669</v>
      </c>
      <c r="F983">
        <v>7</v>
      </c>
      <c r="G983">
        <v>4461</v>
      </c>
      <c r="H983">
        <v>828</v>
      </c>
      <c r="I983">
        <v>266</v>
      </c>
      <c r="J983">
        <v>59</v>
      </c>
      <c r="K983">
        <v>60</v>
      </c>
      <c r="L983">
        <v>129</v>
      </c>
      <c r="M983">
        <v>27</v>
      </c>
      <c r="N983">
        <v>131</v>
      </c>
      <c r="O983">
        <v>75</v>
      </c>
      <c r="P983">
        <v>165</v>
      </c>
      <c r="Q983" t="s">
        <v>20</v>
      </c>
      <c r="R983">
        <f t="shared" si="75"/>
        <v>676</v>
      </c>
      <c r="S983">
        <f t="shared" si="76"/>
        <v>6201</v>
      </c>
      <c r="T983">
        <f t="shared" si="77"/>
        <v>-5525</v>
      </c>
      <c r="U983">
        <f t="shared" si="78"/>
        <v>-8.1730769230769234</v>
      </c>
      <c r="V983" t="str">
        <f t="shared" si="79"/>
        <v>Yes</v>
      </c>
    </row>
    <row r="984" spans="1:22">
      <c r="A984">
        <v>19</v>
      </c>
      <c r="B984" t="s">
        <v>21</v>
      </c>
      <c r="C984" t="s">
        <v>18</v>
      </c>
      <c r="D984" t="s">
        <v>26</v>
      </c>
      <c r="E984">
        <v>933</v>
      </c>
      <c r="F984">
        <v>698</v>
      </c>
      <c r="G984">
        <v>4156</v>
      </c>
      <c r="H984">
        <v>780</v>
      </c>
      <c r="I984">
        <v>371</v>
      </c>
      <c r="J984">
        <v>80</v>
      </c>
      <c r="K984">
        <v>235</v>
      </c>
      <c r="L984">
        <v>84</v>
      </c>
      <c r="M984">
        <v>82</v>
      </c>
      <c r="N984">
        <v>269</v>
      </c>
      <c r="O984">
        <v>50</v>
      </c>
      <c r="P984">
        <v>170</v>
      </c>
      <c r="Q984" t="s">
        <v>27</v>
      </c>
      <c r="R984">
        <f t="shared" si="75"/>
        <v>1631</v>
      </c>
      <c r="S984">
        <f t="shared" si="76"/>
        <v>6277</v>
      </c>
      <c r="T984">
        <f t="shared" si="77"/>
        <v>-4646</v>
      </c>
      <c r="U984">
        <f t="shared" si="78"/>
        <v>-2.8485591661557326</v>
      </c>
      <c r="V984" t="str">
        <f t="shared" si="79"/>
        <v>Yes</v>
      </c>
    </row>
    <row r="985" spans="1:22">
      <c r="A985">
        <v>20</v>
      </c>
      <c r="B985" t="s">
        <v>21</v>
      </c>
      <c r="C985" t="s">
        <v>22</v>
      </c>
      <c r="D985" t="s">
        <v>19</v>
      </c>
      <c r="E985">
        <v>1166</v>
      </c>
      <c r="F985">
        <v>671</v>
      </c>
      <c r="G985">
        <v>3244</v>
      </c>
      <c r="H985">
        <v>528</v>
      </c>
      <c r="I985">
        <v>164</v>
      </c>
      <c r="J985">
        <v>117</v>
      </c>
      <c r="K985">
        <v>238</v>
      </c>
      <c r="L985">
        <v>127</v>
      </c>
      <c r="M985">
        <v>56</v>
      </c>
      <c r="N985">
        <v>243</v>
      </c>
      <c r="O985">
        <v>84</v>
      </c>
      <c r="P985">
        <v>108</v>
      </c>
      <c r="Q985" t="s">
        <v>24</v>
      </c>
      <c r="R985">
        <f t="shared" si="75"/>
        <v>1837</v>
      </c>
      <c r="S985">
        <f t="shared" si="76"/>
        <v>4909</v>
      </c>
      <c r="T985">
        <f t="shared" si="77"/>
        <v>-3072</v>
      </c>
      <c r="U985">
        <f t="shared" si="78"/>
        <v>-1.6722917800762112</v>
      </c>
      <c r="V985" t="str">
        <f t="shared" si="79"/>
        <v>Yes</v>
      </c>
    </row>
    <row r="986" spans="1:22">
      <c r="A986">
        <v>25</v>
      </c>
      <c r="B986" t="s">
        <v>17</v>
      </c>
      <c r="C986" t="s">
        <v>18</v>
      </c>
      <c r="D986" t="s">
        <v>23</v>
      </c>
      <c r="E986">
        <v>1197</v>
      </c>
      <c r="F986">
        <v>652</v>
      </c>
      <c r="G986">
        <v>4424</v>
      </c>
      <c r="H986">
        <v>637</v>
      </c>
      <c r="I986">
        <v>248</v>
      </c>
      <c r="J986">
        <v>186</v>
      </c>
      <c r="K986">
        <v>186</v>
      </c>
      <c r="L986">
        <v>82</v>
      </c>
      <c r="M986">
        <v>58</v>
      </c>
      <c r="N986">
        <v>254</v>
      </c>
      <c r="O986">
        <v>116</v>
      </c>
      <c r="P986">
        <v>27</v>
      </c>
      <c r="Q986" t="s">
        <v>27</v>
      </c>
      <c r="R986">
        <f t="shared" si="75"/>
        <v>1849</v>
      </c>
      <c r="S986">
        <f t="shared" si="76"/>
        <v>6218</v>
      </c>
      <c r="T986">
        <f t="shared" si="77"/>
        <v>-4369</v>
      </c>
      <c r="U986">
        <f t="shared" si="78"/>
        <v>-2.3628988642509463</v>
      </c>
      <c r="V986" t="str">
        <f t="shared" si="79"/>
        <v>Yes</v>
      </c>
    </row>
    <row r="987" spans="1:22">
      <c r="A987">
        <v>19</v>
      </c>
      <c r="B987" t="s">
        <v>21</v>
      </c>
      <c r="C987" t="s">
        <v>25</v>
      </c>
      <c r="D987" t="s">
        <v>31</v>
      </c>
      <c r="E987">
        <v>973</v>
      </c>
      <c r="F987">
        <v>695</v>
      </c>
      <c r="G987">
        <v>4709</v>
      </c>
      <c r="H987">
        <v>555</v>
      </c>
      <c r="I987">
        <v>114</v>
      </c>
      <c r="J987">
        <v>93</v>
      </c>
      <c r="K987">
        <v>190</v>
      </c>
      <c r="L987">
        <v>121</v>
      </c>
      <c r="M987">
        <v>70</v>
      </c>
      <c r="N987">
        <v>190</v>
      </c>
      <c r="O987">
        <v>129</v>
      </c>
      <c r="P987">
        <v>178</v>
      </c>
      <c r="Q987" t="s">
        <v>24</v>
      </c>
      <c r="R987">
        <f t="shared" si="75"/>
        <v>1668</v>
      </c>
      <c r="S987">
        <f t="shared" si="76"/>
        <v>6349</v>
      </c>
      <c r="T987">
        <f t="shared" si="77"/>
        <v>-4681</v>
      </c>
      <c r="U987">
        <f t="shared" si="78"/>
        <v>-2.8063549160671464</v>
      </c>
      <c r="V987" t="str">
        <f t="shared" si="79"/>
        <v>Yes</v>
      </c>
    </row>
    <row r="988" spans="1:22">
      <c r="A988">
        <v>23</v>
      </c>
      <c r="B988" t="s">
        <v>21</v>
      </c>
      <c r="C988" t="s">
        <v>22</v>
      </c>
      <c r="D988" t="s">
        <v>26</v>
      </c>
      <c r="E988">
        <v>1381</v>
      </c>
      <c r="F988">
        <v>696</v>
      </c>
      <c r="G988">
        <v>4387</v>
      </c>
      <c r="H988">
        <v>646</v>
      </c>
      <c r="I988">
        <v>171</v>
      </c>
      <c r="J988">
        <v>142</v>
      </c>
      <c r="K988">
        <v>97</v>
      </c>
      <c r="L988">
        <v>109</v>
      </c>
      <c r="M988">
        <v>83</v>
      </c>
      <c r="N988">
        <v>216</v>
      </c>
      <c r="O988">
        <v>88</v>
      </c>
      <c r="P988">
        <v>190</v>
      </c>
      <c r="Q988" t="s">
        <v>24</v>
      </c>
      <c r="R988">
        <f t="shared" si="75"/>
        <v>2077</v>
      </c>
      <c r="S988">
        <f t="shared" si="76"/>
        <v>6129</v>
      </c>
      <c r="T988">
        <f t="shared" si="77"/>
        <v>-4052</v>
      </c>
      <c r="U988">
        <f t="shared" si="78"/>
        <v>-1.9508907077515647</v>
      </c>
      <c r="V988" t="str">
        <f t="shared" si="79"/>
        <v>Yes</v>
      </c>
    </row>
    <row r="989" spans="1:22">
      <c r="A989">
        <v>22</v>
      </c>
      <c r="B989" t="s">
        <v>30</v>
      </c>
      <c r="C989" t="s">
        <v>22</v>
      </c>
      <c r="D989" t="s">
        <v>19</v>
      </c>
      <c r="E989">
        <v>1082</v>
      </c>
      <c r="F989">
        <v>221</v>
      </c>
      <c r="G989">
        <v>4524</v>
      </c>
      <c r="H989">
        <v>533</v>
      </c>
      <c r="I989">
        <v>276</v>
      </c>
      <c r="J989">
        <v>131</v>
      </c>
      <c r="K989">
        <v>242</v>
      </c>
      <c r="L989">
        <v>109</v>
      </c>
      <c r="M989">
        <v>21</v>
      </c>
      <c r="N989">
        <v>217</v>
      </c>
      <c r="O989">
        <v>49</v>
      </c>
      <c r="P989">
        <v>182</v>
      </c>
      <c r="Q989" t="s">
        <v>20</v>
      </c>
      <c r="R989">
        <f t="shared" si="75"/>
        <v>1303</v>
      </c>
      <c r="S989">
        <f t="shared" si="76"/>
        <v>6284</v>
      </c>
      <c r="T989">
        <f t="shared" si="77"/>
        <v>-4981</v>
      </c>
      <c r="U989">
        <f t="shared" si="78"/>
        <v>-3.822716807367613</v>
      </c>
      <c r="V989" t="str">
        <f t="shared" si="79"/>
        <v>Yes</v>
      </c>
    </row>
    <row r="990" spans="1:22">
      <c r="A990">
        <v>23</v>
      </c>
      <c r="B990" t="s">
        <v>30</v>
      </c>
      <c r="C990" t="s">
        <v>25</v>
      </c>
      <c r="D990" t="s">
        <v>29</v>
      </c>
      <c r="E990">
        <v>1160</v>
      </c>
      <c r="F990">
        <v>168</v>
      </c>
      <c r="G990">
        <v>3395</v>
      </c>
      <c r="H990">
        <v>810</v>
      </c>
      <c r="I990">
        <v>105</v>
      </c>
      <c r="J990">
        <v>182</v>
      </c>
      <c r="K990">
        <v>51</v>
      </c>
      <c r="L990">
        <v>26</v>
      </c>
      <c r="M990">
        <v>64</v>
      </c>
      <c r="N990">
        <v>279</v>
      </c>
      <c r="O990">
        <v>74</v>
      </c>
      <c r="P990">
        <v>105</v>
      </c>
      <c r="Q990" t="s">
        <v>24</v>
      </c>
      <c r="R990">
        <f t="shared" si="75"/>
        <v>1328</v>
      </c>
      <c r="S990">
        <f t="shared" si="76"/>
        <v>5091</v>
      </c>
      <c r="T990">
        <f t="shared" si="77"/>
        <v>-3763</v>
      </c>
      <c r="U990">
        <f t="shared" si="78"/>
        <v>-2.8335843373493974</v>
      </c>
      <c r="V990" t="str">
        <f t="shared" si="79"/>
        <v>Yes</v>
      </c>
    </row>
    <row r="991" spans="1:22">
      <c r="A991">
        <v>22</v>
      </c>
      <c r="B991" t="s">
        <v>21</v>
      </c>
      <c r="C991" t="s">
        <v>22</v>
      </c>
      <c r="D991" t="s">
        <v>26</v>
      </c>
      <c r="E991">
        <v>1011</v>
      </c>
      <c r="F991">
        <v>753</v>
      </c>
      <c r="G991">
        <v>3523</v>
      </c>
      <c r="H991">
        <v>475</v>
      </c>
      <c r="I991">
        <v>392</v>
      </c>
      <c r="J991">
        <v>187</v>
      </c>
      <c r="K991">
        <v>298</v>
      </c>
      <c r="L991">
        <v>99</v>
      </c>
      <c r="M991">
        <v>73</v>
      </c>
      <c r="N991">
        <v>125</v>
      </c>
      <c r="O991">
        <v>93</v>
      </c>
      <c r="P991">
        <v>31</v>
      </c>
      <c r="Q991" t="s">
        <v>24</v>
      </c>
      <c r="R991">
        <f t="shared" si="75"/>
        <v>1764</v>
      </c>
      <c r="S991">
        <f t="shared" si="76"/>
        <v>5296</v>
      </c>
      <c r="T991">
        <f t="shared" si="77"/>
        <v>-3532</v>
      </c>
      <c r="U991">
        <f t="shared" si="78"/>
        <v>-2.0022675736961451</v>
      </c>
      <c r="V991" t="str">
        <f t="shared" si="79"/>
        <v>Yes</v>
      </c>
    </row>
    <row r="992" spans="1:22">
      <c r="A992">
        <v>20</v>
      </c>
      <c r="B992" t="s">
        <v>17</v>
      </c>
      <c r="C992" t="s">
        <v>25</v>
      </c>
      <c r="D992" t="s">
        <v>19</v>
      </c>
      <c r="E992">
        <v>1412</v>
      </c>
      <c r="F992">
        <v>155</v>
      </c>
      <c r="G992">
        <v>5576</v>
      </c>
      <c r="H992">
        <v>443</v>
      </c>
      <c r="I992">
        <v>305</v>
      </c>
      <c r="J992">
        <v>119</v>
      </c>
      <c r="K992">
        <v>136</v>
      </c>
      <c r="L992">
        <v>120</v>
      </c>
      <c r="M992">
        <v>41</v>
      </c>
      <c r="N992">
        <v>290</v>
      </c>
      <c r="O992">
        <v>30</v>
      </c>
      <c r="P992">
        <v>91</v>
      </c>
      <c r="Q992" t="s">
        <v>27</v>
      </c>
      <c r="R992">
        <f t="shared" si="75"/>
        <v>1567</v>
      </c>
      <c r="S992">
        <f t="shared" si="76"/>
        <v>7151</v>
      </c>
      <c r="T992">
        <f t="shared" si="77"/>
        <v>-5584</v>
      </c>
      <c r="U992">
        <f t="shared" si="78"/>
        <v>-3.5634971282705807</v>
      </c>
      <c r="V992" t="str">
        <f t="shared" si="79"/>
        <v>Yes</v>
      </c>
    </row>
    <row r="993" spans="1:22">
      <c r="A993">
        <v>24</v>
      </c>
      <c r="B993" t="s">
        <v>17</v>
      </c>
      <c r="C993" t="s">
        <v>22</v>
      </c>
      <c r="D993" t="s">
        <v>19</v>
      </c>
      <c r="E993">
        <v>1391</v>
      </c>
      <c r="F993">
        <v>259</v>
      </c>
      <c r="G993">
        <v>3572</v>
      </c>
      <c r="H993">
        <v>755</v>
      </c>
      <c r="I993">
        <v>136</v>
      </c>
      <c r="J993">
        <v>55</v>
      </c>
      <c r="K993">
        <v>86</v>
      </c>
      <c r="L993">
        <v>62</v>
      </c>
      <c r="M993">
        <v>66</v>
      </c>
      <c r="N993">
        <v>187</v>
      </c>
      <c r="O993">
        <v>153</v>
      </c>
      <c r="P993">
        <v>23</v>
      </c>
      <c r="Q993" t="s">
        <v>24</v>
      </c>
      <c r="R993">
        <f t="shared" si="75"/>
        <v>1650</v>
      </c>
      <c r="S993">
        <f t="shared" si="76"/>
        <v>5095</v>
      </c>
      <c r="T993">
        <f t="shared" si="77"/>
        <v>-3445</v>
      </c>
      <c r="U993">
        <f t="shared" si="78"/>
        <v>-2.0878787878787879</v>
      </c>
      <c r="V993" t="str">
        <f t="shared" si="79"/>
        <v>Yes</v>
      </c>
    </row>
    <row r="994" spans="1:22">
      <c r="A994">
        <v>20</v>
      </c>
      <c r="B994" t="s">
        <v>30</v>
      </c>
      <c r="C994" t="s">
        <v>18</v>
      </c>
      <c r="D994" t="s">
        <v>23</v>
      </c>
      <c r="E994">
        <v>1293</v>
      </c>
      <c r="F994">
        <v>672</v>
      </c>
      <c r="G994">
        <v>5635</v>
      </c>
      <c r="H994">
        <v>435</v>
      </c>
      <c r="I994">
        <v>389</v>
      </c>
      <c r="J994">
        <v>192</v>
      </c>
      <c r="K994">
        <v>87</v>
      </c>
      <c r="L994">
        <v>23</v>
      </c>
      <c r="M994">
        <v>64</v>
      </c>
      <c r="N994">
        <v>67</v>
      </c>
      <c r="O994">
        <v>77</v>
      </c>
      <c r="P994">
        <v>137</v>
      </c>
      <c r="Q994" t="s">
        <v>20</v>
      </c>
      <c r="R994">
        <f t="shared" si="75"/>
        <v>1965</v>
      </c>
      <c r="S994">
        <f t="shared" si="76"/>
        <v>7106</v>
      </c>
      <c r="T994">
        <f t="shared" si="77"/>
        <v>-5141</v>
      </c>
      <c r="U994">
        <f t="shared" si="78"/>
        <v>-2.6162849872773535</v>
      </c>
      <c r="V994" t="str">
        <f t="shared" si="79"/>
        <v>Yes</v>
      </c>
    </row>
    <row r="995" spans="1:22">
      <c r="A995">
        <v>20</v>
      </c>
      <c r="B995" t="s">
        <v>30</v>
      </c>
      <c r="C995" t="s">
        <v>18</v>
      </c>
      <c r="D995" t="s">
        <v>19</v>
      </c>
      <c r="E995">
        <v>1380</v>
      </c>
      <c r="F995">
        <v>594</v>
      </c>
      <c r="G995">
        <v>3658</v>
      </c>
      <c r="H995">
        <v>739</v>
      </c>
      <c r="I995">
        <v>277</v>
      </c>
      <c r="J995">
        <v>187</v>
      </c>
      <c r="K995">
        <v>92</v>
      </c>
      <c r="L995">
        <v>144</v>
      </c>
      <c r="M995">
        <v>69</v>
      </c>
      <c r="N995">
        <v>283</v>
      </c>
      <c r="O995">
        <v>68</v>
      </c>
      <c r="P995">
        <v>21</v>
      </c>
      <c r="Q995" t="s">
        <v>27</v>
      </c>
      <c r="R995">
        <f t="shared" si="75"/>
        <v>1974</v>
      </c>
      <c r="S995">
        <f t="shared" si="76"/>
        <v>5538</v>
      </c>
      <c r="T995">
        <f t="shared" si="77"/>
        <v>-3564</v>
      </c>
      <c r="U995">
        <f t="shared" si="78"/>
        <v>-1.8054711246200608</v>
      </c>
      <c r="V995" t="str">
        <f t="shared" si="79"/>
        <v>Yes</v>
      </c>
    </row>
    <row r="996" spans="1:22">
      <c r="A996">
        <v>22</v>
      </c>
      <c r="B996" t="s">
        <v>30</v>
      </c>
      <c r="C996" t="s">
        <v>25</v>
      </c>
      <c r="D996" t="s">
        <v>19</v>
      </c>
      <c r="E996">
        <v>764</v>
      </c>
      <c r="F996">
        <v>286</v>
      </c>
      <c r="G996">
        <v>5430</v>
      </c>
      <c r="H996">
        <v>589</v>
      </c>
      <c r="I996">
        <v>387</v>
      </c>
      <c r="J996">
        <v>61</v>
      </c>
      <c r="K996">
        <v>68</v>
      </c>
      <c r="L996">
        <v>46</v>
      </c>
      <c r="M996">
        <v>96</v>
      </c>
      <c r="N996">
        <v>86</v>
      </c>
      <c r="O996">
        <v>46</v>
      </c>
      <c r="P996">
        <v>85</v>
      </c>
      <c r="Q996" t="s">
        <v>27</v>
      </c>
      <c r="R996">
        <f t="shared" si="75"/>
        <v>1050</v>
      </c>
      <c r="S996">
        <f t="shared" si="76"/>
        <v>6894</v>
      </c>
      <c r="T996">
        <f t="shared" si="77"/>
        <v>-5844</v>
      </c>
      <c r="U996">
        <f t="shared" si="78"/>
        <v>-5.5657142857142858</v>
      </c>
      <c r="V996" t="str">
        <f t="shared" si="79"/>
        <v>Yes</v>
      </c>
    </row>
    <row r="997" spans="1:22">
      <c r="A997">
        <v>22</v>
      </c>
      <c r="B997" t="s">
        <v>21</v>
      </c>
      <c r="C997" t="s">
        <v>25</v>
      </c>
      <c r="D997" t="s">
        <v>31</v>
      </c>
      <c r="E997">
        <v>1346</v>
      </c>
      <c r="F997">
        <v>520</v>
      </c>
      <c r="G997">
        <v>3688</v>
      </c>
      <c r="H997">
        <v>969</v>
      </c>
      <c r="I997">
        <v>152</v>
      </c>
      <c r="J997">
        <v>194</v>
      </c>
      <c r="K997">
        <v>151</v>
      </c>
      <c r="L997">
        <v>42</v>
      </c>
      <c r="M997">
        <v>38</v>
      </c>
      <c r="N997">
        <v>252</v>
      </c>
      <c r="O997">
        <v>65</v>
      </c>
      <c r="P997">
        <v>163</v>
      </c>
      <c r="Q997" t="s">
        <v>24</v>
      </c>
      <c r="R997">
        <f t="shared" si="75"/>
        <v>1866</v>
      </c>
      <c r="S997">
        <f t="shared" si="76"/>
        <v>5714</v>
      </c>
      <c r="T997">
        <f t="shared" si="77"/>
        <v>-3848</v>
      </c>
      <c r="U997">
        <f t="shared" si="78"/>
        <v>-2.062165058949625</v>
      </c>
      <c r="V997" t="str">
        <f t="shared" si="79"/>
        <v>Yes</v>
      </c>
    </row>
    <row r="998" spans="1:22">
      <c r="A998">
        <v>19</v>
      </c>
      <c r="B998" t="s">
        <v>21</v>
      </c>
      <c r="C998" t="s">
        <v>25</v>
      </c>
      <c r="D998" t="s">
        <v>31</v>
      </c>
      <c r="E998">
        <v>1407</v>
      </c>
      <c r="F998">
        <v>560</v>
      </c>
      <c r="G998">
        <v>3380</v>
      </c>
      <c r="H998">
        <v>508</v>
      </c>
      <c r="I998">
        <v>265</v>
      </c>
      <c r="J998">
        <v>52</v>
      </c>
      <c r="K998">
        <v>206</v>
      </c>
      <c r="L998">
        <v>40</v>
      </c>
      <c r="M998">
        <v>98</v>
      </c>
      <c r="N998">
        <v>274</v>
      </c>
      <c r="O998">
        <v>84</v>
      </c>
      <c r="P998">
        <v>135</v>
      </c>
      <c r="Q998" t="s">
        <v>27</v>
      </c>
      <c r="R998">
        <f t="shared" si="75"/>
        <v>1967</v>
      </c>
      <c r="S998">
        <f t="shared" si="76"/>
        <v>5042</v>
      </c>
      <c r="T998">
        <f t="shared" si="77"/>
        <v>-3075</v>
      </c>
      <c r="U998">
        <f t="shared" si="78"/>
        <v>-1.563294356888663</v>
      </c>
      <c r="V998" t="str">
        <f t="shared" si="79"/>
        <v>Yes</v>
      </c>
    </row>
    <row r="999" spans="1:22">
      <c r="A999">
        <v>20</v>
      </c>
      <c r="B999" t="s">
        <v>30</v>
      </c>
      <c r="C999" t="s">
        <v>22</v>
      </c>
      <c r="D999" t="s">
        <v>23</v>
      </c>
      <c r="E999">
        <v>957</v>
      </c>
      <c r="F999">
        <v>393</v>
      </c>
      <c r="G999">
        <v>3497</v>
      </c>
      <c r="H999">
        <v>723</v>
      </c>
      <c r="I999">
        <v>339</v>
      </c>
      <c r="J999">
        <v>139</v>
      </c>
      <c r="K999">
        <v>69</v>
      </c>
      <c r="L999">
        <v>112</v>
      </c>
      <c r="M999">
        <v>46</v>
      </c>
      <c r="N999">
        <v>284</v>
      </c>
      <c r="O999">
        <v>57</v>
      </c>
      <c r="P999">
        <v>28</v>
      </c>
      <c r="Q999" t="s">
        <v>27</v>
      </c>
      <c r="R999">
        <f t="shared" si="75"/>
        <v>1350</v>
      </c>
      <c r="S999">
        <f t="shared" si="76"/>
        <v>5294</v>
      </c>
      <c r="T999">
        <f t="shared" si="77"/>
        <v>-3944</v>
      </c>
      <c r="U999">
        <f t="shared" si="78"/>
        <v>-2.9214814814814813</v>
      </c>
      <c r="V999" t="str">
        <f t="shared" si="79"/>
        <v>Yes</v>
      </c>
    </row>
    <row r="1000" spans="1:22">
      <c r="A1000">
        <v>22</v>
      </c>
      <c r="B1000" t="s">
        <v>17</v>
      </c>
      <c r="C1000" t="s">
        <v>25</v>
      </c>
      <c r="D1000" t="s">
        <v>23</v>
      </c>
      <c r="E1000">
        <v>1174</v>
      </c>
      <c r="F1000">
        <v>612</v>
      </c>
      <c r="G1000">
        <v>3649</v>
      </c>
      <c r="H1000">
        <v>543</v>
      </c>
      <c r="I1000">
        <v>237</v>
      </c>
      <c r="J1000">
        <v>123</v>
      </c>
      <c r="K1000">
        <v>200</v>
      </c>
      <c r="L1000">
        <v>129</v>
      </c>
      <c r="M1000">
        <v>90</v>
      </c>
      <c r="N1000">
        <v>190</v>
      </c>
      <c r="O1000">
        <v>101</v>
      </c>
      <c r="P1000">
        <v>65</v>
      </c>
      <c r="Q1000" t="s">
        <v>27</v>
      </c>
      <c r="R1000">
        <f t="shared" si="75"/>
        <v>1786</v>
      </c>
      <c r="S1000">
        <f t="shared" si="76"/>
        <v>5327</v>
      </c>
      <c r="T1000">
        <f t="shared" si="77"/>
        <v>-3541</v>
      </c>
      <c r="U1000">
        <f t="shared" si="78"/>
        <v>-1.9826427771556552</v>
      </c>
      <c r="V1000" t="str">
        <f t="shared" si="79"/>
        <v>Yes</v>
      </c>
    </row>
    <row r="1001" spans="1:22">
      <c r="A1001">
        <v>24</v>
      </c>
      <c r="B1001" t="s">
        <v>17</v>
      </c>
      <c r="C1001" t="s">
        <v>28</v>
      </c>
      <c r="D1001" t="s">
        <v>26</v>
      </c>
      <c r="E1001">
        <v>541</v>
      </c>
      <c r="F1001">
        <v>640</v>
      </c>
      <c r="G1001">
        <v>5965</v>
      </c>
      <c r="H1001">
        <v>609</v>
      </c>
      <c r="I1001">
        <v>270</v>
      </c>
      <c r="J1001">
        <v>191</v>
      </c>
      <c r="K1001">
        <v>215</v>
      </c>
      <c r="L1001">
        <v>139</v>
      </c>
      <c r="M1001">
        <v>43</v>
      </c>
      <c r="N1001">
        <v>281</v>
      </c>
      <c r="O1001">
        <v>88</v>
      </c>
      <c r="P1001">
        <v>145</v>
      </c>
      <c r="Q1001" t="s">
        <v>24</v>
      </c>
      <c r="R1001">
        <f t="shared" si="75"/>
        <v>1181</v>
      </c>
      <c r="S1001">
        <f t="shared" si="76"/>
        <v>7946</v>
      </c>
      <c r="T1001">
        <f t="shared" si="77"/>
        <v>-6765</v>
      </c>
      <c r="U1001">
        <f t="shared" si="78"/>
        <v>-5.7281964436917869</v>
      </c>
      <c r="V1001" t="str">
        <f t="shared" si="79"/>
        <v>Yes</v>
      </c>
    </row>
  </sheetData>
  <conditionalFormatting sqref="U1:U1048576">
    <cfRule type="cellIs" dxfId="5" priority="6" operator="lessThan">
      <formula>0</formula>
    </cfRule>
  </conditionalFormatting>
  <conditionalFormatting sqref="U2:U1001">
    <cfRule type="cellIs" dxfId="4" priority="4" operator="greaterThan">
      <formula>0.2</formula>
    </cfRule>
    <cfRule type="cellIs" dxfId="3" priority="5" operator="between">
      <formula>0</formula>
      <formula>0.2</formula>
    </cfRule>
  </conditionalFormatting>
  <conditionalFormatting sqref="V2:V1001">
    <cfRule type="cellIs" dxfId="2" priority="1" operator="equal">
      <formula>"No"</formula>
    </cfRule>
    <cfRule type="cellIs" dxfId="1" priority="2" operator="equal">
      <formula>"Yes"</formula>
    </cfRule>
    <cfRule type="cellIs" dxfId="0" priority="3" operator="equal">
      <formula>"""Yes"""</formula>
    </cfRule>
  </conditionalFormatting>
  <pageMargins left="0.7" right="0.7" top="0.75" bottom="0.75" header="0.3" footer="0.3"/>
  <ignoredErrors>
    <ignoredError sqref="S3:S100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8C8F-EA36-43E8-BA9D-FADF013E109F}">
  <dimension ref="A1"/>
  <sheetViews>
    <sheetView showGridLines="0" tabSelected="1" zoomScale="50" zoomScaleNormal="50" workbookViewId="0">
      <selection activeCell="AE39" sqref="AE39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Budget_Calculator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</dc:creator>
  <cp:lastModifiedBy>subhadipbarik102003@gmail.com</cp:lastModifiedBy>
  <dcterms:created xsi:type="dcterms:W3CDTF">2025-07-08T10:24:56Z</dcterms:created>
  <dcterms:modified xsi:type="dcterms:W3CDTF">2025-07-09T06:23:42Z</dcterms:modified>
</cp:coreProperties>
</file>