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ms20/projects/neurogenomics-lab/live/Data/tip_seq/raw_data/bulkTIP-seq/"/>
    </mc:Choice>
  </mc:AlternateContent>
  <xr:revisionPtr revIDLastSave="0" documentId="13_ncr:1_{488BEE5E-D122-8F4A-9DBC-72C35977CFA8}" xr6:coauthVersionLast="47" xr6:coauthVersionMax="47" xr10:uidLastSave="{00000000-0000-0000-0000-000000000000}"/>
  <bookViews>
    <workbookView xWindow="8900" yWindow="500" windowWidth="27640" windowHeight="16940" xr2:uid="{BFBE9356-880A-EE4B-BDCF-A9BFA3B3ED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14" i="1"/>
  <c r="I13" i="1"/>
  <c r="I5" i="1"/>
  <c r="I6" i="1"/>
  <c r="I7" i="1"/>
  <c r="I8" i="1"/>
  <c r="I9" i="1"/>
  <c r="I10" i="1"/>
  <c r="I11" i="1"/>
  <c r="I12" i="1"/>
  <c r="I4" i="1"/>
</calcChain>
</file>

<file path=xl/sharedStrings.xml><?xml version="1.0" encoding="utf-8"?>
<sst xmlns="http://schemas.openxmlformats.org/spreadsheetml/2006/main" count="235" uniqueCount="74">
  <si>
    <t>date</t>
  </si>
  <si>
    <t>antibody company</t>
  </si>
  <si>
    <t>antibody catalog</t>
  </si>
  <si>
    <t>antibody concentration</t>
  </si>
  <si>
    <t>cell line</t>
  </si>
  <si>
    <t>H3K27ac</t>
  </si>
  <si>
    <t>Abcam</t>
  </si>
  <si>
    <t>ab4729</t>
  </si>
  <si>
    <t>1:100</t>
  </si>
  <si>
    <t>K562</t>
  </si>
  <si>
    <t>Diagenode</t>
  </si>
  <si>
    <t>C15410196</t>
  </si>
  <si>
    <t>H3K27me3</t>
  </si>
  <si>
    <t>Cell Signaling</t>
  </si>
  <si>
    <t>9733S</t>
  </si>
  <si>
    <t>batch</t>
  </si>
  <si>
    <t>phase_1_05_jan_2022</t>
  </si>
  <si>
    <t>phase_2_28_jan_2022</t>
  </si>
  <si>
    <t>phase_3_18_feb_2022</t>
  </si>
  <si>
    <t>phase_2_03_feb_2022</t>
  </si>
  <si>
    <t>Di TS</t>
  </si>
  <si>
    <t>Di_TS_2</t>
  </si>
  <si>
    <t>Di_TS_3</t>
  </si>
  <si>
    <t>Di_TS_4</t>
  </si>
  <si>
    <t>Di_TS_5</t>
  </si>
  <si>
    <t>Di_TS_6</t>
  </si>
  <si>
    <t>Di_TS_8</t>
  </si>
  <si>
    <t>Di_TS_9</t>
  </si>
  <si>
    <t>Di_TS_10</t>
  </si>
  <si>
    <t>Di_TS_11</t>
  </si>
  <si>
    <t>sample</t>
  </si>
  <si>
    <t>S_1</t>
  </si>
  <si>
    <t>histone mark</t>
  </si>
  <si>
    <t>Tube/ Library name</t>
  </si>
  <si>
    <t>phase_4_24_mar_2022</t>
  </si>
  <si>
    <t>scTSb_1</t>
  </si>
  <si>
    <t>scTSb_4</t>
  </si>
  <si>
    <t>scTSb_6</t>
  </si>
  <si>
    <t>scTSb_8</t>
  </si>
  <si>
    <t>scTSb_9</t>
  </si>
  <si>
    <t>scTSb_11</t>
  </si>
  <si>
    <t>replicate</t>
  </si>
  <si>
    <t>R1</t>
  </si>
  <si>
    <t>R2</t>
  </si>
  <si>
    <t>barcode ID</t>
  </si>
  <si>
    <t>barcode 6-9 bp</t>
  </si>
  <si>
    <t>barcode</t>
  </si>
  <si>
    <t>cell number</t>
  </si>
  <si>
    <t>fragmentation enzyme</t>
  </si>
  <si>
    <t>fragmentation time</t>
  </si>
  <si>
    <t>PCR cycles</t>
  </si>
  <si>
    <t>1E5</t>
  </si>
  <si>
    <t>pA-Tn5</t>
  </si>
  <si>
    <t>6 min</t>
  </si>
  <si>
    <t>10 min</t>
  </si>
  <si>
    <t>Tn5</t>
  </si>
  <si>
    <t>ME-scT7_r5001</t>
  </si>
  <si>
    <t>TCTAAT</t>
  </si>
  <si>
    <t>TCTAATTCGTC</t>
  </si>
  <si>
    <t>ME-scT7_r5002</t>
  </si>
  <si>
    <t>ACTCGT</t>
  </si>
  <si>
    <t>ACTCGTTCGTC</t>
  </si>
  <si>
    <t>ME-scT7_Alan_r5385</t>
  </si>
  <si>
    <t>AACCAA</t>
  </si>
  <si>
    <t>AACCAATCGTC</t>
  </si>
  <si>
    <t>ME-scT7_Alan_r5386</t>
  </si>
  <si>
    <t>AACCTT</t>
  </si>
  <si>
    <t>AACCTTTCGTC</t>
  </si>
  <si>
    <t>ME-scT7_Alan_7-1</t>
  </si>
  <si>
    <t>GGAAGAA</t>
  </si>
  <si>
    <t>GGAAGAATCGTC</t>
  </si>
  <si>
    <t>ME-scT7_Alan_9-1</t>
  </si>
  <si>
    <t>GGAGAAGAA</t>
  </si>
  <si>
    <t>GGAGAAGAATCGTC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</si>
</sst>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Times New Roman"/>
      <family val="1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1" xfId="0" applyNumberFormat="1" applyBorder="1"/>
    <xf numFmtId="49" fontId="0" fillId="0" borderId="1" xfId="0" applyNumberFormat="1" applyBorder="1"/>
    <xf numFmtId="0" fontId="0" fillId="0" borderId="1" xfId="0" applyBorder="1"/>
    <xf numFmtId="14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0" xfId="0" applyNumberFormat="1" applyFill="1" applyBorder="1"/>
    <xf numFmtId="0" fontId="1" fillId="0" borderId="1" xfId="0" applyFont="1" applyBorder="1"/>
    <xf numFmtId="14" fontId="0" fillId="0" borderId="3" xfId="0" applyNumberFormat="1" applyBorder="1"/>
    <xf numFmtId="0" fontId="5" fillId="2" borderId="3" xfId="0" applyFont="1" applyFill="1" applyBorder="1"/>
    <xf numFmtId="0" fontId="5" fillId="2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5" fillId="2" borderId="2" xfId="0" applyFont="1" applyFill="1" applyBorder="1"/>
    <xf numFmtId="0" fontId="5" fillId="2" borderId="4" xfId="0" applyFont="1" applyFill="1" applyBorder="1"/>
    <xf numFmtId="0" fontId="7" fillId="2" borderId="0" xfId="0" applyFont="1" applyFill="1"/>
    <xf numFmtId="1" fontId="0" fillId="0" borderId="1" xfId="0" applyNumberFormat="1" applyFill="1" applyBorder="1"/>
    <xf numFmtId="14" fontId="0" fillId="0" borderId="1" xfId="0" applyNumberFormat="1" applyFill="1" applyBorder="1"/>
    <xf numFmtId="49" fontId="0" fillId="0" borderId="1" xfId="0" applyNumberFormat="1" applyFill="1" applyBorder="1"/>
    <xf numFmtId="0" fontId="0" fillId="0" borderId="4" xfId="0" applyFill="1" applyBorder="1"/>
  </cellXfs>
  <cellStyles count="1">
    <cellStyle name="Normal" xfId="0" builtinId="0"/>
  </cellStyles>
  <dxfs count="16"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</border>
    </dxf>
    <dxf>
      <numFmt numFmtId="19" formatCode="dd/mm/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D2CF1C-1247-6349-8019-6A449C209E0D}" name="Table2" displayName="Table2" ref="A1:Q19" totalsRowShown="0" headerRowDxfId="5" tableBorderDxfId="6">
  <autoFilter ref="A1:Q19" xr:uid="{D8D2CF1C-1247-6349-8019-6A449C209E0D}"/>
  <tableColumns count="17">
    <tableColumn id="1" xr3:uid="{78B7DFA9-ED91-2944-846D-C5F1A8F0AB54}" name="date" dataDxfId="15"/>
    <tableColumn id="2" xr3:uid="{9D773DA9-157A-2342-8861-A5EF5FAB3BB3}" name="histone mark" dataDxfId="14"/>
    <tableColumn id="3" xr3:uid="{825E5001-86A2-714B-8271-DC24B1DBF604}" name="antibody company" dataDxfId="13"/>
    <tableColumn id="4" xr3:uid="{1A6894AC-0B9E-914C-B409-6D41711F5196}" name="antibody catalog" dataDxfId="12"/>
    <tableColumn id="5" xr3:uid="{A97003A1-79B7-5D4B-88A0-CEAF3F351919}" name="antibody concentration" dataDxfId="11"/>
    <tableColumn id="6" xr3:uid="{6B401AAA-77DB-4646-9CA2-009618DE9145}" name="cell line" dataDxfId="10"/>
    <tableColumn id="7" xr3:uid="{991BBDF2-6E6A-2546-8FF0-454DD1D326B4}" name="Tube/ Library name" dataDxfId="9"/>
    <tableColumn id="8" xr3:uid="{BE98509E-69E8-8344-84DB-FF3F977AB9CD}" name="batch"/>
    <tableColumn id="9" xr3:uid="{3B36DA29-7C92-B348-80EC-D0F4C96506B1}" name="sample">
      <calculatedColumnFormula>_xlfn.CONCAT("S",RIGHT(G2,LEN(G2)-FIND("TSb",G2)-2))</calculatedColumnFormula>
    </tableColumn>
    <tableColumn id="10" xr3:uid="{EA254A05-8BFE-D340-A28B-1122E52ED9DB}" name="replicate"/>
    <tableColumn id="11" xr3:uid="{235E163D-7B7F-7645-9C41-1B2E636DE668}" name="barcode ID" dataDxfId="8"/>
    <tableColumn id="12" xr3:uid="{2D1D4F04-2267-844E-B54B-47E93CCA35F2}" name="barcode 6-9 bp" dataDxfId="7"/>
    <tableColumn id="13" xr3:uid="{9BC316EC-413F-6B44-8808-F84D07838180}" name="barcode" dataDxfId="4"/>
    <tableColumn id="14" xr3:uid="{0AE8A9DE-EB6A-7A49-A4D1-602DF90E3B3A}" name="cell number" dataDxfId="3"/>
    <tableColumn id="15" xr3:uid="{2D87D737-6430-4440-AAAE-8B9CD0204FCA}" name="fragmentation enzyme" dataDxfId="2"/>
    <tableColumn id="16" xr3:uid="{66201A6D-1E6E-3E49-A249-9A3D33B2B79C}" name="fragmentation time" dataDxfId="1"/>
    <tableColumn id="17" xr3:uid="{1962FA20-A676-F24E-96C1-A781F0EBA939}" name="PCR cycl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E3318-C639-1247-A934-7C70AAD63737}">
  <dimension ref="A1:Q19"/>
  <sheetViews>
    <sheetView tabSelected="1" topLeftCell="G1" workbookViewId="0">
      <selection activeCell="O23" sqref="O23"/>
    </sheetView>
  </sheetViews>
  <sheetFormatPr baseColWidth="10" defaultRowHeight="16" x14ac:dyDescent="0.2"/>
  <cols>
    <col min="2" max="2" width="14.5" bestFit="1" customWidth="1"/>
    <col min="3" max="3" width="19" bestFit="1" customWidth="1"/>
    <col min="4" max="4" width="17.33203125" bestFit="1" customWidth="1"/>
    <col min="5" max="5" width="22.6640625" bestFit="1" customWidth="1"/>
    <col min="6" max="6" width="10" bestFit="1" customWidth="1"/>
    <col min="7" max="7" width="23.6640625" bestFit="1" customWidth="1"/>
    <col min="8" max="8" width="20.5" bestFit="1" customWidth="1"/>
    <col min="9" max="9" width="9.6640625" bestFit="1" customWidth="1"/>
    <col min="11" max="11" width="18.6640625" bestFit="1" customWidth="1"/>
    <col min="12" max="12" width="15.83203125" bestFit="1" customWidth="1"/>
    <col min="13" max="13" width="17.83203125" bestFit="1" customWidth="1"/>
    <col min="14" max="14" width="13.33203125" bestFit="1" customWidth="1"/>
    <col min="15" max="15" width="22.6640625" bestFit="1" customWidth="1"/>
    <col min="16" max="16" width="20" bestFit="1" customWidth="1"/>
    <col min="17" max="17" width="12.33203125" bestFit="1" customWidth="1"/>
  </cols>
  <sheetData>
    <row r="1" spans="1:17" s="15" customFormat="1" x14ac:dyDescent="0.2">
      <c r="A1" s="10" t="s">
        <v>0</v>
      </c>
      <c r="B1" s="11" t="s">
        <v>32</v>
      </c>
      <c r="C1" s="11" t="s">
        <v>1</v>
      </c>
      <c r="D1" s="11" t="s">
        <v>2</v>
      </c>
      <c r="E1" s="11" t="s">
        <v>3</v>
      </c>
      <c r="F1" s="11" t="s">
        <v>4</v>
      </c>
      <c r="G1" s="12" t="s">
        <v>33</v>
      </c>
      <c r="H1" s="13" t="s">
        <v>15</v>
      </c>
      <c r="I1" s="13" t="s">
        <v>30</v>
      </c>
      <c r="J1" s="13" t="s">
        <v>41</v>
      </c>
      <c r="K1" s="11" t="s">
        <v>44</v>
      </c>
      <c r="L1" s="11" t="s">
        <v>45</v>
      </c>
      <c r="M1" s="11" t="s">
        <v>46</v>
      </c>
      <c r="N1" s="11" t="s">
        <v>47</v>
      </c>
      <c r="O1" s="11" t="s">
        <v>48</v>
      </c>
      <c r="P1" s="11" t="s">
        <v>49</v>
      </c>
      <c r="Q1" s="14" t="s">
        <v>50</v>
      </c>
    </row>
    <row r="2" spans="1:17" x14ac:dyDescent="0.2">
      <c r="A2" s="9">
        <v>44566</v>
      </c>
      <c r="B2" s="1" t="s">
        <v>5</v>
      </c>
      <c r="C2" s="1" t="s">
        <v>6</v>
      </c>
      <c r="D2" s="1" t="s">
        <v>7</v>
      </c>
      <c r="E2" s="2" t="s">
        <v>8</v>
      </c>
      <c r="F2" s="1" t="s">
        <v>9</v>
      </c>
      <c r="G2" s="5" t="s">
        <v>20</v>
      </c>
      <c r="H2" s="4" t="s">
        <v>16</v>
      </c>
      <c r="I2" s="7" t="s">
        <v>31</v>
      </c>
      <c r="J2" s="7" t="s">
        <v>42</v>
      </c>
      <c r="K2" s="3"/>
      <c r="L2" s="3"/>
      <c r="M2" s="3"/>
      <c r="N2" s="16" t="s">
        <v>51</v>
      </c>
      <c r="O2" s="17" t="s">
        <v>52</v>
      </c>
      <c r="P2" s="18" t="s">
        <v>53</v>
      </c>
      <c r="Q2" s="19">
        <v>9</v>
      </c>
    </row>
    <row r="3" spans="1:17" x14ac:dyDescent="0.2">
      <c r="A3" s="9">
        <v>44566</v>
      </c>
      <c r="B3" s="1" t="s">
        <v>5</v>
      </c>
      <c r="C3" s="1" t="s">
        <v>6</v>
      </c>
      <c r="D3" s="1" t="s">
        <v>7</v>
      </c>
      <c r="E3" s="2" t="s">
        <v>8</v>
      </c>
      <c r="F3" s="1" t="s">
        <v>9</v>
      </c>
      <c r="G3" s="5" t="s">
        <v>20</v>
      </c>
      <c r="H3" s="4" t="s">
        <v>16</v>
      </c>
      <c r="I3" s="7" t="s">
        <v>31</v>
      </c>
      <c r="J3" s="7" t="s">
        <v>43</v>
      </c>
      <c r="K3" s="3"/>
      <c r="L3" s="3"/>
      <c r="M3" s="3"/>
      <c r="N3" s="16" t="s">
        <v>51</v>
      </c>
      <c r="O3" s="17" t="s">
        <v>52</v>
      </c>
      <c r="P3" s="18" t="s">
        <v>53</v>
      </c>
      <c r="Q3" s="19">
        <v>9</v>
      </c>
    </row>
    <row r="4" spans="1:17" x14ac:dyDescent="0.2">
      <c r="A4" s="9">
        <v>44589</v>
      </c>
      <c r="B4" s="1" t="s">
        <v>5</v>
      </c>
      <c r="C4" s="3" t="s">
        <v>10</v>
      </c>
      <c r="D4" s="3" t="s">
        <v>11</v>
      </c>
      <c r="E4" s="2" t="s">
        <v>8</v>
      </c>
      <c r="F4" s="1" t="s">
        <v>9</v>
      </c>
      <c r="G4" s="5" t="s">
        <v>21</v>
      </c>
      <c r="H4" s="4" t="s">
        <v>17</v>
      </c>
      <c r="I4" t="str">
        <f>RIGHT(G4,LEN(G4)-FIND("_TS",G4)-1)</f>
        <v>S_2</v>
      </c>
      <c r="J4" t="s">
        <v>42</v>
      </c>
      <c r="K4" s="3"/>
      <c r="L4" s="3"/>
      <c r="M4" s="3"/>
      <c r="N4" s="16" t="s">
        <v>51</v>
      </c>
      <c r="O4" s="17" t="s">
        <v>52</v>
      </c>
      <c r="P4" s="17" t="s">
        <v>54</v>
      </c>
      <c r="Q4" s="19">
        <v>9</v>
      </c>
    </row>
    <row r="5" spans="1:17" x14ac:dyDescent="0.2">
      <c r="A5" s="9">
        <v>44589</v>
      </c>
      <c r="B5" s="3" t="s">
        <v>12</v>
      </c>
      <c r="C5" s="3" t="s">
        <v>13</v>
      </c>
      <c r="D5" s="3" t="s">
        <v>14</v>
      </c>
      <c r="E5" s="2" t="s">
        <v>8</v>
      </c>
      <c r="F5" s="1" t="s">
        <v>9</v>
      </c>
      <c r="G5" s="5" t="s">
        <v>22</v>
      </c>
      <c r="H5" s="4" t="s">
        <v>17</v>
      </c>
      <c r="I5" t="str">
        <f t="shared" ref="I5:I13" si="0">RIGHT(G5,LEN(G5)-FIND("_TS",G5)-1)</f>
        <v>S_3</v>
      </c>
      <c r="J5" t="s">
        <v>42</v>
      </c>
      <c r="K5" s="3"/>
      <c r="L5" s="3"/>
      <c r="M5" s="3"/>
      <c r="N5" s="16" t="s">
        <v>51</v>
      </c>
      <c r="O5" s="17" t="s">
        <v>52</v>
      </c>
      <c r="P5" s="17" t="s">
        <v>54</v>
      </c>
      <c r="Q5" s="19">
        <v>9</v>
      </c>
    </row>
    <row r="6" spans="1:17" x14ac:dyDescent="0.2">
      <c r="A6" s="9">
        <v>44589</v>
      </c>
      <c r="B6" s="1" t="s">
        <v>5</v>
      </c>
      <c r="C6" s="1" t="s">
        <v>6</v>
      </c>
      <c r="D6" s="1" t="s">
        <v>7</v>
      </c>
      <c r="E6" s="2" t="s">
        <v>8</v>
      </c>
      <c r="F6" s="1" t="s">
        <v>9</v>
      </c>
      <c r="G6" s="5" t="s">
        <v>23</v>
      </c>
      <c r="H6" s="4" t="s">
        <v>17</v>
      </c>
      <c r="I6" t="str">
        <f t="shared" si="0"/>
        <v>S_4</v>
      </c>
      <c r="J6" t="s">
        <v>42</v>
      </c>
      <c r="K6" s="3"/>
      <c r="L6" s="3"/>
      <c r="M6" s="3"/>
      <c r="N6" s="16" t="s">
        <v>51</v>
      </c>
      <c r="O6" s="17" t="s">
        <v>52</v>
      </c>
      <c r="P6" s="17" t="s">
        <v>54</v>
      </c>
      <c r="Q6" s="19">
        <v>9</v>
      </c>
    </row>
    <row r="7" spans="1:17" x14ac:dyDescent="0.2">
      <c r="A7" s="9">
        <v>44595</v>
      </c>
      <c r="B7" s="1" t="s">
        <v>5</v>
      </c>
      <c r="C7" s="1" t="s">
        <v>6</v>
      </c>
      <c r="D7" s="1" t="s">
        <v>7</v>
      </c>
      <c r="E7" s="2" t="s">
        <v>8</v>
      </c>
      <c r="F7" s="1" t="s">
        <v>9</v>
      </c>
      <c r="G7" s="5" t="s">
        <v>23</v>
      </c>
      <c r="H7" s="4" t="s">
        <v>19</v>
      </c>
      <c r="I7" t="str">
        <f t="shared" si="0"/>
        <v>S_4</v>
      </c>
      <c r="J7" t="s">
        <v>42</v>
      </c>
      <c r="K7" s="3"/>
      <c r="L7" s="3"/>
      <c r="M7" s="3"/>
      <c r="N7" s="16" t="s">
        <v>51</v>
      </c>
      <c r="O7" s="17" t="s">
        <v>52</v>
      </c>
      <c r="P7" s="17" t="s">
        <v>54</v>
      </c>
      <c r="Q7" s="19">
        <v>6</v>
      </c>
    </row>
    <row r="8" spans="1:17" x14ac:dyDescent="0.2">
      <c r="A8" s="9">
        <v>44589</v>
      </c>
      <c r="B8" s="3" t="s">
        <v>12</v>
      </c>
      <c r="C8" s="3" t="s">
        <v>13</v>
      </c>
      <c r="D8" s="3" t="s">
        <v>14</v>
      </c>
      <c r="E8" s="2" t="s">
        <v>8</v>
      </c>
      <c r="F8" s="1" t="s">
        <v>9</v>
      </c>
      <c r="G8" s="5" t="s">
        <v>24</v>
      </c>
      <c r="H8" s="4" t="s">
        <v>17</v>
      </c>
      <c r="I8" t="str">
        <f t="shared" si="0"/>
        <v>S_5</v>
      </c>
      <c r="J8" t="s">
        <v>42</v>
      </c>
      <c r="K8" s="3"/>
      <c r="L8" s="3"/>
      <c r="M8" s="3"/>
      <c r="N8" s="16" t="s">
        <v>51</v>
      </c>
      <c r="O8" s="17" t="s">
        <v>52</v>
      </c>
      <c r="P8" s="17" t="s">
        <v>54</v>
      </c>
      <c r="Q8" s="19">
        <v>6</v>
      </c>
    </row>
    <row r="9" spans="1:17" x14ac:dyDescent="0.2">
      <c r="A9" s="9">
        <v>44589</v>
      </c>
      <c r="B9" s="1" t="s">
        <v>5</v>
      </c>
      <c r="C9" s="1" t="s">
        <v>6</v>
      </c>
      <c r="D9" s="1" t="s">
        <v>7</v>
      </c>
      <c r="E9" s="2" t="s">
        <v>8</v>
      </c>
      <c r="F9" s="1" t="s">
        <v>9</v>
      </c>
      <c r="G9" s="5" t="s">
        <v>25</v>
      </c>
      <c r="H9" s="4" t="s">
        <v>17</v>
      </c>
      <c r="I9" t="str">
        <f t="shared" si="0"/>
        <v>S_6</v>
      </c>
      <c r="J9" t="s">
        <v>42</v>
      </c>
      <c r="K9" s="3"/>
      <c r="L9" s="3"/>
      <c r="M9" s="3"/>
      <c r="N9" s="16" t="s">
        <v>51</v>
      </c>
      <c r="O9" s="17" t="s">
        <v>52</v>
      </c>
      <c r="P9" s="17" t="s">
        <v>54</v>
      </c>
      <c r="Q9" s="19">
        <v>9</v>
      </c>
    </row>
    <row r="10" spans="1:17" x14ac:dyDescent="0.2">
      <c r="A10" s="9">
        <v>44610</v>
      </c>
      <c r="B10" s="3" t="s">
        <v>12</v>
      </c>
      <c r="C10" s="3" t="s">
        <v>13</v>
      </c>
      <c r="D10" s="3" t="s">
        <v>14</v>
      </c>
      <c r="E10" s="2" t="s">
        <v>8</v>
      </c>
      <c r="F10" s="1" t="s">
        <v>9</v>
      </c>
      <c r="G10" s="5" t="s">
        <v>26</v>
      </c>
      <c r="H10" s="4" t="s">
        <v>18</v>
      </c>
      <c r="I10" t="str">
        <f t="shared" si="0"/>
        <v>S_8</v>
      </c>
      <c r="J10" t="s">
        <v>42</v>
      </c>
      <c r="K10" s="3"/>
      <c r="L10" s="3"/>
      <c r="M10" s="3"/>
      <c r="N10" s="16" t="s">
        <v>51</v>
      </c>
      <c r="O10" s="17" t="s">
        <v>55</v>
      </c>
      <c r="P10" s="17" t="s">
        <v>53</v>
      </c>
      <c r="Q10" s="19">
        <v>7</v>
      </c>
    </row>
    <row r="11" spans="1:17" x14ac:dyDescent="0.2">
      <c r="A11" s="9">
        <v>44610</v>
      </c>
      <c r="B11" s="1" t="s">
        <v>5</v>
      </c>
      <c r="C11" s="1" t="s">
        <v>6</v>
      </c>
      <c r="D11" s="1" t="s">
        <v>7</v>
      </c>
      <c r="E11" s="2" t="s">
        <v>8</v>
      </c>
      <c r="F11" s="1" t="s">
        <v>9</v>
      </c>
      <c r="G11" s="5" t="s">
        <v>27</v>
      </c>
      <c r="H11" s="4" t="s">
        <v>18</v>
      </c>
      <c r="I11" t="str">
        <f t="shared" si="0"/>
        <v>S_9</v>
      </c>
      <c r="J11" t="s">
        <v>42</v>
      </c>
      <c r="K11" s="3"/>
      <c r="L11" s="3"/>
      <c r="M11" s="3"/>
      <c r="N11" s="16" t="s">
        <v>51</v>
      </c>
      <c r="O11" s="17" t="s">
        <v>55</v>
      </c>
      <c r="P11" s="17" t="s">
        <v>53</v>
      </c>
      <c r="Q11" s="19">
        <v>7</v>
      </c>
    </row>
    <row r="12" spans="1:17" x14ac:dyDescent="0.2">
      <c r="A12" s="9">
        <v>44610</v>
      </c>
      <c r="B12" s="3" t="s">
        <v>12</v>
      </c>
      <c r="C12" s="3" t="s">
        <v>13</v>
      </c>
      <c r="D12" s="3" t="s">
        <v>14</v>
      </c>
      <c r="E12" s="2" t="s">
        <v>8</v>
      </c>
      <c r="F12" s="1" t="s">
        <v>9</v>
      </c>
      <c r="G12" s="6" t="s">
        <v>28</v>
      </c>
      <c r="H12" s="4" t="s">
        <v>18</v>
      </c>
      <c r="I12" t="str">
        <f t="shared" si="0"/>
        <v>S_10</v>
      </c>
      <c r="J12" t="s">
        <v>42</v>
      </c>
      <c r="K12" s="3"/>
      <c r="L12" s="3"/>
      <c r="M12" s="3"/>
      <c r="N12" s="16" t="s">
        <v>51</v>
      </c>
      <c r="O12" s="17" t="s">
        <v>55</v>
      </c>
      <c r="P12" s="17" t="s">
        <v>54</v>
      </c>
      <c r="Q12" s="19">
        <v>7</v>
      </c>
    </row>
    <row r="13" spans="1:17" x14ac:dyDescent="0.2">
      <c r="A13" s="9">
        <v>44610</v>
      </c>
      <c r="B13" s="1" t="s">
        <v>5</v>
      </c>
      <c r="C13" s="1" t="s">
        <v>6</v>
      </c>
      <c r="D13" s="1" t="s">
        <v>7</v>
      </c>
      <c r="E13" s="2" t="s">
        <v>8</v>
      </c>
      <c r="F13" s="1" t="s">
        <v>9</v>
      </c>
      <c r="G13" s="6" t="s">
        <v>29</v>
      </c>
      <c r="H13" s="4" t="s">
        <v>18</v>
      </c>
      <c r="I13" t="str">
        <f t="shared" si="0"/>
        <v>S_11</v>
      </c>
      <c r="J13" t="s">
        <v>42</v>
      </c>
      <c r="K13" s="8"/>
      <c r="L13" s="8"/>
      <c r="M13" s="8"/>
      <c r="N13" s="16" t="s">
        <v>51</v>
      </c>
      <c r="O13" s="17" t="s">
        <v>55</v>
      </c>
      <c r="P13" s="17" t="s">
        <v>54</v>
      </c>
      <c r="Q13" s="19">
        <v>7</v>
      </c>
    </row>
    <row r="14" spans="1:17" x14ac:dyDescent="0.2">
      <c r="A14" s="9">
        <v>44644</v>
      </c>
      <c r="B14" s="3" t="s">
        <v>12</v>
      </c>
      <c r="C14" s="3" t="s">
        <v>13</v>
      </c>
      <c r="D14" s="3" t="s">
        <v>14</v>
      </c>
      <c r="E14" s="2" t="s">
        <v>8</v>
      </c>
      <c r="F14" s="1" t="s">
        <v>9</v>
      </c>
      <c r="G14" s="5" t="s">
        <v>35</v>
      </c>
      <c r="H14" t="s">
        <v>34</v>
      </c>
      <c r="I14" t="str">
        <f>_xlfn.CONCAT("S",RIGHT(G14,LEN(G14)-FIND("TSb",G14)-2))</f>
        <v>S_1</v>
      </c>
      <c r="J14" t="s">
        <v>42</v>
      </c>
      <c r="K14" s="1" t="s">
        <v>56</v>
      </c>
      <c r="L14" s="1" t="s">
        <v>57</v>
      </c>
      <c r="M14" s="1" t="s">
        <v>58</v>
      </c>
      <c r="N14" s="16" t="s">
        <v>51</v>
      </c>
      <c r="O14" s="17" t="s">
        <v>52</v>
      </c>
      <c r="P14" s="18" t="s">
        <v>54</v>
      </c>
      <c r="Q14" s="19">
        <v>9</v>
      </c>
    </row>
    <row r="15" spans="1:17" x14ac:dyDescent="0.2">
      <c r="A15" s="9">
        <v>44644</v>
      </c>
      <c r="B15" s="3" t="s">
        <v>12</v>
      </c>
      <c r="C15" s="3" t="s">
        <v>13</v>
      </c>
      <c r="D15" s="3" t="s">
        <v>14</v>
      </c>
      <c r="E15" s="2" t="s">
        <v>8</v>
      </c>
      <c r="F15" s="1" t="s">
        <v>9</v>
      </c>
      <c r="G15" s="5" t="s">
        <v>36</v>
      </c>
      <c r="H15" t="s">
        <v>34</v>
      </c>
      <c r="I15" t="str">
        <f t="shared" ref="I15:I19" si="1">_xlfn.CONCAT("S",RIGHT(G15,LEN(G15)-FIND("TSb",G15)-2))</f>
        <v>S_4</v>
      </c>
      <c r="J15" t="s">
        <v>42</v>
      </c>
      <c r="K15" s="1" t="s">
        <v>59</v>
      </c>
      <c r="L15" s="1" t="s">
        <v>60</v>
      </c>
      <c r="M15" s="1" t="s">
        <v>61</v>
      </c>
      <c r="N15" s="16" t="s">
        <v>51</v>
      </c>
      <c r="O15" s="17" t="s">
        <v>52</v>
      </c>
      <c r="P15" s="17" t="s">
        <v>54</v>
      </c>
      <c r="Q15" s="19">
        <v>9</v>
      </c>
    </row>
    <row r="16" spans="1:17" x14ac:dyDescent="0.2">
      <c r="A16" s="9">
        <v>44644</v>
      </c>
      <c r="B16" s="1" t="s">
        <v>5</v>
      </c>
      <c r="C16" s="1" t="s">
        <v>6</v>
      </c>
      <c r="D16" s="1" t="s">
        <v>7</v>
      </c>
      <c r="E16" s="2" t="s">
        <v>8</v>
      </c>
      <c r="F16" s="1" t="s">
        <v>9</v>
      </c>
      <c r="G16" s="5" t="s">
        <v>37</v>
      </c>
      <c r="H16" t="s">
        <v>34</v>
      </c>
      <c r="I16" t="str">
        <f t="shared" si="1"/>
        <v>S_6</v>
      </c>
      <c r="J16" t="s">
        <v>42</v>
      </c>
      <c r="K16" s="1" t="s">
        <v>62</v>
      </c>
      <c r="L16" s="1" t="s">
        <v>63</v>
      </c>
      <c r="M16" s="1" t="s">
        <v>64</v>
      </c>
      <c r="N16" s="16" t="s">
        <v>51</v>
      </c>
      <c r="O16" s="17" t="s">
        <v>52</v>
      </c>
      <c r="P16" s="17" t="s">
        <v>54</v>
      </c>
      <c r="Q16" s="19">
        <v>9</v>
      </c>
    </row>
    <row r="17" spans="1:17" x14ac:dyDescent="0.2">
      <c r="A17" s="9">
        <v>44644</v>
      </c>
      <c r="B17" s="1" t="s">
        <v>5</v>
      </c>
      <c r="C17" s="1" t="s">
        <v>6</v>
      </c>
      <c r="D17" s="1" t="s">
        <v>7</v>
      </c>
      <c r="E17" s="2" t="s">
        <v>8</v>
      </c>
      <c r="F17" s="1" t="s">
        <v>9</v>
      </c>
      <c r="G17" s="5" t="s">
        <v>38</v>
      </c>
      <c r="H17" t="s">
        <v>34</v>
      </c>
      <c r="I17" t="str">
        <f t="shared" si="1"/>
        <v>S_8</v>
      </c>
      <c r="J17" t="s">
        <v>42</v>
      </c>
      <c r="K17" s="1" t="s">
        <v>65</v>
      </c>
      <c r="L17" s="1" t="s">
        <v>66</v>
      </c>
      <c r="M17" s="3" t="s">
        <v>67</v>
      </c>
      <c r="N17" s="16" t="s">
        <v>51</v>
      </c>
      <c r="O17" s="17" t="s">
        <v>52</v>
      </c>
      <c r="P17" s="17" t="s">
        <v>54</v>
      </c>
      <c r="Q17" s="19">
        <v>9</v>
      </c>
    </row>
    <row r="18" spans="1:17" x14ac:dyDescent="0.2">
      <c r="A18" s="9">
        <v>44644</v>
      </c>
      <c r="B18" s="1" t="s">
        <v>5</v>
      </c>
      <c r="C18" s="1" t="s">
        <v>6</v>
      </c>
      <c r="D18" s="1" t="s">
        <v>7</v>
      </c>
      <c r="E18" s="2" t="s">
        <v>8</v>
      </c>
      <c r="F18" s="1" t="s">
        <v>9</v>
      </c>
      <c r="G18" s="5" t="s">
        <v>39</v>
      </c>
      <c r="H18" t="s">
        <v>34</v>
      </c>
      <c r="I18" t="str">
        <f t="shared" si="1"/>
        <v>S_9</v>
      </c>
      <c r="J18" t="s">
        <v>42</v>
      </c>
      <c r="K18" s="1" t="s">
        <v>68</v>
      </c>
      <c r="L18" s="1" t="s">
        <v>69</v>
      </c>
      <c r="M18" s="3" t="s">
        <v>70</v>
      </c>
      <c r="N18" s="16" t="s">
        <v>51</v>
      </c>
      <c r="O18" s="17" t="s">
        <v>52</v>
      </c>
      <c r="P18" s="17" t="s">
        <v>54</v>
      </c>
      <c r="Q18" s="19">
        <v>9</v>
      </c>
    </row>
    <row r="19" spans="1:17" x14ac:dyDescent="0.2">
      <c r="A19" s="9">
        <v>44644</v>
      </c>
      <c r="B19" s="1" t="s">
        <v>5</v>
      </c>
      <c r="C19" s="1" t="s">
        <v>6</v>
      </c>
      <c r="D19" s="1" t="s">
        <v>7</v>
      </c>
      <c r="E19" s="2" t="s">
        <v>8</v>
      </c>
      <c r="F19" s="1" t="s">
        <v>9</v>
      </c>
      <c r="G19" s="5" t="s">
        <v>40</v>
      </c>
      <c r="H19" t="s">
        <v>34</v>
      </c>
      <c r="I19" t="str">
        <f t="shared" si="1"/>
        <v>S_11</v>
      </c>
      <c r="J19" t="s">
        <v>42</v>
      </c>
      <c r="K19" s="1" t="s">
        <v>71</v>
      </c>
      <c r="L19" s="1" t="s">
        <v>72</v>
      </c>
      <c r="M19" s="3" t="s">
        <v>73</v>
      </c>
      <c r="N19" s="16" t="s">
        <v>51</v>
      </c>
      <c r="O19" s="17" t="s">
        <v>52</v>
      </c>
      <c r="P19" s="17" t="s">
        <v>54</v>
      </c>
      <c r="Q19" s="19">
        <v>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 Schilder</dc:creator>
  <cp:lastModifiedBy>Brian M Schilder</cp:lastModifiedBy>
  <dcterms:created xsi:type="dcterms:W3CDTF">2022-05-23T11:16:17Z</dcterms:created>
  <dcterms:modified xsi:type="dcterms:W3CDTF">2022-05-24T12:04:11Z</dcterms:modified>
</cp:coreProperties>
</file>