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実験1" sheetId="1" r:id="rId4"/>
    <sheet state="visible" name="実験2" sheetId="2" r:id="rId5"/>
  </sheets>
  <definedNames/>
  <calcPr/>
</workbook>
</file>

<file path=xl/sharedStrings.xml><?xml version="1.0" encoding="utf-8"?>
<sst xmlns="http://schemas.openxmlformats.org/spreadsheetml/2006/main" count="24" uniqueCount="15">
  <si>
    <t>日付</t>
  </si>
  <si>
    <t>温度（℃）</t>
  </si>
  <si>
    <t>振動数f</t>
  </si>
  <si>
    <t>L₁</t>
  </si>
  <si>
    <t>L₂</t>
  </si>
  <si>
    <t>λ/2</t>
  </si>
  <si>
    <t>波長λ</t>
  </si>
  <si>
    <t>速度v=fλ</t>
  </si>
  <si>
    <t>理論値</t>
  </si>
  <si>
    <t>各温度での音速の平均</t>
  </si>
  <si>
    <t>各温度での音速の平均（有効数字修正済み）</t>
  </si>
  <si>
    <t>気温(℃)</t>
  </si>
  <si>
    <t>L1</t>
  </si>
  <si>
    <t>L2</t>
  </si>
  <si>
    <t>各温度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</si>
</sst>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月d日"/>
    <numFmt numFmtId="165" formatCode="m/d"/>
    <numFmt numFmtId="166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" xfId="0" applyAlignment="1" applyBorder="1" applyFont="1" applyNumberFormat="1">
      <alignment readingOrder="0"/>
    </xf>
    <xf borderId="0" fillId="0" fontId="1" numFmtId="0" xfId="0" applyFont="1"/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  <xf borderId="1" fillId="0" fontId="1" numFmtId="1" xfId="0" applyBorder="1" applyFont="1" applyNumberFormat="1"/>
    <xf borderId="1" fillId="0" fontId="1" numFmtId="0" xfId="0" applyBorder="1" applyFont="1"/>
    <xf borderId="2" fillId="0" fontId="1" numFmtId="0" xfId="0" applyBorder="1" applyFont="1"/>
    <xf borderId="2" fillId="0" fontId="1" numFmtId="0" xfId="0" applyBorder="1" applyFont="1"/>
    <xf borderId="2" fillId="0" fontId="1" numFmtId="1" xfId="0" applyBorder="1" applyFont="1" applyNumberFormat="1"/>
    <xf borderId="3" fillId="0" fontId="1" numFmtId="0" xfId="0" applyBorder="1" applyFont="1"/>
    <xf borderId="3" fillId="0" fontId="1" numFmtId="0" xfId="0" applyBorder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" xfId="0" applyFont="1" applyNumberFormat="1"/>
    <xf borderId="1" fillId="0" fontId="1" numFmtId="166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166" xfId="0" applyBorder="1" applyFont="1" applyNumberFormat="1"/>
    <xf borderId="0" fillId="0" fontId="1" numFmtId="0" xfId="0" applyFont="1"/>
    <xf borderId="1" fillId="0" fontId="2" numFmtId="0" xfId="0" applyAlignment="1" applyBorder="1" applyFont="1">
      <alignment horizontal="right" vertical="bottom"/>
    </xf>
    <xf borderId="1" fillId="0" fontId="2" numFmtId="166" xfId="0" applyAlignment="1" applyBorder="1" applyFont="1" applyNumberFormat="1">
      <alignment horizontal="right" vertical="bottom"/>
    </xf>
    <xf borderId="2" fillId="0" fontId="2" numFmtId="166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3" fillId="0" fontId="2" numFmtId="166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horizontal="right" vertical="bottom"/>
    </xf>
    <xf borderId="3" fillId="0" fontId="1" numFmtId="1" xfId="0" applyBorder="1" applyFont="1" applyNumberFormat="1"/>
    <xf borderId="1" fillId="0" fontId="2" numFmtId="165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 vertical="bottom"/>
    </xf>
    <xf borderId="0" fillId="0" fontId="2" numFmtId="1" xfId="0" applyAlignment="1" applyFont="1" applyNumberFormat="1">
      <alignment vertical="bottom"/>
    </xf>
    <xf borderId="0" fillId="0" fontId="1" numFmtId="166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2" pivot="0" name="実験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音速 と 温度（グラフ1）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音速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'実験1'!$L$2:$L$9</c:f>
            </c:numRef>
          </c:xVal>
          <c:yVal>
            <c:numRef>
              <c:f>'実験1'!$M$2:$M$9</c:f>
              <c:numCache/>
            </c:numRef>
          </c:yVal>
        </c:ser>
        <c:ser>
          <c:idx val="1"/>
          <c:order val="1"/>
          <c:tx>
            <c:strRef>
              <c:f>'実験1'!$N$1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0.6*x + 331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'実験1'!$L$2:$L$9</c:f>
            </c:numRef>
          </c:xVal>
          <c:yVal>
            <c:numRef>
              <c:f>'実験1'!$N$2:$N$9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559235"/>
        <c:axId val="1043507394"/>
      </c:scatterChart>
      <c:valAx>
        <c:axId val="19505592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各温度(℃)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043507394"/>
      </c:valAx>
      <c:valAx>
        <c:axId val="1043507394"/>
        <c:scaling>
          <c:orientation val="minMax"/>
          <c:max val="3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音速(m/s)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950559235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音速 と 温度（グラフ2）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音速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'実験2'!$K$2:$K$1000</c:f>
            </c:numRef>
          </c:xVal>
          <c:yVal>
            <c:numRef>
              <c:f>'実験2'!$L$2:$L$1000</c:f>
              <c:numCache/>
            </c:numRef>
          </c:yVal>
        </c:ser>
        <c:ser>
          <c:idx val="1"/>
          <c:order val="1"/>
          <c:tx>
            <c:strRef>
              <c:f>'実験2'!$M$1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0.6*x + 331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'実験2'!$K$2:$K$1000</c:f>
            </c:numRef>
          </c:xVal>
          <c:yVal>
            <c:numRef>
              <c:f>'実験2'!$M$2:$M$1000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341689"/>
        <c:axId val="525245423"/>
      </c:scatterChart>
      <c:valAx>
        <c:axId val="20593416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各温度(℃)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525245423"/>
      </c:valAx>
      <c:valAx>
        <c:axId val="525245423"/>
        <c:scaling>
          <c:orientation val="minMax"/>
          <c:max val="3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音速(m/s)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059341689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819150</xdr:colOff>
      <xdr:row>2</xdr:row>
      <xdr:rowOff>85725</xdr:rowOff>
    </xdr:from>
    <xdr:ext cx="5715000" cy="35337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923925</xdr:colOff>
      <xdr:row>2</xdr:row>
      <xdr:rowOff>180975</xdr:rowOff>
    </xdr:from>
    <xdr:ext cx="5715000" cy="3533775"/>
    <xdr:graphicFrame>
      <xdr:nvGraphicFramePr>
        <xdr:cNvPr id="2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O3:O10" displayName="Table_1" name="Table_1" id="1">
  <tableColumns count="1">
    <tableColumn name="Column1" id="1"/>
  </tableColumns>
  <tableStyleInfo name="実験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17.88"/>
    <col customWidth="1" min="12" max="12" width="10.63"/>
    <col customWidth="1" min="13" max="13" width="3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K1" s="1" t="s">
        <v>9</v>
      </c>
      <c r="L1" s="1" t="str">
        <f>IFERROR(__xludf.DUMMYFUNCTION("UNIQUE(B:B)"),"温度（℃）")</f>
        <v>温度（℃）</v>
      </c>
      <c r="M1" s="1" t="s">
        <v>10</v>
      </c>
      <c r="N1" s="1" t="s">
        <v>8</v>
      </c>
      <c r="O1" s="3"/>
    </row>
    <row r="2">
      <c r="A2" s="4">
        <v>45756.0</v>
      </c>
      <c r="B2" s="1">
        <v>17.0</v>
      </c>
      <c r="C2" s="1">
        <v>375.0</v>
      </c>
      <c r="D2" s="1">
        <v>220.0</v>
      </c>
      <c r="E2" s="1">
        <v>679.0</v>
      </c>
      <c r="F2" s="5">
        <f t="shared" ref="F2:F15" si="1">E2-D2</f>
        <v>459</v>
      </c>
      <c r="G2" s="5">
        <f t="shared" ref="G2:G15" si="2">2*F2</f>
        <v>918</v>
      </c>
      <c r="H2" s="6">
        <f t="shared" ref="H2:H15" si="3">C2*G2/1000</f>
        <v>344.25</v>
      </c>
      <c r="I2" s="2">
        <f t="shared" ref="I2:I15" si="4">331.5+0.6*B2</f>
        <v>341.7</v>
      </c>
      <c r="K2" s="7">
        <f t="shared" ref="K2:K6" si="5">averageif(B:B,L:L,H:H)</f>
        <v>344.115</v>
      </c>
      <c r="L2" s="7">
        <f>IFERROR(__xludf.DUMMYFUNCTION("""COMPUTED_VALUE"""),17.0)</f>
        <v>17</v>
      </c>
      <c r="M2" s="5">
        <f t="shared" ref="M2:M6" si="6">round(K2,0)</f>
        <v>344</v>
      </c>
      <c r="N2" s="6">
        <f t="shared" ref="N2:N6" si="7">331.5+0.6*L2</f>
        <v>341.7</v>
      </c>
    </row>
    <row r="3">
      <c r="A3" s="4">
        <v>45758.0</v>
      </c>
      <c r="B3" s="1">
        <v>17.0</v>
      </c>
      <c r="C3" s="1">
        <v>351.0</v>
      </c>
      <c r="D3" s="1">
        <v>235.0</v>
      </c>
      <c r="E3" s="1">
        <v>725.0</v>
      </c>
      <c r="F3" s="5">
        <f t="shared" si="1"/>
        <v>490</v>
      </c>
      <c r="G3" s="5">
        <f t="shared" si="2"/>
        <v>980</v>
      </c>
      <c r="H3" s="6">
        <f t="shared" si="3"/>
        <v>343.98</v>
      </c>
      <c r="I3" s="2">
        <f t="shared" si="4"/>
        <v>341.7</v>
      </c>
      <c r="K3" s="7">
        <f t="shared" si="5"/>
        <v>348.0192</v>
      </c>
      <c r="L3" s="7">
        <f>IFERROR(__xludf.DUMMYFUNCTION("""COMPUTED_VALUE"""),18.0)</f>
        <v>18</v>
      </c>
      <c r="M3" s="5">
        <f t="shared" si="6"/>
        <v>348</v>
      </c>
      <c r="N3" s="6">
        <f t="shared" si="7"/>
        <v>342.3</v>
      </c>
      <c r="O3" s="3"/>
    </row>
    <row r="4">
      <c r="A4" s="4">
        <v>45761.0</v>
      </c>
      <c r="B4" s="1">
        <v>18.0</v>
      </c>
      <c r="C4" s="1">
        <v>375.0</v>
      </c>
      <c r="D4" s="1">
        <v>225.0</v>
      </c>
      <c r="E4" s="1">
        <v>675.0</v>
      </c>
      <c r="F4" s="5">
        <f t="shared" si="1"/>
        <v>450</v>
      </c>
      <c r="G4" s="5">
        <f t="shared" si="2"/>
        <v>900</v>
      </c>
      <c r="H4" s="6">
        <f t="shared" si="3"/>
        <v>337.5</v>
      </c>
      <c r="I4" s="2">
        <f t="shared" si="4"/>
        <v>342.3</v>
      </c>
      <c r="K4" s="7">
        <f t="shared" si="5"/>
        <v>344.682</v>
      </c>
      <c r="L4" s="7">
        <f>IFERROR(__xludf.DUMMYFUNCTION("""COMPUTED_VALUE"""),21.0)</f>
        <v>21</v>
      </c>
      <c r="M4" s="5">
        <f t="shared" si="6"/>
        <v>345</v>
      </c>
      <c r="N4" s="6">
        <f t="shared" si="7"/>
        <v>344.1</v>
      </c>
    </row>
    <row r="5">
      <c r="A5" s="4">
        <v>45761.0</v>
      </c>
      <c r="B5" s="1">
        <v>18.0</v>
      </c>
      <c r="C5" s="1">
        <v>351.0</v>
      </c>
      <c r="D5" s="1">
        <v>245.0</v>
      </c>
      <c r="E5" s="1">
        <v>740.0</v>
      </c>
      <c r="F5" s="5">
        <f t="shared" si="1"/>
        <v>495</v>
      </c>
      <c r="G5" s="5">
        <f t="shared" si="2"/>
        <v>990</v>
      </c>
      <c r="H5" s="6">
        <f t="shared" si="3"/>
        <v>347.49</v>
      </c>
      <c r="I5" s="2">
        <f t="shared" si="4"/>
        <v>342.3</v>
      </c>
      <c r="K5" s="7">
        <f t="shared" si="5"/>
        <v>350.532</v>
      </c>
      <c r="L5" s="7">
        <f>IFERROR(__xludf.DUMMYFUNCTION("""COMPUTED_VALUE"""),22.0)</f>
        <v>22</v>
      </c>
      <c r="M5" s="5">
        <f t="shared" si="6"/>
        <v>351</v>
      </c>
      <c r="N5" s="6">
        <f t="shared" si="7"/>
        <v>344.7</v>
      </c>
      <c r="O5" s="3"/>
    </row>
    <row r="6">
      <c r="A6" s="4">
        <v>45761.0</v>
      </c>
      <c r="B6" s="1">
        <v>18.0</v>
      </c>
      <c r="C6" s="1">
        <v>351.0</v>
      </c>
      <c r="D6" s="1">
        <v>234.0</v>
      </c>
      <c r="E6" s="1">
        <v>740.0</v>
      </c>
      <c r="F6" s="5">
        <f t="shared" si="1"/>
        <v>506</v>
      </c>
      <c r="G6" s="5">
        <f t="shared" si="2"/>
        <v>1012</v>
      </c>
      <c r="H6" s="6">
        <f t="shared" si="3"/>
        <v>355.212</v>
      </c>
      <c r="I6" s="2">
        <f t="shared" si="4"/>
        <v>342.3</v>
      </c>
      <c r="K6" s="8">
        <f t="shared" si="5"/>
        <v>351</v>
      </c>
      <c r="L6" s="8">
        <f>IFERROR(__xludf.DUMMYFUNCTION("""COMPUTED_VALUE"""),23.0)</f>
        <v>23</v>
      </c>
      <c r="M6" s="9">
        <f t="shared" si="6"/>
        <v>351</v>
      </c>
      <c r="N6" s="10">
        <f t="shared" si="7"/>
        <v>345.3</v>
      </c>
    </row>
    <row r="7">
      <c r="A7" s="4">
        <v>45763.0</v>
      </c>
      <c r="B7" s="1">
        <v>18.0</v>
      </c>
      <c r="C7" s="1">
        <v>351.0</v>
      </c>
      <c r="D7" s="1">
        <v>234.0</v>
      </c>
      <c r="E7" s="1">
        <v>735.0</v>
      </c>
      <c r="F7" s="5">
        <f t="shared" si="1"/>
        <v>501</v>
      </c>
      <c r="G7" s="5">
        <f t="shared" si="2"/>
        <v>1002</v>
      </c>
      <c r="H7" s="6">
        <f t="shared" si="3"/>
        <v>351.702</v>
      </c>
      <c r="I7" s="2">
        <f t="shared" si="4"/>
        <v>342.3</v>
      </c>
      <c r="K7" s="11"/>
      <c r="L7" s="11"/>
      <c r="M7" s="12"/>
      <c r="N7" s="12"/>
      <c r="O7" s="3"/>
    </row>
    <row r="8">
      <c r="A8" s="4">
        <v>45763.0</v>
      </c>
      <c r="B8" s="1">
        <v>18.0</v>
      </c>
      <c r="C8" s="1">
        <v>351.0</v>
      </c>
      <c r="D8" s="1">
        <v>238.0</v>
      </c>
      <c r="E8" s="1">
        <v>734.0</v>
      </c>
      <c r="F8" s="5">
        <f t="shared" si="1"/>
        <v>496</v>
      </c>
      <c r="G8" s="5">
        <f t="shared" si="2"/>
        <v>992</v>
      </c>
      <c r="H8" s="6">
        <f t="shared" si="3"/>
        <v>348.192</v>
      </c>
      <c r="I8" s="2">
        <f t="shared" si="4"/>
        <v>342.3</v>
      </c>
      <c r="K8" s="3"/>
      <c r="L8" s="3"/>
    </row>
    <row r="9">
      <c r="A9" s="4">
        <v>45765.0</v>
      </c>
      <c r="B9" s="1">
        <v>21.0</v>
      </c>
      <c r="C9" s="1">
        <v>351.0</v>
      </c>
      <c r="D9" s="1">
        <v>244.0</v>
      </c>
      <c r="E9" s="1">
        <v>734.0</v>
      </c>
      <c r="F9" s="5">
        <f t="shared" si="1"/>
        <v>490</v>
      </c>
      <c r="G9" s="5">
        <f t="shared" si="2"/>
        <v>980</v>
      </c>
      <c r="H9" s="6">
        <f t="shared" si="3"/>
        <v>343.98</v>
      </c>
      <c r="I9" s="2">
        <f t="shared" si="4"/>
        <v>344.1</v>
      </c>
      <c r="K9" s="3"/>
      <c r="L9" s="3"/>
      <c r="O9" s="3"/>
    </row>
    <row r="10">
      <c r="A10" s="4">
        <v>45768.0</v>
      </c>
      <c r="B10" s="1">
        <v>21.0</v>
      </c>
      <c r="C10" s="1">
        <v>351.0</v>
      </c>
      <c r="D10" s="1">
        <v>229.0</v>
      </c>
      <c r="E10" s="1">
        <v>714.0</v>
      </c>
      <c r="F10" s="5">
        <f t="shared" si="1"/>
        <v>485</v>
      </c>
      <c r="G10" s="5">
        <f t="shared" si="2"/>
        <v>970</v>
      </c>
      <c r="H10" s="6">
        <f t="shared" si="3"/>
        <v>340.47</v>
      </c>
      <c r="I10" s="2">
        <f t="shared" si="4"/>
        <v>344.1</v>
      </c>
      <c r="O10" s="3"/>
    </row>
    <row r="11">
      <c r="A11" s="4">
        <v>45768.0</v>
      </c>
      <c r="B11" s="1">
        <v>22.0</v>
      </c>
      <c r="C11" s="1">
        <v>351.0</v>
      </c>
      <c r="D11" s="1">
        <v>237.0</v>
      </c>
      <c r="E11" s="1">
        <v>738.0</v>
      </c>
      <c r="F11" s="5">
        <f t="shared" si="1"/>
        <v>501</v>
      </c>
      <c r="G11" s="5">
        <f t="shared" si="2"/>
        <v>1002</v>
      </c>
      <c r="H11" s="6">
        <f t="shared" si="3"/>
        <v>351.702</v>
      </c>
      <c r="I11" s="2">
        <f t="shared" si="4"/>
        <v>344.7</v>
      </c>
      <c r="M11" s="13"/>
      <c r="O11" s="3"/>
    </row>
    <row r="12">
      <c r="A12" s="4">
        <v>45768.0</v>
      </c>
      <c r="B12" s="1">
        <v>22.0</v>
      </c>
      <c r="C12" s="1">
        <v>351.0</v>
      </c>
      <c r="D12" s="1">
        <v>236.0</v>
      </c>
      <c r="E12" s="1">
        <v>733.0</v>
      </c>
      <c r="F12" s="5">
        <f t="shared" si="1"/>
        <v>497</v>
      </c>
      <c r="G12" s="5">
        <f t="shared" si="2"/>
        <v>994</v>
      </c>
      <c r="H12" s="6">
        <f t="shared" si="3"/>
        <v>348.894</v>
      </c>
      <c r="I12" s="2">
        <f t="shared" si="4"/>
        <v>344.7</v>
      </c>
      <c r="L12" s="14"/>
    </row>
    <row r="13">
      <c r="A13" s="4">
        <v>45770.0</v>
      </c>
      <c r="B13" s="1">
        <v>22.0</v>
      </c>
      <c r="C13" s="1">
        <v>351.0</v>
      </c>
      <c r="D13" s="1">
        <v>237.0</v>
      </c>
      <c r="E13" s="1">
        <v>737.0</v>
      </c>
      <c r="F13" s="5">
        <f t="shared" si="1"/>
        <v>500</v>
      </c>
      <c r="G13" s="5">
        <f t="shared" si="2"/>
        <v>1000</v>
      </c>
      <c r="H13" s="6">
        <f t="shared" si="3"/>
        <v>351</v>
      </c>
      <c r="I13" s="2">
        <f t="shared" si="4"/>
        <v>344.7</v>
      </c>
      <c r="L13" s="14"/>
      <c r="O13" s="3"/>
    </row>
    <row r="14">
      <c r="A14" s="4">
        <v>45770.0</v>
      </c>
      <c r="B14" s="1">
        <v>23.0</v>
      </c>
      <c r="C14" s="1">
        <v>351.0</v>
      </c>
      <c r="D14" s="1">
        <v>237.0</v>
      </c>
      <c r="E14" s="1">
        <v>737.0</v>
      </c>
      <c r="F14" s="5">
        <f t="shared" si="1"/>
        <v>500</v>
      </c>
      <c r="G14" s="5">
        <f t="shared" si="2"/>
        <v>1000</v>
      </c>
      <c r="H14" s="6">
        <f t="shared" si="3"/>
        <v>351</v>
      </c>
      <c r="I14" s="2">
        <f t="shared" si="4"/>
        <v>345.3</v>
      </c>
    </row>
    <row r="15">
      <c r="A15" s="4">
        <v>45779.0</v>
      </c>
      <c r="B15" s="1">
        <v>21.0</v>
      </c>
      <c r="C15" s="1">
        <v>351.0</v>
      </c>
      <c r="D15" s="1">
        <v>235.0</v>
      </c>
      <c r="E15" s="1">
        <v>733.0</v>
      </c>
      <c r="F15" s="5">
        <f t="shared" si="1"/>
        <v>498</v>
      </c>
      <c r="G15" s="5">
        <f t="shared" si="2"/>
        <v>996</v>
      </c>
      <c r="H15" s="6">
        <f t="shared" si="3"/>
        <v>349.596</v>
      </c>
      <c r="I15" s="2">
        <f t="shared" si="4"/>
        <v>344.1</v>
      </c>
    </row>
    <row r="16">
      <c r="A16" s="15"/>
      <c r="H16" s="16"/>
      <c r="I16" s="16"/>
    </row>
    <row r="17">
      <c r="A17" s="15"/>
      <c r="I17" s="16"/>
    </row>
    <row r="18">
      <c r="A18" s="15"/>
      <c r="I18" s="16"/>
    </row>
    <row r="19">
      <c r="A19" s="15"/>
      <c r="I19" s="16"/>
    </row>
    <row r="20">
      <c r="I20" s="16"/>
    </row>
    <row r="21">
      <c r="I21" s="16"/>
    </row>
    <row r="22">
      <c r="I22" s="16"/>
    </row>
    <row r="23">
      <c r="I23" s="16"/>
    </row>
    <row r="24">
      <c r="I24" s="16"/>
    </row>
    <row r="25">
      <c r="I25" s="16"/>
    </row>
    <row r="26">
      <c r="I26" s="16"/>
    </row>
    <row r="27">
      <c r="I27" s="16"/>
    </row>
    <row r="28">
      <c r="I28" s="16"/>
    </row>
    <row r="29">
      <c r="I29" s="16"/>
    </row>
    <row r="30">
      <c r="I30" s="16"/>
    </row>
    <row r="31">
      <c r="I31" s="16"/>
    </row>
    <row r="32">
      <c r="I32" s="16"/>
    </row>
    <row r="33">
      <c r="I33" s="16"/>
    </row>
    <row r="34">
      <c r="I34" s="16"/>
    </row>
    <row r="35">
      <c r="I35" s="16"/>
    </row>
    <row r="36">
      <c r="I36" s="16"/>
    </row>
    <row r="37">
      <c r="I37" s="16"/>
    </row>
    <row r="38">
      <c r="I38" s="16"/>
    </row>
    <row r="39">
      <c r="I39" s="16"/>
    </row>
    <row r="40">
      <c r="I40" s="16"/>
    </row>
    <row r="41">
      <c r="I41" s="16"/>
    </row>
    <row r="42">
      <c r="I42" s="16"/>
    </row>
    <row r="43">
      <c r="I43" s="16"/>
    </row>
    <row r="44">
      <c r="I44" s="16"/>
    </row>
    <row r="45">
      <c r="I45" s="16"/>
    </row>
    <row r="46">
      <c r="I46" s="16"/>
    </row>
    <row r="47">
      <c r="I47" s="16"/>
    </row>
    <row r="48">
      <c r="I48" s="16"/>
    </row>
    <row r="49">
      <c r="I49" s="16"/>
    </row>
    <row r="50">
      <c r="I50" s="16"/>
    </row>
    <row r="51">
      <c r="I51" s="16"/>
    </row>
    <row r="52">
      <c r="I52" s="16"/>
    </row>
    <row r="53">
      <c r="I53" s="16"/>
    </row>
    <row r="54">
      <c r="I54" s="16"/>
    </row>
    <row r="55">
      <c r="I55" s="16"/>
    </row>
    <row r="56">
      <c r="I56" s="16"/>
    </row>
    <row r="57">
      <c r="I57" s="16"/>
    </row>
    <row r="58">
      <c r="I58" s="16"/>
    </row>
    <row r="59">
      <c r="I59" s="16"/>
    </row>
    <row r="60">
      <c r="I60" s="16"/>
    </row>
    <row r="61">
      <c r="I61" s="16"/>
    </row>
    <row r="62">
      <c r="I62" s="16"/>
    </row>
    <row r="63">
      <c r="I63" s="16"/>
    </row>
    <row r="64">
      <c r="I64" s="16"/>
    </row>
    <row r="65">
      <c r="I65" s="16"/>
    </row>
    <row r="66">
      <c r="I66" s="16"/>
    </row>
    <row r="67">
      <c r="I67" s="16"/>
    </row>
    <row r="68">
      <c r="I68" s="16"/>
    </row>
    <row r="69">
      <c r="I69" s="16"/>
    </row>
    <row r="70">
      <c r="I70" s="16"/>
    </row>
    <row r="71">
      <c r="I71" s="16"/>
    </row>
    <row r="72">
      <c r="I72" s="16"/>
    </row>
    <row r="73">
      <c r="I73" s="16"/>
    </row>
    <row r="74">
      <c r="I74" s="16"/>
    </row>
    <row r="75">
      <c r="I75" s="16"/>
    </row>
    <row r="76">
      <c r="I76" s="16"/>
    </row>
    <row r="77">
      <c r="I77" s="16"/>
    </row>
    <row r="78">
      <c r="I78" s="16"/>
    </row>
    <row r="79">
      <c r="I79" s="16"/>
    </row>
    <row r="80">
      <c r="I80" s="16"/>
    </row>
    <row r="81">
      <c r="I81" s="16"/>
    </row>
    <row r="82">
      <c r="I82" s="16"/>
    </row>
    <row r="83">
      <c r="I83" s="16"/>
    </row>
    <row r="84">
      <c r="I84" s="16"/>
    </row>
    <row r="85">
      <c r="I85" s="16"/>
    </row>
    <row r="86">
      <c r="I86" s="16"/>
    </row>
    <row r="87">
      <c r="I87" s="16"/>
    </row>
    <row r="88">
      <c r="I88" s="16"/>
    </row>
    <row r="89">
      <c r="I89" s="16"/>
    </row>
    <row r="90">
      <c r="I90" s="16"/>
    </row>
    <row r="91">
      <c r="I91" s="16"/>
    </row>
    <row r="92">
      <c r="I92" s="16"/>
    </row>
    <row r="93">
      <c r="I93" s="16"/>
    </row>
    <row r="94">
      <c r="I94" s="16"/>
    </row>
    <row r="95">
      <c r="I95" s="16"/>
    </row>
    <row r="96">
      <c r="I96" s="16"/>
    </row>
    <row r="97">
      <c r="I97" s="16"/>
    </row>
    <row r="98">
      <c r="I98" s="16"/>
    </row>
    <row r="99">
      <c r="I99" s="16"/>
    </row>
    <row r="100">
      <c r="I100" s="16"/>
    </row>
    <row r="101">
      <c r="I101" s="16"/>
    </row>
    <row r="102">
      <c r="I102" s="16"/>
    </row>
    <row r="103">
      <c r="I103" s="16"/>
    </row>
    <row r="104">
      <c r="I104" s="16"/>
    </row>
    <row r="105">
      <c r="I105" s="16"/>
    </row>
    <row r="106">
      <c r="I106" s="16"/>
    </row>
    <row r="107">
      <c r="I107" s="16"/>
    </row>
    <row r="108">
      <c r="I108" s="16"/>
    </row>
    <row r="109">
      <c r="I109" s="16"/>
    </row>
    <row r="110">
      <c r="I110" s="16"/>
    </row>
    <row r="111">
      <c r="I111" s="16"/>
    </row>
    <row r="112">
      <c r="I112" s="16"/>
    </row>
    <row r="113">
      <c r="I113" s="16"/>
    </row>
    <row r="114">
      <c r="I114" s="16"/>
    </row>
    <row r="115">
      <c r="I115" s="16"/>
    </row>
    <row r="116">
      <c r="I116" s="16"/>
    </row>
    <row r="117">
      <c r="I117" s="16"/>
    </row>
    <row r="118">
      <c r="I118" s="16"/>
    </row>
    <row r="119">
      <c r="I119" s="16"/>
    </row>
    <row r="120">
      <c r="I120" s="16"/>
    </row>
    <row r="121">
      <c r="I121" s="16"/>
    </row>
    <row r="122">
      <c r="I122" s="16"/>
    </row>
    <row r="123">
      <c r="I123" s="16"/>
    </row>
    <row r="124">
      <c r="I124" s="16"/>
    </row>
    <row r="125">
      <c r="I125" s="16"/>
    </row>
    <row r="126">
      <c r="I126" s="16"/>
    </row>
    <row r="127">
      <c r="I127" s="16"/>
    </row>
    <row r="128">
      <c r="I128" s="16"/>
    </row>
    <row r="129">
      <c r="I129" s="16"/>
    </row>
    <row r="130">
      <c r="I130" s="16"/>
    </row>
    <row r="131">
      <c r="I131" s="16"/>
    </row>
    <row r="132">
      <c r="I132" s="16"/>
    </row>
    <row r="133">
      <c r="I133" s="16"/>
    </row>
    <row r="134">
      <c r="I134" s="16"/>
    </row>
    <row r="135">
      <c r="I135" s="16"/>
    </row>
    <row r="136">
      <c r="I136" s="16"/>
    </row>
    <row r="137">
      <c r="I137" s="16"/>
    </row>
    <row r="138">
      <c r="I138" s="16"/>
    </row>
    <row r="139">
      <c r="I139" s="16"/>
    </row>
    <row r="140">
      <c r="I140" s="16"/>
    </row>
    <row r="141">
      <c r="I141" s="16"/>
    </row>
    <row r="142">
      <c r="I142" s="16"/>
    </row>
    <row r="143">
      <c r="I143" s="16"/>
    </row>
    <row r="144">
      <c r="I144" s="16"/>
    </row>
    <row r="145">
      <c r="I145" s="16"/>
    </row>
    <row r="146">
      <c r="I146" s="16"/>
    </row>
    <row r="147">
      <c r="I147" s="16"/>
    </row>
    <row r="148">
      <c r="I148" s="16"/>
    </row>
    <row r="149">
      <c r="I149" s="16"/>
    </row>
    <row r="150">
      <c r="I150" s="16"/>
    </row>
    <row r="151">
      <c r="I151" s="16"/>
    </row>
    <row r="152">
      <c r="I152" s="16"/>
    </row>
    <row r="153">
      <c r="I153" s="16"/>
    </row>
    <row r="154">
      <c r="I154" s="16"/>
    </row>
    <row r="155">
      <c r="I155" s="16"/>
    </row>
    <row r="156">
      <c r="I156" s="16"/>
    </row>
    <row r="157">
      <c r="I157" s="16"/>
    </row>
    <row r="158">
      <c r="I158" s="16"/>
    </row>
    <row r="159">
      <c r="I159" s="16"/>
    </row>
    <row r="160">
      <c r="I160" s="16"/>
    </row>
    <row r="161">
      <c r="I161" s="16"/>
    </row>
    <row r="162">
      <c r="I162" s="16"/>
    </row>
    <row r="163">
      <c r="I163" s="16"/>
    </row>
    <row r="164">
      <c r="I164" s="16"/>
    </row>
    <row r="165">
      <c r="I165" s="16"/>
    </row>
    <row r="166">
      <c r="I166" s="16"/>
    </row>
    <row r="167">
      <c r="I167" s="16"/>
    </row>
    <row r="168">
      <c r="I168" s="16"/>
    </row>
    <row r="169">
      <c r="I169" s="16"/>
    </row>
    <row r="170">
      <c r="I170" s="16"/>
    </row>
    <row r="171">
      <c r="I171" s="16"/>
    </row>
    <row r="172">
      <c r="I172" s="16"/>
    </row>
    <row r="173">
      <c r="I173" s="16"/>
    </row>
    <row r="174">
      <c r="I174" s="16"/>
    </row>
    <row r="175">
      <c r="I175" s="16"/>
    </row>
    <row r="176">
      <c r="I176" s="16"/>
    </row>
    <row r="177">
      <c r="I177" s="16"/>
    </row>
    <row r="178">
      <c r="I178" s="16"/>
    </row>
    <row r="179">
      <c r="I179" s="16"/>
    </row>
    <row r="180">
      <c r="I180" s="16"/>
    </row>
    <row r="181">
      <c r="I181" s="16"/>
    </row>
    <row r="182">
      <c r="I182" s="16"/>
    </row>
    <row r="183">
      <c r="I183" s="16"/>
    </row>
    <row r="184">
      <c r="I184" s="16"/>
    </row>
    <row r="185">
      <c r="I185" s="16"/>
    </row>
    <row r="186">
      <c r="I186" s="16"/>
    </row>
    <row r="187">
      <c r="I187" s="16"/>
    </row>
    <row r="188">
      <c r="I188" s="16"/>
    </row>
    <row r="189">
      <c r="I189" s="16"/>
    </row>
    <row r="190">
      <c r="I190" s="16"/>
    </row>
    <row r="191">
      <c r="I191" s="16"/>
    </row>
    <row r="192">
      <c r="I192" s="16"/>
    </row>
    <row r="193">
      <c r="I193" s="16"/>
    </row>
    <row r="194">
      <c r="I194" s="16"/>
    </row>
    <row r="195">
      <c r="I195" s="16"/>
    </row>
    <row r="196">
      <c r="I196" s="16"/>
    </row>
    <row r="197">
      <c r="I197" s="16"/>
    </row>
    <row r="198">
      <c r="I198" s="16"/>
    </row>
    <row r="199">
      <c r="I199" s="16"/>
    </row>
    <row r="200">
      <c r="I200" s="16"/>
    </row>
    <row r="201">
      <c r="I201" s="16"/>
    </row>
    <row r="202">
      <c r="I202" s="16"/>
    </row>
    <row r="203">
      <c r="I203" s="16"/>
    </row>
    <row r="204">
      <c r="I204" s="16"/>
    </row>
    <row r="205">
      <c r="I205" s="16"/>
    </row>
    <row r="206">
      <c r="I206" s="16"/>
    </row>
    <row r="207">
      <c r="I207" s="16"/>
    </row>
    <row r="208">
      <c r="I208" s="16"/>
    </row>
    <row r="209">
      <c r="I209" s="16"/>
    </row>
    <row r="210">
      <c r="I210" s="16"/>
    </row>
    <row r="211">
      <c r="I211" s="16"/>
    </row>
    <row r="212">
      <c r="I212" s="16"/>
    </row>
    <row r="213">
      <c r="I213" s="16"/>
    </row>
    <row r="214">
      <c r="I214" s="16"/>
    </row>
    <row r="215">
      <c r="I215" s="16"/>
    </row>
    <row r="216">
      <c r="I216" s="16"/>
    </row>
    <row r="217">
      <c r="I217" s="16"/>
    </row>
    <row r="218">
      <c r="I218" s="16"/>
    </row>
    <row r="219">
      <c r="I219" s="16"/>
    </row>
    <row r="220">
      <c r="I220" s="16"/>
    </row>
    <row r="221">
      <c r="I221" s="16"/>
    </row>
    <row r="222">
      <c r="I222" s="16"/>
    </row>
    <row r="223">
      <c r="I223" s="16"/>
    </row>
    <row r="224">
      <c r="I224" s="16"/>
    </row>
    <row r="225">
      <c r="I225" s="16"/>
    </row>
    <row r="226">
      <c r="I226" s="16"/>
    </row>
    <row r="227">
      <c r="I227" s="16"/>
    </row>
    <row r="228">
      <c r="I228" s="16"/>
    </row>
    <row r="229">
      <c r="I229" s="16"/>
    </row>
    <row r="230">
      <c r="I230" s="16"/>
    </row>
    <row r="231">
      <c r="I231" s="16"/>
    </row>
    <row r="232">
      <c r="I232" s="16"/>
    </row>
    <row r="233">
      <c r="I233" s="16"/>
    </row>
    <row r="234">
      <c r="I234" s="16"/>
    </row>
    <row r="235">
      <c r="I235" s="16"/>
    </row>
    <row r="236">
      <c r="I236" s="16"/>
    </row>
    <row r="237">
      <c r="I237" s="16"/>
    </row>
    <row r="238">
      <c r="I238" s="16"/>
    </row>
    <row r="239">
      <c r="I239" s="16"/>
    </row>
    <row r="240">
      <c r="I240" s="16"/>
    </row>
    <row r="241">
      <c r="I241" s="16"/>
    </row>
    <row r="242">
      <c r="I242" s="16"/>
    </row>
    <row r="243">
      <c r="I243" s="16"/>
    </row>
    <row r="244">
      <c r="I244" s="16"/>
    </row>
    <row r="245">
      <c r="I245" s="16"/>
    </row>
    <row r="246">
      <c r="I246" s="16"/>
    </row>
    <row r="247">
      <c r="I247" s="16"/>
    </row>
    <row r="248">
      <c r="I248" s="16"/>
    </row>
    <row r="249">
      <c r="I249" s="16"/>
    </row>
    <row r="250">
      <c r="I250" s="16"/>
    </row>
    <row r="251">
      <c r="I251" s="16"/>
    </row>
    <row r="252">
      <c r="I252" s="16"/>
    </row>
    <row r="253">
      <c r="I253" s="16"/>
    </row>
    <row r="254">
      <c r="I254" s="16"/>
    </row>
    <row r="255">
      <c r="I255" s="16"/>
    </row>
    <row r="256">
      <c r="I256" s="16"/>
    </row>
    <row r="257">
      <c r="I257" s="16"/>
    </row>
    <row r="258">
      <c r="I258" s="16"/>
    </row>
    <row r="259">
      <c r="I259" s="16"/>
    </row>
    <row r="260">
      <c r="I260" s="16"/>
    </row>
    <row r="261">
      <c r="I261" s="16"/>
    </row>
    <row r="262">
      <c r="I262" s="16"/>
    </row>
    <row r="263">
      <c r="I263" s="16"/>
    </row>
    <row r="264">
      <c r="I264" s="16"/>
    </row>
    <row r="265">
      <c r="I265" s="16"/>
    </row>
    <row r="266">
      <c r="I266" s="16"/>
    </row>
    <row r="267">
      <c r="I267" s="16"/>
    </row>
    <row r="268">
      <c r="I268" s="16"/>
    </row>
    <row r="269">
      <c r="I269" s="16"/>
    </row>
    <row r="270">
      <c r="I270" s="16"/>
    </row>
    <row r="271">
      <c r="I271" s="16"/>
    </row>
    <row r="272">
      <c r="I272" s="16"/>
    </row>
    <row r="273">
      <c r="I273" s="16"/>
    </row>
    <row r="274">
      <c r="I274" s="16"/>
    </row>
    <row r="275">
      <c r="I275" s="16"/>
    </row>
    <row r="276">
      <c r="I276" s="16"/>
    </row>
    <row r="277">
      <c r="I277" s="16"/>
    </row>
    <row r="278">
      <c r="I278" s="16"/>
    </row>
    <row r="279">
      <c r="I279" s="16"/>
    </row>
    <row r="280">
      <c r="I280" s="16"/>
    </row>
    <row r="281">
      <c r="I281" s="16"/>
    </row>
    <row r="282">
      <c r="I282" s="16"/>
    </row>
    <row r="283">
      <c r="I283" s="16"/>
    </row>
    <row r="284">
      <c r="I284" s="16"/>
    </row>
    <row r="285">
      <c r="I285" s="16"/>
    </row>
    <row r="286">
      <c r="I286" s="16"/>
    </row>
    <row r="287">
      <c r="I287" s="16"/>
    </row>
    <row r="288">
      <c r="I288" s="16"/>
    </row>
    <row r="289">
      <c r="I289" s="16"/>
    </row>
    <row r="290">
      <c r="I290" s="16"/>
    </row>
    <row r="291">
      <c r="I291" s="16"/>
    </row>
    <row r="292">
      <c r="I292" s="16"/>
    </row>
    <row r="293">
      <c r="I293" s="16"/>
    </row>
    <row r="294">
      <c r="I294" s="16"/>
    </row>
    <row r="295">
      <c r="I295" s="16"/>
    </row>
    <row r="296">
      <c r="I296" s="16"/>
    </row>
    <row r="297">
      <c r="I297" s="16"/>
    </row>
    <row r="298">
      <c r="I298" s="16"/>
    </row>
    <row r="299">
      <c r="I299" s="16"/>
    </row>
    <row r="300">
      <c r="I300" s="16"/>
    </row>
    <row r="301">
      <c r="I301" s="16"/>
    </row>
    <row r="302">
      <c r="I302" s="16"/>
    </row>
    <row r="303">
      <c r="I303" s="16"/>
    </row>
    <row r="304">
      <c r="I304" s="16"/>
    </row>
    <row r="305">
      <c r="I305" s="16"/>
    </row>
    <row r="306">
      <c r="I306" s="16"/>
    </row>
    <row r="307">
      <c r="I307" s="16"/>
    </row>
    <row r="308">
      <c r="I308" s="16"/>
    </row>
    <row r="309">
      <c r="I309" s="16"/>
    </row>
    <row r="310">
      <c r="I310" s="16"/>
    </row>
    <row r="311">
      <c r="I311" s="16"/>
    </row>
    <row r="312">
      <c r="I312" s="16"/>
    </row>
    <row r="313">
      <c r="I313" s="16"/>
    </row>
    <row r="314">
      <c r="I314" s="16"/>
    </row>
    <row r="315">
      <c r="I315" s="16"/>
    </row>
    <row r="316">
      <c r="I316" s="16"/>
    </row>
    <row r="317">
      <c r="I317" s="16"/>
    </row>
    <row r="318">
      <c r="I318" s="16"/>
    </row>
    <row r="319">
      <c r="I319" s="16"/>
    </row>
    <row r="320">
      <c r="I320" s="16"/>
    </row>
    <row r="321">
      <c r="I321" s="16"/>
    </row>
    <row r="322">
      <c r="I322" s="16"/>
    </row>
    <row r="323">
      <c r="I323" s="16"/>
    </row>
    <row r="324">
      <c r="I324" s="16"/>
    </row>
    <row r="325">
      <c r="I325" s="16"/>
    </row>
    <row r="326">
      <c r="I326" s="16"/>
    </row>
    <row r="327">
      <c r="I327" s="16"/>
    </row>
    <row r="328">
      <c r="I328" s="16"/>
    </row>
    <row r="329">
      <c r="I329" s="16"/>
    </row>
    <row r="330">
      <c r="I330" s="16"/>
    </row>
    <row r="331">
      <c r="I331" s="16"/>
    </row>
    <row r="332">
      <c r="I332" s="16"/>
    </row>
    <row r="333">
      <c r="I333" s="16"/>
    </row>
    <row r="334">
      <c r="I334" s="16"/>
    </row>
    <row r="335">
      <c r="I335" s="16"/>
    </row>
    <row r="336">
      <c r="I336" s="16"/>
    </row>
    <row r="337">
      <c r="I337" s="16"/>
    </row>
    <row r="338">
      <c r="I338" s="16"/>
    </row>
    <row r="339">
      <c r="I339" s="16"/>
    </row>
    <row r="340">
      <c r="I340" s="16"/>
    </row>
    <row r="341">
      <c r="I341" s="16"/>
    </row>
    <row r="342">
      <c r="I342" s="16"/>
    </row>
    <row r="343">
      <c r="I343" s="16"/>
    </row>
    <row r="344">
      <c r="I344" s="16"/>
    </row>
    <row r="345">
      <c r="I345" s="16"/>
    </row>
    <row r="346">
      <c r="I346" s="16"/>
    </row>
    <row r="347">
      <c r="I347" s="16"/>
    </row>
    <row r="348">
      <c r="I348" s="16"/>
    </row>
    <row r="349">
      <c r="I349" s="16"/>
    </row>
    <row r="350">
      <c r="I350" s="16"/>
    </row>
    <row r="351">
      <c r="I351" s="16"/>
    </row>
    <row r="352">
      <c r="I352" s="16"/>
    </row>
    <row r="353">
      <c r="I353" s="16"/>
    </row>
    <row r="354">
      <c r="I354" s="16"/>
    </row>
    <row r="355">
      <c r="I355" s="16"/>
    </row>
    <row r="356">
      <c r="I356" s="16"/>
    </row>
    <row r="357">
      <c r="I357" s="16"/>
    </row>
    <row r="358">
      <c r="I358" s="16"/>
    </row>
    <row r="359">
      <c r="I359" s="16"/>
    </row>
    <row r="360">
      <c r="I360" s="16"/>
    </row>
    <row r="361">
      <c r="I361" s="16"/>
    </row>
    <row r="362">
      <c r="I362" s="16"/>
    </row>
    <row r="363">
      <c r="I363" s="16"/>
    </row>
    <row r="364">
      <c r="I364" s="16"/>
    </row>
    <row r="365">
      <c r="I365" s="16"/>
    </row>
    <row r="366">
      <c r="I366" s="16"/>
    </row>
    <row r="367">
      <c r="I367" s="16"/>
    </row>
    <row r="368">
      <c r="I368" s="16"/>
    </row>
    <row r="369">
      <c r="I369" s="16"/>
    </row>
    <row r="370">
      <c r="I370" s="16"/>
    </row>
    <row r="371">
      <c r="I371" s="16"/>
    </row>
    <row r="372">
      <c r="I372" s="16"/>
    </row>
    <row r="373">
      <c r="I373" s="16"/>
    </row>
    <row r="374">
      <c r="I374" s="16"/>
    </row>
    <row r="375">
      <c r="I375" s="16"/>
    </row>
    <row r="376">
      <c r="I376" s="16"/>
    </row>
    <row r="377">
      <c r="I377" s="16"/>
    </row>
    <row r="378">
      <c r="I378" s="16"/>
    </row>
    <row r="379">
      <c r="I379" s="16"/>
    </row>
    <row r="380">
      <c r="I380" s="16"/>
    </row>
    <row r="381">
      <c r="I381" s="16"/>
    </row>
    <row r="382">
      <c r="I382" s="16"/>
    </row>
    <row r="383">
      <c r="I383" s="16"/>
    </row>
    <row r="384">
      <c r="I384" s="16"/>
    </row>
    <row r="385">
      <c r="I385" s="16"/>
    </row>
    <row r="386">
      <c r="I386" s="16"/>
    </row>
    <row r="387">
      <c r="I387" s="16"/>
    </row>
    <row r="388">
      <c r="I388" s="16"/>
    </row>
    <row r="389">
      <c r="I389" s="16"/>
    </row>
    <row r="390">
      <c r="I390" s="16"/>
    </row>
    <row r="391">
      <c r="I391" s="16"/>
    </row>
    <row r="392">
      <c r="I392" s="16"/>
    </row>
    <row r="393">
      <c r="I393" s="16"/>
    </row>
    <row r="394">
      <c r="I394" s="16"/>
    </row>
    <row r="395">
      <c r="I395" s="16"/>
    </row>
    <row r="396">
      <c r="I396" s="16"/>
    </row>
    <row r="397">
      <c r="I397" s="16"/>
    </row>
    <row r="398">
      <c r="I398" s="16"/>
    </row>
    <row r="399">
      <c r="I399" s="16"/>
    </row>
    <row r="400">
      <c r="I400" s="16"/>
    </row>
    <row r="401">
      <c r="I401" s="16"/>
    </row>
    <row r="402">
      <c r="I402" s="16"/>
    </row>
    <row r="403">
      <c r="I403" s="16"/>
    </row>
    <row r="404">
      <c r="I404" s="16"/>
    </row>
    <row r="405">
      <c r="I405" s="16"/>
    </row>
    <row r="406">
      <c r="I406" s="16"/>
    </row>
    <row r="407">
      <c r="I407" s="16"/>
    </row>
    <row r="408">
      <c r="I408" s="16"/>
    </row>
    <row r="409">
      <c r="I409" s="16"/>
    </row>
    <row r="410">
      <c r="I410" s="16"/>
    </row>
    <row r="411">
      <c r="I411" s="16"/>
    </row>
    <row r="412">
      <c r="I412" s="16"/>
    </row>
    <row r="413">
      <c r="I413" s="16"/>
    </row>
    <row r="414">
      <c r="I414" s="16"/>
    </row>
    <row r="415">
      <c r="I415" s="16"/>
    </row>
    <row r="416">
      <c r="I416" s="16"/>
    </row>
    <row r="417">
      <c r="I417" s="16"/>
    </row>
    <row r="418">
      <c r="I418" s="16"/>
    </row>
    <row r="419">
      <c r="I419" s="16"/>
    </row>
    <row r="420">
      <c r="I420" s="16"/>
    </row>
    <row r="421">
      <c r="I421" s="16"/>
    </row>
    <row r="422">
      <c r="I422" s="16"/>
    </row>
    <row r="423">
      <c r="I423" s="16"/>
    </row>
    <row r="424">
      <c r="I424" s="16"/>
    </row>
    <row r="425">
      <c r="I425" s="16"/>
    </row>
    <row r="426">
      <c r="I426" s="16"/>
    </row>
    <row r="427">
      <c r="I427" s="16"/>
    </row>
    <row r="428">
      <c r="I428" s="16"/>
    </row>
    <row r="429">
      <c r="I429" s="16"/>
    </row>
    <row r="430">
      <c r="I430" s="16"/>
    </row>
    <row r="431">
      <c r="I431" s="16"/>
    </row>
    <row r="432">
      <c r="I432" s="16"/>
    </row>
    <row r="433">
      <c r="I433" s="16"/>
    </row>
    <row r="434">
      <c r="I434" s="16"/>
    </row>
    <row r="435">
      <c r="I435" s="16"/>
    </row>
    <row r="436">
      <c r="I436" s="16"/>
    </row>
    <row r="437">
      <c r="I437" s="16"/>
    </row>
    <row r="438">
      <c r="I438" s="16"/>
    </row>
    <row r="439">
      <c r="I439" s="16"/>
    </row>
    <row r="440">
      <c r="I440" s="16"/>
    </row>
    <row r="441">
      <c r="I441" s="16"/>
    </row>
    <row r="442">
      <c r="I442" s="16"/>
    </row>
    <row r="443">
      <c r="I443" s="16"/>
    </row>
    <row r="444">
      <c r="I444" s="16"/>
    </row>
    <row r="445">
      <c r="I445" s="16"/>
    </row>
    <row r="446">
      <c r="I446" s="16"/>
    </row>
    <row r="447">
      <c r="I447" s="16"/>
    </row>
    <row r="448">
      <c r="I448" s="16"/>
    </row>
    <row r="449">
      <c r="I449" s="16"/>
    </row>
    <row r="450">
      <c r="I450" s="16"/>
    </row>
    <row r="451">
      <c r="I451" s="16"/>
    </row>
    <row r="452">
      <c r="I452" s="16"/>
    </row>
    <row r="453">
      <c r="I453" s="16"/>
    </row>
    <row r="454">
      <c r="I454" s="16"/>
    </row>
    <row r="455">
      <c r="I455" s="16"/>
    </row>
    <row r="456">
      <c r="I456" s="16"/>
    </row>
    <row r="457">
      <c r="I457" s="16"/>
    </row>
    <row r="458">
      <c r="I458" s="16"/>
    </row>
    <row r="459">
      <c r="I459" s="16"/>
    </row>
    <row r="460">
      <c r="I460" s="16"/>
    </row>
    <row r="461">
      <c r="I461" s="16"/>
    </row>
    <row r="462">
      <c r="I462" s="16"/>
    </row>
    <row r="463">
      <c r="I463" s="16"/>
    </row>
    <row r="464">
      <c r="I464" s="16"/>
    </row>
    <row r="465">
      <c r="I465" s="16"/>
    </row>
    <row r="466">
      <c r="I466" s="16"/>
    </row>
    <row r="467">
      <c r="I467" s="16"/>
    </row>
    <row r="468">
      <c r="I468" s="16"/>
    </row>
    <row r="469">
      <c r="I469" s="16"/>
    </row>
    <row r="470">
      <c r="I470" s="16"/>
    </row>
    <row r="471">
      <c r="I471" s="16"/>
    </row>
    <row r="472">
      <c r="I472" s="16"/>
    </row>
    <row r="473">
      <c r="I473" s="16"/>
    </row>
    <row r="474">
      <c r="I474" s="16"/>
    </row>
    <row r="475">
      <c r="I475" s="16"/>
    </row>
    <row r="476">
      <c r="I476" s="16"/>
    </row>
    <row r="477">
      <c r="I477" s="16"/>
    </row>
    <row r="478">
      <c r="I478" s="16"/>
    </row>
    <row r="479">
      <c r="I479" s="16"/>
    </row>
    <row r="480">
      <c r="I480" s="16"/>
    </row>
    <row r="481">
      <c r="I481" s="16"/>
    </row>
    <row r="482">
      <c r="I482" s="16"/>
    </row>
    <row r="483">
      <c r="I483" s="16"/>
    </row>
    <row r="484">
      <c r="I484" s="16"/>
    </row>
    <row r="485">
      <c r="I485" s="16"/>
    </row>
    <row r="486">
      <c r="I486" s="16"/>
    </row>
    <row r="487">
      <c r="I487" s="16"/>
    </row>
    <row r="488">
      <c r="I488" s="16"/>
    </row>
    <row r="489">
      <c r="I489" s="16"/>
    </row>
    <row r="490">
      <c r="I490" s="16"/>
    </row>
    <row r="491">
      <c r="I491" s="16"/>
    </row>
    <row r="492">
      <c r="I492" s="16"/>
    </row>
    <row r="493">
      <c r="I493" s="16"/>
    </row>
    <row r="494">
      <c r="I494" s="16"/>
    </row>
    <row r="495">
      <c r="I495" s="16"/>
    </row>
    <row r="496">
      <c r="I496" s="16"/>
    </row>
    <row r="497">
      <c r="I497" s="16"/>
    </row>
    <row r="498">
      <c r="I498" s="16"/>
    </row>
    <row r="499">
      <c r="I499" s="16"/>
    </row>
    <row r="500">
      <c r="I500" s="16"/>
    </row>
    <row r="501">
      <c r="I501" s="16"/>
    </row>
    <row r="502">
      <c r="I502" s="16"/>
    </row>
    <row r="503">
      <c r="I503" s="16"/>
    </row>
    <row r="504">
      <c r="I504" s="16"/>
    </row>
    <row r="505">
      <c r="I505" s="16"/>
    </row>
    <row r="506">
      <c r="I506" s="16"/>
    </row>
    <row r="507">
      <c r="I507" s="16"/>
    </row>
    <row r="508">
      <c r="I508" s="16"/>
    </row>
    <row r="509">
      <c r="I509" s="16"/>
    </row>
    <row r="510">
      <c r="I510" s="16"/>
    </row>
    <row r="511">
      <c r="I511" s="16"/>
    </row>
    <row r="512">
      <c r="I512" s="16"/>
    </row>
    <row r="513">
      <c r="I513" s="16"/>
    </row>
    <row r="514">
      <c r="I514" s="16"/>
    </row>
    <row r="515">
      <c r="I515" s="16"/>
    </row>
    <row r="516">
      <c r="I516" s="16"/>
    </row>
    <row r="517">
      <c r="I517" s="16"/>
    </row>
    <row r="518">
      <c r="I518" s="16"/>
    </row>
    <row r="519">
      <c r="I519" s="16"/>
    </row>
    <row r="520">
      <c r="I520" s="16"/>
    </row>
    <row r="521">
      <c r="I521" s="16"/>
    </row>
    <row r="522">
      <c r="I522" s="16"/>
    </row>
    <row r="523">
      <c r="I523" s="16"/>
    </row>
    <row r="524">
      <c r="I524" s="16"/>
    </row>
    <row r="525">
      <c r="I525" s="16"/>
    </row>
    <row r="526">
      <c r="I526" s="16"/>
    </row>
    <row r="527">
      <c r="I527" s="16"/>
    </row>
    <row r="528">
      <c r="I528" s="16"/>
    </row>
    <row r="529">
      <c r="I529" s="16"/>
    </row>
    <row r="530">
      <c r="I530" s="16"/>
    </row>
    <row r="531">
      <c r="I531" s="16"/>
    </row>
    <row r="532">
      <c r="I532" s="16"/>
    </row>
    <row r="533">
      <c r="I533" s="16"/>
    </row>
    <row r="534">
      <c r="I534" s="16"/>
    </row>
    <row r="535">
      <c r="I535" s="16"/>
    </row>
    <row r="536">
      <c r="I536" s="16"/>
    </row>
    <row r="537">
      <c r="I537" s="16"/>
    </row>
    <row r="538">
      <c r="I538" s="16"/>
    </row>
    <row r="539">
      <c r="I539" s="16"/>
    </row>
    <row r="540">
      <c r="I540" s="16"/>
    </row>
    <row r="541">
      <c r="I541" s="16"/>
    </row>
    <row r="542">
      <c r="I542" s="16"/>
    </row>
    <row r="543">
      <c r="I543" s="16"/>
    </row>
    <row r="544">
      <c r="I544" s="16"/>
    </row>
    <row r="545">
      <c r="I545" s="16"/>
    </row>
    <row r="546">
      <c r="I546" s="16"/>
    </row>
    <row r="547">
      <c r="I547" s="16"/>
    </row>
    <row r="548">
      <c r="I548" s="16"/>
    </row>
    <row r="549">
      <c r="I549" s="16"/>
    </row>
    <row r="550">
      <c r="I550" s="16"/>
    </row>
    <row r="551">
      <c r="I551" s="16"/>
    </row>
    <row r="552">
      <c r="I552" s="16"/>
    </row>
    <row r="553">
      <c r="I553" s="16"/>
    </row>
    <row r="554">
      <c r="I554" s="16"/>
    </row>
    <row r="555">
      <c r="I555" s="16"/>
    </row>
    <row r="556">
      <c r="I556" s="16"/>
    </row>
    <row r="557">
      <c r="I557" s="16"/>
    </row>
    <row r="558">
      <c r="I558" s="16"/>
    </row>
    <row r="559">
      <c r="I559" s="16"/>
    </row>
    <row r="560">
      <c r="I560" s="16"/>
    </row>
    <row r="561">
      <c r="I561" s="16"/>
    </row>
    <row r="562">
      <c r="I562" s="16"/>
    </row>
    <row r="563">
      <c r="I563" s="16"/>
    </row>
    <row r="564">
      <c r="I564" s="16"/>
    </row>
    <row r="565">
      <c r="I565" s="16"/>
    </row>
    <row r="566">
      <c r="I566" s="16"/>
    </row>
    <row r="567">
      <c r="I567" s="16"/>
    </row>
    <row r="568">
      <c r="I568" s="16"/>
    </row>
    <row r="569">
      <c r="I569" s="16"/>
    </row>
    <row r="570">
      <c r="I570" s="16"/>
    </row>
    <row r="571">
      <c r="I571" s="16"/>
    </row>
    <row r="572">
      <c r="I572" s="16"/>
    </row>
    <row r="573">
      <c r="I573" s="16"/>
    </row>
    <row r="574">
      <c r="I574" s="16"/>
    </row>
    <row r="575">
      <c r="I575" s="16"/>
    </row>
    <row r="576">
      <c r="I576" s="16"/>
    </row>
    <row r="577">
      <c r="I577" s="16"/>
    </row>
    <row r="578">
      <c r="I578" s="16"/>
    </row>
    <row r="579">
      <c r="I579" s="16"/>
    </row>
    <row r="580">
      <c r="I580" s="16"/>
    </row>
    <row r="581">
      <c r="I581" s="16"/>
    </row>
    <row r="582">
      <c r="I582" s="16"/>
    </row>
    <row r="583">
      <c r="I583" s="16"/>
    </row>
    <row r="584">
      <c r="I584" s="16"/>
    </row>
    <row r="585">
      <c r="I585" s="16"/>
    </row>
    <row r="586">
      <c r="I586" s="16"/>
    </row>
    <row r="587">
      <c r="I587" s="16"/>
    </row>
    <row r="588">
      <c r="I588" s="16"/>
    </row>
    <row r="589">
      <c r="I589" s="16"/>
    </row>
    <row r="590">
      <c r="I590" s="16"/>
    </row>
    <row r="591">
      <c r="I591" s="16"/>
    </row>
    <row r="592">
      <c r="I592" s="16"/>
    </row>
    <row r="593">
      <c r="I593" s="16"/>
    </row>
    <row r="594">
      <c r="I594" s="16"/>
    </row>
    <row r="595">
      <c r="I595" s="16"/>
    </row>
    <row r="596">
      <c r="I596" s="16"/>
    </row>
    <row r="597">
      <c r="I597" s="16"/>
    </row>
    <row r="598">
      <c r="I598" s="16"/>
    </row>
    <row r="599">
      <c r="I599" s="16"/>
    </row>
    <row r="600">
      <c r="I600" s="16"/>
    </row>
    <row r="601">
      <c r="I601" s="16"/>
    </row>
    <row r="602">
      <c r="I602" s="16"/>
    </row>
    <row r="603">
      <c r="I603" s="16"/>
    </row>
    <row r="604">
      <c r="I604" s="16"/>
    </row>
    <row r="605">
      <c r="I605" s="16"/>
    </row>
    <row r="606">
      <c r="I606" s="16"/>
    </row>
    <row r="607">
      <c r="I607" s="16"/>
    </row>
    <row r="608">
      <c r="I608" s="16"/>
    </row>
    <row r="609">
      <c r="I609" s="16"/>
    </row>
    <row r="610">
      <c r="I610" s="16"/>
    </row>
    <row r="611">
      <c r="I611" s="16"/>
    </row>
    <row r="612">
      <c r="I612" s="16"/>
    </row>
    <row r="613">
      <c r="I613" s="16"/>
    </row>
    <row r="614">
      <c r="I614" s="16"/>
    </row>
    <row r="615">
      <c r="I615" s="16"/>
    </row>
    <row r="616">
      <c r="I616" s="16"/>
    </row>
    <row r="617">
      <c r="I617" s="16"/>
    </row>
    <row r="618">
      <c r="I618" s="16"/>
    </row>
    <row r="619">
      <c r="I619" s="16"/>
    </row>
    <row r="620">
      <c r="I620" s="16"/>
    </row>
    <row r="621">
      <c r="I621" s="16"/>
    </row>
    <row r="622">
      <c r="I622" s="16"/>
    </row>
    <row r="623">
      <c r="I623" s="16"/>
    </row>
    <row r="624">
      <c r="I624" s="16"/>
    </row>
    <row r="625">
      <c r="I625" s="16"/>
    </row>
    <row r="626">
      <c r="I626" s="16"/>
    </row>
    <row r="627">
      <c r="I627" s="16"/>
    </row>
    <row r="628">
      <c r="I628" s="16"/>
    </row>
    <row r="629">
      <c r="I629" s="16"/>
    </row>
    <row r="630">
      <c r="I630" s="16"/>
    </row>
    <row r="631">
      <c r="I631" s="16"/>
    </row>
    <row r="632">
      <c r="I632" s="16"/>
    </row>
    <row r="633">
      <c r="I633" s="16"/>
    </row>
    <row r="634">
      <c r="I634" s="16"/>
    </row>
    <row r="635">
      <c r="I635" s="16"/>
    </row>
    <row r="636">
      <c r="I636" s="16"/>
    </row>
    <row r="637">
      <c r="I637" s="16"/>
    </row>
    <row r="638">
      <c r="I638" s="16"/>
    </row>
    <row r="639">
      <c r="I639" s="16"/>
    </row>
    <row r="640">
      <c r="I640" s="16"/>
    </row>
    <row r="641">
      <c r="I641" s="16"/>
    </row>
    <row r="642">
      <c r="I642" s="16"/>
    </row>
    <row r="643">
      <c r="I643" s="16"/>
    </row>
    <row r="644">
      <c r="I644" s="16"/>
    </row>
    <row r="645">
      <c r="I645" s="16"/>
    </row>
    <row r="646">
      <c r="I646" s="16"/>
    </row>
    <row r="647">
      <c r="I647" s="16"/>
    </row>
    <row r="648">
      <c r="I648" s="16"/>
    </row>
    <row r="649">
      <c r="I649" s="16"/>
    </row>
    <row r="650">
      <c r="I650" s="16"/>
    </row>
    <row r="651">
      <c r="I651" s="16"/>
    </row>
    <row r="652">
      <c r="I652" s="16"/>
    </row>
    <row r="653">
      <c r="I653" s="16"/>
    </row>
    <row r="654">
      <c r="I654" s="16"/>
    </row>
    <row r="655">
      <c r="I655" s="16"/>
    </row>
    <row r="656">
      <c r="I656" s="16"/>
    </row>
    <row r="657">
      <c r="I657" s="16"/>
    </row>
    <row r="658">
      <c r="I658" s="16"/>
    </row>
    <row r="659">
      <c r="I659" s="16"/>
    </row>
    <row r="660">
      <c r="I660" s="16"/>
    </row>
    <row r="661">
      <c r="I661" s="16"/>
    </row>
    <row r="662">
      <c r="I662" s="16"/>
    </row>
    <row r="663">
      <c r="I663" s="16"/>
    </row>
    <row r="664">
      <c r="I664" s="16"/>
    </row>
    <row r="665">
      <c r="I665" s="16"/>
    </row>
    <row r="666">
      <c r="I666" s="16"/>
    </row>
    <row r="667">
      <c r="I667" s="16"/>
    </row>
    <row r="668">
      <c r="I668" s="16"/>
    </row>
    <row r="669">
      <c r="I669" s="16"/>
    </row>
    <row r="670">
      <c r="I670" s="16"/>
    </row>
    <row r="671">
      <c r="I671" s="16"/>
    </row>
    <row r="672">
      <c r="I672" s="16"/>
    </row>
    <row r="673">
      <c r="I673" s="16"/>
    </row>
    <row r="674">
      <c r="I674" s="16"/>
    </row>
    <row r="675">
      <c r="I675" s="16"/>
    </row>
    <row r="676">
      <c r="I676" s="16"/>
    </row>
    <row r="677">
      <c r="I677" s="16"/>
    </row>
    <row r="678">
      <c r="I678" s="16"/>
    </row>
    <row r="679">
      <c r="I679" s="16"/>
    </row>
    <row r="680">
      <c r="I680" s="16"/>
    </row>
    <row r="681">
      <c r="I681" s="16"/>
    </row>
    <row r="682">
      <c r="I682" s="16"/>
    </row>
    <row r="683">
      <c r="I683" s="16"/>
    </row>
    <row r="684">
      <c r="I684" s="16"/>
    </row>
    <row r="685">
      <c r="I685" s="16"/>
    </row>
    <row r="686">
      <c r="I686" s="16"/>
    </row>
    <row r="687">
      <c r="I687" s="16"/>
    </row>
    <row r="688">
      <c r="I688" s="16"/>
    </row>
    <row r="689">
      <c r="I689" s="16"/>
    </row>
    <row r="690">
      <c r="I690" s="16"/>
    </row>
    <row r="691">
      <c r="I691" s="16"/>
    </row>
    <row r="692">
      <c r="I692" s="16"/>
    </row>
    <row r="693">
      <c r="I693" s="16"/>
    </row>
    <row r="694">
      <c r="I694" s="16"/>
    </row>
    <row r="695">
      <c r="I695" s="16"/>
    </row>
    <row r="696">
      <c r="I696" s="16"/>
    </row>
    <row r="697">
      <c r="I697" s="16"/>
    </row>
    <row r="698">
      <c r="I698" s="16"/>
    </row>
    <row r="699">
      <c r="I699" s="16"/>
    </row>
    <row r="700">
      <c r="I700" s="16"/>
    </row>
    <row r="701">
      <c r="I701" s="16"/>
    </row>
    <row r="702">
      <c r="I702" s="16"/>
    </row>
    <row r="703">
      <c r="I703" s="16"/>
    </row>
    <row r="704">
      <c r="I704" s="16"/>
    </row>
    <row r="705">
      <c r="I705" s="16"/>
    </row>
    <row r="706">
      <c r="I706" s="16"/>
    </row>
    <row r="707">
      <c r="I707" s="16"/>
    </row>
    <row r="708">
      <c r="I708" s="16"/>
    </row>
    <row r="709">
      <c r="I709" s="16"/>
    </row>
    <row r="710">
      <c r="I710" s="16"/>
    </row>
    <row r="711">
      <c r="I711" s="16"/>
    </row>
    <row r="712">
      <c r="I712" s="16"/>
    </row>
    <row r="713">
      <c r="I713" s="16"/>
    </row>
    <row r="714">
      <c r="I714" s="16"/>
    </row>
    <row r="715">
      <c r="I715" s="16"/>
    </row>
    <row r="716">
      <c r="I716" s="16"/>
    </row>
    <row r="717">
      <c r="I717" s="16"/>
    </row>
    <row r="718">
      <c r="I718" s="16"/>
    </row>
    <row r="719">
      <c r="I719" s="16"/>
    </row>
    <row r="720">
      <c r="I720" s="16"/>
    </row>
    <row r="721">
      <c r="I721" s="16"/>
    </row>
    <row r="722">
      <c r="I722" s="16"/>
    </row>
    <row r="723">
      <c r="I723" s="16"/>
    </row>
    <row r="724">
      <c r="I724" s="16"/>
    </row>
    <row r="725">
      <c r="I725" s="16"/>
    </row>
    <row r="726">
      <c r="I726" s="16"/>
    </row>
    <row r="727">
      <c r="I727" s="16"/>
    </row>
    <row r="728">
      <c r="I728" s="16"/>
    </row>
    <row r="729">
      <c r="I729" s="16"/>
    </row>
    <row r="730">
      <c r="I730" s="16"/>
    </row>
    <row r="731">
      <c r="I731" s="16"/>
    </row>
    <row r="732">
      <c r="I732" s="16"/>
    </row>
    <row r="733">
      <c r="I733" s="16"/>
    </row>
    <row r="734">
      <c r="I734" s="16"/>
    </row>
    <row r="735">
      <c r="I735" s="16"/>
    </row>
    <row r="736">
      <c r="I736" s="16"/>
    </row>
    <row r="737">
      <c r="I737" s="16"/>
    </row>
    <row r="738">
      <c r="I738" s="16"/>
    </row>
    <row r="739">
      <c r="I739" s="16"/>
    </row>
    <row r="740">
      <c r="I740" s="16"/>
    </row>
    <row r="741">
      <c r="I741" s="16"/>
    </row>
    <row r="742">
      <c r="I742" s="16"/>
    </row>
    <row r="743">
      <c r="I743" s="16"/>
    </row>
    <row r="744">
      <c r="I744" s="16"/>
    </row>
    <row r="745">
      <c r="I745" s="16"/>
    </row>
    <row r="746">
      <c r="I746" s="16"/>
    </row>
    <row r="747">
      <c r="I747" s="16"/>
    </row>
    <row r="748">
      <c r="I748" s="16"/>
    </row>
    <row r="749">
      <c r="I749" s="16"/>
    </row>
    <row r="750">
      <c r="I750" s="16"/>
    </row>
    <row r="751">
      <c r="I751" s="16"/>
    </row>
    <row r="752">
      <c r="I752" s="16"/>
    </row>
    <row r="753">
      <c r="I753" s="16"/>
    </row>
    <row r="754">
      <c r="I754" s="16"/>
    </row>
    <row r="755">
      <c r="I755" s="16"/>
    </row>
    <row r="756">
      <c r="I756" s="16"/>
    </row>
    <row r="757">
      <c r="I757" s="16"/>
    </row>
    <row r="758">
      <c r="I758" s="16"/>
    </row>
    <row r="759">
      <c r="I759" s="16"/>
    </row>
    <row r="760">
      <c r="I760" s="16"/>
    </row>
    <row r="761">
      <c r="I761" s="16"/>
    </row>
    <row r="762">
      <c r="I762" s="16"/>
    </row>
    <row r="763">
      <c r="I763" s="16"/>
    </row>
    <row r="764">
      <c r="I764" s="16"/>
    </row>
    <row r="765">
      <c r="I765" s="16"/>
    </row>
    <row r="766">
      <c r="I766" s="16"/>
    </row>
    <row r="767">
      <c r="I767" s="16"/>
    </row>
    <row r="768">
      <c r="I768" s="16"/>
    </row>
    <row r="769">
      <c r="I769" s="16"/>
    </row>
    <row r="770">
      <c r="I770" s="16"/>
    </row>
    <row r="771">
      <c r="I771" s="16"/>
    </row>
    <row r="772">
      <c r="I772" s="16"/>
    </row>
    <row r="773">
      <c r="I773" s="16"/>
    </row>
    <row r="774">
      <c r="I774" s="16"/>
    </row>
    <row r="775">
      <c r="I775" s="16"/>
    </row>
    <row r="776">
      <c r="I776" s="16"/>
    </row>
    <row r="777">
      <c r="I777" s="16"/>
    </row>
    <row r="778">
      <c r="I778" s="16"/>
    </row>
    <row r="779">
      <c r="I779" s="16"/>
    </row>
    <row r="780">
      <c r="I780" s="16"/>
    </row>
    <row r="781">
      <c r="I781" s="16"/>
    </row>
    <row r="782">
      <c r="I782" s="16"/>
    </row>
    <row r="783">
      <c r="I783" s="16"/>
    </row>
    <row r="784">
      <c r="I784" s="16"/>
    </row>
    <row r="785">
      <c r="I785" s="16"/>
    </row>
    <row r="786">
      <c r="I786" s="16"/>
    </row>
    <row r="787">
      <c r="I787" s="16"/>
    </row>
    <row r="788">
      <c r="I788" s="16"/>
    </row>
    <row r="789">
      <c r="I789" s="16"/>
    </row>
    <row r="790">
      <c r="I790" s="16"/>
    </row>
    <row r="791">
      <c r="I791" s="16"/>
    </row>
    <row r="792">
      <c r="I792" s="16"/>
    </row>
    <row r="793">
      <c r="I793" s="16"/>
    </row>
    <row r="794">
      <c r="I794" s="16"/>
    </row>
    <row r="795">
      <c r="I795" s="16"/>
    </row>
    <row r="796">
      <c r="I796" s="16"/>
    </row>
    <row r="797">
      <c r="I797" s="16"/>
    </row>
    <row r="798">
      <c r="I798" s="16"/>
    </row>
    <row r="799">
      <c r="I799" s="16"/>
    </row>
    <row r="800">
      <c r="I800" s="16"/>
    </row>
    <row r="801">
      <c r="I801" s="16"/>
    </row>
    <row r="802">
      <c r="I802" s="16"/>
    </row>
    <row r="803">
      <c r="I803" s="16"/>
    </row>
    <row r="804">
      <c r="I804" s="16"/>
    </row>
    <row r="805">
      <c r="I805" s="16"/>
    </row>
    <row r="806">
      <c r="I806" s="16"/>
    </row>
    <row r="807">
      <c r="I807" s="16"/>
    </row>
    <row r="808">
      <c r="I808" s="16"/>
    </row>
    <row r="809">
      <c r="I809" s="16"/>
    </row>
    <row r="810">
      <c r="I810" s="16"/>
    </row>
    <row r="811">
      <c r="I811" s="16"/>
    </row>
    <row r="812">
      <c r="I812" s="16"/>
    </row>
    <row r="813">
      <c r="I813" s="16"/>
    </row>
    <row r="814">
      <c r="I814" s="16"/>
    </row>
    <row r="815">
      <c r="I815" s="16"/>
    </row>
    <row r="816">
      <c r="I816" s="16"/>
    </row>
    <row r="817">
      <c r="I817" s="16"/>
    </row>
    <row r="818">
      <c r="I818" s="16"/>
    </row>
    <row r="819">
      <c r="I819" s="16"/>
    </row>
    <row r="820">
      <c r="I820" s="16"/>
    </row>
    <row r="821">
      <c r="I821" s="16"/>
    </row>
    <row r="822">
      <c r="I822" s="16"/>
    </row>
    <row r="823">
      <c r="I823" s="16"/>
    </row>
    <row r="824">
      <c r="I824" s="16"/>
    </row>
    <row r="825">
      <c r="I825" s="16"/>
    </row>
    <row r="826">
      <c r="I826" s="16"/>
    </row>
    <row r="827">
      <c r="I827" s="16"/>
    </row>
    <row r="828">
      <c r="I828" s="16"/>
    </row>
    <row r="829">
      <c r="I829" s="16"/>
    </row>
    <row r="830">
      <c r="I830" s="16"/>
    </row>
    <row r="831">
      <c r="I831" s="16"/>
    </row>
    <row r="832">
      <c r="I832" s="16"/>
    </row>
    <row r="833">
      <c r="I833" s="16"/>
    </row>
    <row r="834">
      <c r="I834" s="16"/>
    </row>
    <row r="835">
      <c r="I835" s="16"/>
    </row>
    <row r="836">
      <c r="I836" s="16"/>
    </row>
    <row r="837">
      <c r="I837" s="16"/>
    </row>
    <row r="838">
      <c r="I838" s="16"/>
    </row>
    <row r="839">
      <c r="I839" s="16"/>
    </row>
    <row r="840">
      <c r="I840" s="16"/>
    </row>
    <row r="841">
      <c r="I841" s="16"/>
    </row>
    <row r="842">
      <c r="I842" s="16"/>
    </row>
    <row r="843">
      <c r="I843" s="16"/>
    </row>
    <row r="844">
      <c r="I844" s="16"/>
    </row>
    <row r="845">
      <c r="I845" s="16"/>
    </row>
    <row r="846">
      <c r="I846" s="16"/>
    </row>
    <row r="847">
      <c r="I847" s="16"/>
    </row>
    <row r="848">
      <c r="I848" s="16"/>
    </row>
    <row r="849">
      <c r="I849" s="16"/>
    </row>
    <row r="850">
      <c r="I850" s="16"/>
    </row>
    <row r="851">
      <c r="I851" s="16"/>
    </row>
    <row r="852">
      <c r="I852" s="16"/>
    </row>
    <row r="853">
      <c r="I853" s="16"/>
    </row>
    <row r="854">
      <c r="I854" s="16"/>
    </row>
    <row r="855">
      <c r="I855" s="16"/>
    </row>
    <row r="856">
      <c r="I856" s="16"/>
    </row>
    <row r="857">
      <c r="I857" s="16"/>
    </row>
    <row r="858">
      <c r="I858" s="16"/>
    </row>
    <row r="859">
      <c r="I859" s="16"/>
    </row>
    <row r="860">
      <c r="I860" s="16"/>
    </row>
    <row r="861">
      <c r="I861" s="16"/>
    </row>
    <row r="862">
      <c r="I862" s="16"/>
    </row>
    <row r="863">
      <c r="I863" s="16"/>
    </row>
    <row r="864">
      <c r="I864" s="16"/>
    </row>
    <row r="865">
      <c r="I865" s="16"/>
    </row>
    <row r="866">
      <c r="I866" s="16"/>
    </row>
    <row r="867">
      <c r="I867" s="16"/>
    </row>
    <row r="868">
      <c r="I868" s="16"/>
    </row>
    <row r="869">
      <c r="I869" s="16"/>
    </row>
    <row r="870">
      <c r="I870" s="16"/>
    </row>
    <row r="871">
      <c r="I871" s="16"/>
    </row>
    <row r="872">
      <c r="I872" s="16"/>
    </row>
    <row r="873">
      <c r="I873" s="16"/>
    </row>
    <row r="874">
      <c r="I874" s="16"/>
    </row>
    <row r="875">
      <c r="I875" s="16"/>
    </row>
    <row r="876">
      <c r="I876" s="16"/>
    </row>
    <row r="877">
      <c r="I877" s="16"/>
    </row>
    <row r="878">
      <c r="I878" s="16"/>
    </row>
    <row r="879">
      <c r="I879" s="16"/>
    </row>
    <row r="880">
      <c r="I880" s="16"/>
    </row>
    <row r="881">
      <c r="I881" s="16"/>
    </row>
    <row r="882">
      <c r="I882" s="16"/>
    </row>
    <row r="883">
      <c r="I883" s="16"/>
    </row>
    <row r="884">
      <c r="I884" s="16"/>
    </row>
    <row r="885">
      <c r="I885" s="16"/>
    </row>
    <row r="886">
      <c r="I886" s="16"/>
    </row>
    <row r="887">
      <c r="I887" s="16"/>
    </row>
    <row r="888">
      <c r="I888" s="16"/>
    </row>
    <row r="889">
      <c r="I889" s="16"/>
    </row>
    <row r="890">
      <c r="I890" s="16"/>
    </row>
    <row r="891">
      <c r="I891" s="16"/>
    </row>
    <row r="892">
      <c r="I892" s="16"/>
    </row>
    <row r="893">
      <c r="I893" s="16"/>
    </row>
    <row r="894">
      <c r="I894" s="16"/>
    </row>
    <row r="895">
      <c r="I895" s="16"/>
    </row>
    <row r="896">
      <c r="I896" s="16"/>
    </row>
    <row r="897">
      <c r="I897" s="16"/>
    </row>
    <row r="898">
      <c r="I898" s="16"/>
    </row>
    <row r="899">
      <c r="I899" s="16"/>
    </row>
    <row r="900">
      <c r="I900" s="16"/>
    </row>
    <row r="901">
      <c r="I901" s="16"/>
    </row>
    <row r="902">
      <c r="I902" s="16"/>
    </row>
    <row r="903">
      <c r="I903" s="16"/>
    </row>
    <row r="904">
      <c r="I904" s="16"/>
    </row>
    <row r="905">
      <c r="I905" s="16"/>
    </row>
    <row r="906">
      <c r="I906" s="16"/>
    </row>
    <row r="907">
      <c r="I907" s="16"/>
    </row>
    <row r="908">
      <c r="I908" s="16"/>
    </row>
    <row r="909">
      <c r="I909" s="16"/>
    </row>
    <row r="910">
      <c r="I910" s="16"/>
    </row>
    <row r="911">
      <c r="I911" s="16"/>
    </row>
    <row r="912">
      <c r="I912" s="16"/>
    </row>
    <row r="913">
      <c r="I913" s="16"/>
    </row>
    <row r="914">
      <c r="I914" s="16"/>
    </row>
    <row r="915">
      <c r="I915" s="16"/>
    </row>
    <row r="916">
      <c r="I916" s="16"/>
    </row>
    <row r="917">
      <c r="I917" s="16"/>
    </row>
    <row r="918">
      <c r="I918" s="16"/>
    </row>
    <row r="919">
      <c r="I919" s="16"/>
    </row>
    <row r="920">
      <c r="I920" s="16"/>
    </row>
    <row r="921">
      <c r="I921" s="16"/>
    </row>
    <row r="922">
      <c r="I922" s="16"/>
    </row>
    <row r="923">
      <c r="I923" s="16"/>
    </row>
    <row r="924">
      <c r="I924" s="16"/>
    </row>
    <row r="925">
      <c r="I925" s="16"/>
    </row>
    <row r="926">
      <c r="I926" s="16"/>
    </row>
    <row r="927">
      <c r="I927" s="16"/>
    </row>
    <row r="928">
      <c r="I928" s="16"/>
    </row>
    <row r="929">
      <c r="I929" s="16"/>
    </row>
    <row r="930">
      <c r="I930" s="16"/>
    </row>
    <row r="931">
      <c r="I931" s="16"/>
    </row>
    <row r="932">
      <c r="I932" s="16"/>
    </row>
    <row r="933">
      <c r="I933" s="16"/>
    </row>
    <row r="934">
      <c r="I934" s="16"/>
    </row>
    <row r="935">
      <c r="I935" s="16"/>
    </row>
    <row r="936">
      <c r="I936" s="16"/>
    </row>
    <row r="937">
      <c r="I937" s="16"/>
    </row>
    <row r="938">
      <c r="I938" s="16"/>
    </row>
    <row r="939">
      <c r="I939" s="16"/>
    </row>
    <row r="940">
      <c r="I940" s="16"/>
    </row>
    <row r="941">
      <c r="I941" s="16"/>
    </row>
    <row r="942">
      <c r="I942" s="16"/>
    </row>
    <row r="943">
      <c r="I943" s="16"/>
    </row>
    <row r="944">
      <c r="I944" s="16"/>
    </row>
    <row r="945">
      <c r="I945" s="16"/>
    </row>
    <row r="946">
      <c r="I946" s="16"/>
    </row>
    <row r="947">
      <c r="I947" s="16"/>
    </row>
    <row r="948">
      <c r="I948" s="16"/>
    </row>
    <row r="949">
      <c r="I949" s="16"/>
    </row>
    <row r="950">
      <c r="I950" s="16"/>
    </row>
    <row r="951">
      <c r="I951" s="16"/>
    </row>
    <row r="952">
      <c r="I952" s="16"/>
    </row>
    <row r="953">
      <c r="I953" s="16"/>
    </row>
    <row r="954">
      <c r="I954" s="16"/>
    </row>
    <row r="955">
      <c r="I955" s="16"/>
    </row>
    <row r="956">
      <c r="I956" s="16"/>
    </row>
    <row r="957">
      <c r="I957" s="16"/>
    </row>
    <row r="958">
      <c r="I958" s="16"/>
    </row>
    <row r="959">
      <c r="I959" s="16"/>
    </row>
    <row r="960">
      <c r="I960" s="16"/>
    </row>
    <row r="961">
      <c r="I961" s="16"/>
    </row>
    <row r="962">
      <c r="I962" s="16"/>
    </row>
    <row r="963">
      <c r="I963" s="16"/>
    </row>
    <row r="964">
      <c r="I964" s="16"/>
    </row>
    <row r="965">
      <c r="I965" s="16"/>
    </row>
    <row r="966">
      <c r="I966" s="16"/>
    </row>
    <row r="967">
      <c r="I967" s="16"/>
    </row>
    <row r="968">
      <c r="I968" s="16"/>
    </row>
    <row r="969">
      <c r="I969" s="16"/>
    </row>
    <row r="970">
      <c r="I970" s="16"/>
    </row>
    <row r="971">
      <c r="I971" s="16"/>
    </row>
    <row r="972">
      <c r="I972" s="16"/>
    </row>
    <row r="973">
      <c r="I973" s="16"/>
    </row>
    <row r="974">
      <c r="I974" s="16"/>
    </row>
    <row r="975">
      <c r="I975" s="16"/>
    </row>
    <row r="976">
      <c r="I976" s="16"/>
    </row>
    <row r="977">
      <c r="I977" s="16"/>
    </row>
    <row r="978">
      <c r="I978" s="16"/>
    </row>
    <row r="979">
      <c r="I979" s="16"/>
    </row>
    <row r="980">
      <c r="I980" s="16"/>
    </row>
    <row r="981">
      <c r="I981" s="16"/>
    </row>
    <row r="982">
      <c r="I982" s="16"/>
    </row>
    <row r="983">
      <c r="I983" s="16"/>
    </row>
    <row r="984">
      <c r="I984" s="16"/>
    </row>
    <row r="985">
      <c r="I985" s="16"/>
    </row>
    <row r="986">
      <c r="I986" s="16"/>
    </row>
    <row r="987">
      <c r="I987" s="16"/>
    </row>
    <row r="988">
      <c r="I988" s="16"/>
    </row>
    <row r="989">
      <c r="I989" s="16"/>
    </row>
    <row r="990">
      <c r="I990" s="16"/>
    </row>
    <row r="991">
      <c r="I991" s="16"/>
    </row>
    <row r="992">
      <c r="I992" s="16"/>
    </row>
    <row r="993">
      <c r="I993" s="16"/>
    </row>
    <row r="994">
      <c r="I994" s="16"/>
    </row>
    <row r="995">
      <c r="I995" s="16"/>
    </row>
    <row r="996">
      <c r="I996" s="16"/>
    </row>
    <row r="997">
      <c r="I997" s="16"/>
    </row>
    <row r="998">
      <c r="I998" s="16"/>
    </row>
    <row r="999">
      <c r="I999" s="16"/>
    </row>
    <row r="1000">
      <c r="I1000" s="16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8.13"/>
  </cols>
  <sheetData>
    <row r="1">
      <c r="A1" s="1" t="s">
        <v>0</v>
      </c>
      <c r="B1" s="17" t="s">
        <v>11</v>
      </c>
      <c r="C1" s="1" t="s">
        <v>2</v>
      </c>
      <c r="D1" s="1" t="s">
        <v>12</v>
      </c>
      <c r="E1" s="1" t="s">
        <v>13</v>
      </c>
      <c r="F1" s="1" t="s">
        <v>5</v>
      </c>
      <c r="G1" s="1" t="s">
        <v>6</v>
      </c>
      <c r="H1" s="1" t="s">
        <v>7</v>
      </c>
      <c r="I1" s="2" t="s">
        <v>8</v>
      </c>
      <c r="K1" s="1" t="s">
        <v>14</v>
      </c>
      <c r="L1" s="1" t="s">
        <v>9</v>
      </c>
      <c r="M1" s="2" t="s">
        <v>8</v>
      </c>
    </row>
    <row r="2">
      <c r="A2" s="18">
        <v>45800.0</v>
      </c>
      <c r="B2" s="19">
        <v>25.0</v>
      </c>
      <c r="C2" s="1">
        <v>351.0</v>
      </c>
      <c r="D2" s="1">
        <v>229.0</v>
      </c>
      <c r="E2" s="1">
        <v>720.0</v>
      </c>
      <c r="F2" s="5">
        <f t="shared" ref="F2:F20" si="1">E2-D2</f>
        <v>491</v>
      </c>
      <c r="G2" s="5">
        <f t="shared" ref="G2:G20" si="2">2*F2</f>
        <v>982</v>
      </c>
      <c r="H2" s="5">
        <v>345.0</v>
      </c>
      <c r="I2" s="2">
        <f t="shared" ref="I2:I20" si="3">331.5+0.6*B2</f>
        <v>346.5</v>
      </c>
      <c r="J2" s="20">
        <f t="shared" ref="J2:J7" si="4">AVERAGEIF(B:B,K2,H:H)</f>
        <v>344.6666667</v>
      </c>
      <c r="K2" s="17">
        <f>IFERROR(__xludf.DUMMYFUNCTION("SORT(UNIQUE(B3:B1000))"),23.3)</f>
        <v>23.3</v>
      </c>
      <c r="L2" s="21">
        <f t="shared" ref="L2:L7" si="5">round(J2,0)</f>
        <v>345</v>
      </c>
      <c r="M2" s="6">
        <f t="shared" ref="M2:M7" si="6">331.5+0.6*K2</f>
        <v>345.48</v>
      </c>
    </row>
    <row r="3">
      <c r="A3" s="18">
        <v>45800.0</v>
      </c>
      <c r="B3" s="19">
        <v>24.5</v>
      </c>
      <c r="C3" s="1">
        <v>351.0</v>
      </c>
      <c r="D3" s="1">
        <v>236.0</v>
      </c>
      <c r="E3" s="1">
        <v>721.0</v>
      </c>
      <c r="F3" s="5">
        <f t="shared" si="1"/>
        <v>485</v>
      </c>
      <c r="G3" s="5">
        <f t="shared" si="2"/>
        <v>970</v>
      </c>
      <c r="H3" s="5">
        <v>340.0</v>
      </c>
      <c r="I3" s="2">
        <f t="shared" si="3"/>
        <v>346.2</v>
      </c>
      <c r="J3" s="20">
        <f t="shared" si="4"/>
        <v>344.3333333</v>
      </c>
      <c r="K3" s="22">
        <f>IFERROR(__xludf.DUMMYFUNCTION("""COMPUTED_VALUE"""),24.2)</f>
        <v>24.2</v>
      </c>
      <c r="L3" s="21">
        <f t="shared" si="5"/>
        <v>344</v>
      </c>
      <c r="M3" s="6">
        <f t="shared" si="6"/>
        <v>346.02</v>
      </c>
    </row>
    <row r="4">
      <c r="A4" s="18">
        <v>45800.0</v>
      </c>
      <c r="B4" s="19">
        <v>25.0</v>
      </c>
      <c r="C4" s="1">
        <v>351.0</v>
      </c>
      <c r="D4" s="1">
        <v>232.0</v>
      </c>
      <c r="E4" s="1">
        <v>737.0</v>
      </c>
      <c r="F4" s="5">
        <f t="shared" si="1"/>
        <v>505</v>
      </c>
      <c r="G4" s="5">
        <f t="shared" si="2"/>
        <v>1010</v>
      </c>
      <c r="H4" s="5">
        <v>355.0</v>
      </c>
      <c r="I4" s="2">
        <f t="shared" si="3"/>
        <v>346.5</v>
      </c>
      <c r="J4" s="20">
        <f t="shared" si="4"/>
        <v>340</v>
      </c>
      <c r="K4" s="22">
        <f>IFERROR(__xludf.DUMMYFUNCTION("""COMPUTED_VALUE"""),24.3)</f>
        <v>24.3</v>
      </c>
      <c r="L4" s="21">
        <f t="shared" si="5"/>
        <v>340</v>
      </c>
      <c r="M4" s="6">
        <f t="shared" si="6"/>
        <v>346.08</v>
      </c>
    </row>
    <row r="5">
      <c r="A5" s="18">
        <v>45800.0</v>
      </c>
      <c r="B5" s="19">
        <v>25.0</v>
      </c>
      <c r="C5" s="1">
        <v>351.0</v>
      </c>
      <c r="D5" s="1">
        <v>234.0</v>
      </c>
      <c r="E5" s="1">
        <v>722.0</v>
      </c>
      <c r="F5" s="5">
        <f t="shared" si="1"/>
        <v>488</v>
      </c>
      <c r="G5" s="5">
        <f t="shared" si="2"/>
        <v>976</v>
      </c>
      <c r="H5" s="5">
        <v>343.0</v>
      </c>
      <c r="I5" s="2">
        <f t="shared" si="3"/>
        <v>346.5</v>
      </c>
      <c r="J5" s="20">
        <f t="shared" si="4"/>
        <v>340</v>
      </c>
      <c r="K5" s="22">
        <f>IFERROR(__xludf.DUMMYFUNCTION("""COMPUTED_VALUE"""),24.4)</f>
        <v>24.4</v>
      </c>
      <c r="L5" s="21">
        <f t="shared" si="5"/>
        <v>340</v>
      </c>
      <c r="M5" s="6">
        <f t="shared" si="6"/>
        <v>346.14</v>
      </c>
    </row>
    <row r="6">
      <c r="A6" s="18">
        <v>45803.0</v>
      </c>
      <c r="B6" s="19">
        <v>23.3</v>
      </c>
      <c r="C6" s="1">
        <v>351.0</v>
      </c>
      <c r="D6" s="1">
        <v>236.0</v>
      </c>
      <c r="E6" s="1">
        <v>716.0</v>
      </c>
      <c r="F6" s="5">
        <f t="shared" si="1"/>
        <v>480</v>
      </c>
      <c r="G6" s="5">
        <f t="shared" si="2"/>
        <v>960</v>
      </c>
      <c r="H6" s="5">
        <v>337.0</v>
      </c>
      <c r="I6" s="2">
        <f t="shared" si="3"/>
        <v>345.48</v>
      </c>
      <c r="J6" s="20">
        <f t="shared" si="4"/>
        <v>344.4</v>
      </c>
      <c r="K6" s="22">
        <f>IFERROR(__xludf.DUMMYFUNCTION("""COMPUTED_VALUE"""),24.5)</f>
        <v>24.5</v>
      </c>
      <c r="L6" s="21">
        <f t="shared" si="5"/>
        <v>344</v>
      </c>
      <c r="M6" s="6">
        <f t="shared" si="6"/>
        <v>346.2</v>
      </c>
    </row>
    <row r="7">
      <c r="A7" s="18">
        <v>45803.0</v>
      </c>
      <c r="B7" s="19">
        <v>23.3</v>
      </c>
      <c r="C7" s="1">
        <v>351.0</v>
      </c>
      <c r="D7" s="1">
        <v>234.0</v>
      </c>
      <c r="E7" s="1">
        <v>729.0</v>
      </c>
      <c r="F7" s="5">
        <f t="shared" si="1"/>
        <v>495</v>
      </c>
      <c r="G7" s="5">
        <f t="shared" si="2"/>
        <v>990</v>
      </c>
      <c r="H7" s="5">
        <v>347.0</v>
      </c>
      <c r="I7" s="2">
        <f t="shared" si="3"/>
        <v>345.48</v>
      </c>
      <c r="J7" s="20">
        <f t="shared" si="4"/>
        <v>345.1666667</v>
      </c>
      <c r="K7" s="23">
        <f>IFERROR(__xludf.DUMMYFUNCTION("""COMPUTED_VALUE"""),25.0)</f>
        <v>25</v>
      </c>
      <c r="L7" s="21">
        <f t="shared" si="5"/>
        <v>345</v>
      </c>
      <c r="M7" s="10">
        <f t="shared" si="6"/>
        <v>346.5</v>
      </c>
      <c r="N7" s="24"/>
      <c r="O7" s="24"/>
      <c r="P7" s="24"/>
      <c r="Q7" s="24"/>
      <c r="R7" s="24"/>
      <c r="S7" s="24"/>
    </row>
    <row r="8">
      <c r="A8" s="18">
        <v>45803.0</v>
      </c>
      <c r="B8" s="19">
        <v>23.3</v>
      </c>
      <c r="C8" s="1">
        <v>351.0</v>
      </c>
      <c r="D8" s="1">
        <v>229.0</v>
      </c>
      <c r="E8" s="1">
        <v>727.0</v>
      </c>
      <c r="F8" s="5">
        <f t="shared" si="1"/>
        <v>498</v>
      </c>
      <c r="G8" s="5">
        <f t="shared" si="2"/>
        <v>996</v>
      </c>
      <c r="H8" s="5">
        <v>350.0</v>
      </c>
      <c r="I8" s="2">
        <f t="shared" si="3"/>
        <v>345.48</v>
      </c>
      <c r="K8" s="25"/>
      <c r="L8" s="26"/>
      <c r="M8" s="27"/>
      <c r="N8" s="24"/>
      <c r="O8" s="24"/>
      <c r="P8" s="24"/>
      <c r="Q8" s="24"/>
      <c r="R8" s="24"/>
      <c r="S8" s="24"/>
    </row>
    <row r="9">
      <c r="A9" s="28">
        <v>45804.0</v>
      </c>
      <c r="B9" s="22">
        <v>24.4</v>
      </c>
      <c r="C9" s="29">
        <v>351.0</v>
      </c>
      <c r="D9" s="30">
        <v>237.0</v>
      </c>
      <c r="E9" s="30">
        <v>721.0</v>
      </c>
      <c r="F9" s="21">
        <f t="shared" si="1"/>
        <v>484</v>
      </c>
      <c r="G9" s="21">
        <f t="shared" si="2"/>
        <v>968</v>
      </c>
      <c r="H9" s="21">
        <v>340.0</v>
      </c>
      <c r="I9" s="2">
        <f t="shared" si="3"/>
        <v>346.14</v>
      </c>
      <c r="K9" s="24"/>
      <c r="L9" s="24"/>
      <c r="M9" s="31"/>
      <c r="N9" s="24"/>
      <c r="O9" s="24"/>
      <c r="P9" s="24"/>
      <c r="Q9" s="24"/>
      <c r="R9" s="24"/>
      <c r="S9" s="24"/>
    </row>
    <row r="10">
      <c r="A10" s="28">
        <v>45804.0</v>
      </c>
      <c r="B10" s="22">
        <v>24.3</v>
      </c>
      <c r="C10" s="29">
        <v>351.0</v>
      </c>
      <c r="D10" s="30">
        <v>238.0</v>
      </c>
      <c r="E10" s="30">
        <v>722.0</v>
      </c>
      <c r="F10" s="21">
        <f t="shared" si="1"/>
        <v>484</v>
      </c>
      <c r="G10" s="21">
        <f t="shared" si="2"/>
        <v>968</v>
      </c>
      <c r="H10" s="21">
        <v>340.0</v>
      </c>
      <c r="I10" s="2">
        <f t="shared" si="3"/>
        <v>346.08</v>
      </c>
      <c r="K10" s="24"/>
      <c r="L10" s="24"/>
      <c r="M10" s="31"/>
      <c r="N10" s="24"/>
      <c r="O10" s="24"/>
      <c r="P10" s="24"/>
      <c r="Q10" s="24"/>
      <c r="R10" s="24"/>
      <c r="S10" s="24"/>
    </row>
    <row r="11">
      <c r="A11" s="28">
        <v>45804.0</v>
      </c>
      <c r="B11" s="22">
        <v>24.2</v>
      </c>
      <c r="C11" s="29">
        <v>351.0</v>
      </c>
      <c r="D11" s="30">
        <v>237.0</v>
      </c>
      <c r="E11" s="30">
        <v>728.0</v>
      </c>
      <c r="F11" s="21">
        <f t="shared" si="1"/>
        <v>491</v>
      </c>
      <c r="G11" s="21">
        <f t="shared" si="2"/>
        <v>982</v>
      </c>
      <c r="H11" s="21">
        <v>345.0</v>
      </c>
      <c r="I11" s="2">
        <f t="shared" si="3"/>
        <v>346.02</v>
      </c>
      <c r="K11" s="24"/>
      <c r="L11" s="24"/>
      <c r="M11" s="31"/>
      <c r="N11" s="24"/>
      <c r="O11" s="24"/>
      <c r="P11" s="24"/>
      <c r="Q11" s="24"/>
      <c r="R11" s="24"/>
      <c r="S11" s="24"/>
    </row>
    <row r="12">
      <c r="A12" s="28">
        <v>45804.0</v>
      </c>
      <c r="B12" s="22">
        <v>24.5</v>
      </c>
      <c r="C12" s="29">
        <v>351.0</v>
      </c>
      <c r="D12" s="30">
        <v>231.0</v>
      </c>
      <c r="E12" s="30">
        <v>728.0</v>
      </c>
      <c r="F12" s="21">
        <f t="shared" si="1"/>
        <v>497</v>
      </c>
      <c r="G12" s="21">
        <f t="shared" si="2"/>
        <v>994</v>
      </c>
      <c r="H12" s="21">
        <v>349.0</v>
      </c>
      <c r="I12" s="2">
        <f t="shared" si="3"/>
        <v>346.2</v>
      </c>
      <c r="K12" s="24"/>
      <c r="L12" s="24"/>
      <c r="M12" s="31"/>
      <c r="N12" s="24"/>
      <c r="O12" s="24"/>
      <c r="P12" s="24"/>
      <c r="Q12" s="24"/>
      <c r="R12" s="24"/>
      <c r="S12" s="24"/>
    </row>
    <row r="13">
      <c r="A13" s="28">
        <v>45804.0</v>
      </c>
      <c r="B13" s="22">
        <v>24.5</v>
      </c>
      <c r="C13" s="29">
        <v>351.0</v>
      </c>
      <c r="D13" s="30">
        <v>232.0</v>
      </c>
      <c r="E13" s="30">
        <v>727.0</v>
      </c>
      <c r="F13" s="21">
        <f t="shared" si="1"/>
        <v>495</v>
      </c>
      <c r="G13" s="21">
        <f t="shared" si="2"/>
        <v>990</v>
      </c>
      <c r="H13" s="21">
        <v>347.0</v>
      </c>
      <c r="I13" s="2">
        <f t="shared" si="3"/>
        <v>346.2</v>
      </c>
      <c r="K13" s="24"/>
      <c r="L13" s="24"/>
      <c r="M13" s="31"/>
      <c r="N13" s="24"/>
      <c r="O13" s="24"/>
      <c r="P13" s="24"/>
      <c r="Q13" s="24"/>
      <c r="R13" s="24"/>
      <c r="S13" s="24"/>
    </row>
    <row r="14">
      <c r="A14" s="28">
        <v>45804.0</v>
      </c>
      <c r="B14" s="22">
        <v>24.5</v>
      </c>
      <c r="C14" s="29">
        <v>351.0</v>
      </c>
      <c r="D14" s="30">
        <v>232.0</v>
      </c>
      <c r="E14" s="30">
        <v>724.0</v>
      </c>
      <c r="F14" s="21">
        <f t="shared" si="1"/>
        <v>492</v>
      </c>
      <c r="G14" s="21">
        <f t="shared" si="2"/>
        <v>984</v>
      </c>
      <c r="H14" s="21">
        <v>345.0</v>
      </c>
      <c r="I14" s="2">
        <f t="shared" si="3"/>
        <v>346.2</v>
      </c>
      <c r="M14" s="16"/>
    </row>
    <row r="15">
      <c r="A15" s="28">
        <v>45804.0</v>
      </c>
      <c r="B15" s="22">
        <v>24.5</v>
      </c>
      <c r="C15" s="21">
        <v>351.0</v>
      </c>
      <c r="D15" s="30">
        <v>234.0</v>
      </c>
      <c r="E15" s="30">
        <v>720.0</v>
      </c>
      <c r="F15" s="21">
        <f t="shared" si="1"/>
        <v>486</v>
      </c>
      <c r="G15" s="21">
        <f t="shared" si="2"/>
        <v>972</v>
      </c>
      <c r="H15" s="21">
        <v>341.0</v>
      </c>
      <c r="I15" s="2">
        <f t="shared" si="3"/>
        <v>346.2</v>
      </c>
      <c r="M15" s="16"/>
    </row>
    <row r="16">
      <c r="A16" s="18">
        <v>45805.0</v>
      </c>
      <c r="B16" s="19">
        <v>24.2</v>
      </c>
      <c r="C16" s="1">
        <v>351.0</v>
      </c>
      <c r="D16" s="1">
        <v>229.0</v>
      </c>
      <c r="E16" s="1">
        <v>721.0</v>
      </c>
      <c r="F16" s="5">
        <f t="shared" si="1"/>
        <v>492</v>
      </c>
      <c r="G16" s="5">
        <f t="shared" si="2"/>
        <v>984</v>
      </c>
      <c r="H16" s="5">
        <v>345.0</v>
      </c>
      <c r="I16" s="2">
        <f t="shared" si="3"/>
        <v>346.02</v>
      </c>
      <c r="M16" s="16"/>
    </row>
    <row r="17">
      <c r="A17" s="18">
        <v>45805.0</v>
      </c>
      <c r="B17" s="19">
        <v>24.2</v>
      </c>
      <c r="C17" s="1">
        <v>351.0</v>
      </c>
      <c r="D17" s="1">
        <v>230.0</v>
      </c>
      <c r="E17" s="1">
        <v>719.0</v>
      </c>
      <c r="F17" s="5">
        <f t="shared" si="1"/>
        <v>489</v>
      </c>
      <c r="G17" s="5">
        <f t="shared" si="2"/>
        <v>978</v>
      </c>
      <c r="H17" s="5">
        <v>343.0</v>
      </c>
      <c r="I17" s="2">
        <f t="shared" si="3"/>
        <v>346.02</v>
      </c>
      <c r="M17" s="16"/>
    </row>
    <row r="18">
      <c r="A18" s="18">
        <v>45807.0</v>
      </c>
      <c r="B18" s="19">
        <v>25.0</v>
      </c>
      <c r="C18" s="1">
        <v>351.0</v>
      </c>
      <c r="D18" s="1">
        <v>232.0</v>
      </c>
      <c r="E18" s="1">
        <v>720.0</v>
      </c>
      <c r="F18" s="5">
        <f t="shared" si="1"/>
        <v>488</v>
      </c>
      <c r="G18" s="5">
        <f t="shared" si="2"/>
        <v>976</v>
      </c>
      <c r="H18" s="5">
        <v>343.0</v>
      </c>
      <c r="I18" s="2">
        <f t="shared" si="3"/>
        <v>346.5</v>
      </c>
      <c r="M18" s="16"/>
    </row>
    <row r="19">
      <c r="A19" s="18">
        <v>45807.0</v>
      </c>
      <c r="B19" s="19">
        <v>25.0</v>
      </c>
      <c r="C19" s="1">
        <v>351.0</v>
      </c>
      <c r="D19" s="1">
        <v>234.0</v>
      </c>
      <c r="E19" s="1">
        <v>720.0</v>
      </c>
      <c r="F19" s="5">
        <f t="shared" si="1"/>
        <v>486</v>
      </c>
      <c r="G19" s="5">
        <f t="shared" si="2"/>
        <v>972</v>
      </c>
      <c r="H19" s="5">
        <v>341.0</v>
      </c>
      <c r="I19" s="2">
        <f t="shared" si="3"/>
        <v>346.5</v>
      </c>
      <c r="M19" s="16"/>
    </row>
    <row r="20">
      <c r="A20" s="18">
        <v>45807.0</v>
      </c>
      <c r="B20" s="19">
        <v>25.0</v>
      </c>
      <c r="C20" s="1">
        <v>351.0</v>
      </c>
      <c r="D20" s="1">
        <v>232.0</v>
      </c>
      <c r="E20" s="1">
        <v>722.0</v>
      </c>
      <c r="F20" s="5">
        <f t="shared" si="1"/>
        <v>490</v>
      </c>
      <c r="G20" s="5">
        <f t="shared" si="2"/>
        <v>980</v>
      </c>
      <c r="H20" s="5">
        <v>344.0</v>
      </c>
      <c r="I20" s="2">
        <f t="shared" si="3"/>
        <v>346.5</v>
      </c>
      <c r="M20" s="16"/>
    </row>
    <row r="21">
      <c r="B21" s="32"/>
      <c r="I21" s="16"/>
      <c r="M21" s="16"/>
    </row>
    <row r="22">
      <c r="B22" s="32"/>
      <c r="I22" s="16"/>
      <c r="M22" s="16"/>
    </row>
    <row r="23">
      <c r="B23" s="32"/>
      <c r="I23" s="16"/>
      <c r="M23" s="16"/>
    </row>
    <row r="24">
      <c r="B24" s="32"/>
      <c r="I24" s="16"/>
      <c r="M24" s="16"/>
    </row>
    <row r="25">
      <c r="B25" s="32"/>
      <c r="I25" s="16"/>
      <c r="M25" s="16"/>
    </row>
    <row r="26">
      <c r="B26" s="32"/>
      <c r="I26" s="16"/>
      <c r="M26" s="16"/>
    </row>
    <row r="27">
      <c r="B27" s="32"/>
      <c r="I27" s="16"/>
      <c r="M27" s="16"/>
    </row>
    <row r="28">
      <c r="B28" s="32"/>
      <c r="I28" s="16"/>
      <c r="M28" s="16"/>
    </row>
    <row r="29">
      <c r="B29" s="32"/>
      <c r="I29" s="16"/>
      <c r="M29" s="16"/>
    </row>
    <row r="30">
      <c r="B30" s="32"/>
      <c r="I30" s="16"/>
      <c r="M30" s="16"/>
    </row>
    <row r="31">
      <c r="B31" s="32"/>
      <c r="I31" s="16"/>
      <c r="M31" s="16"/>
    </row>
    <row r="32">
      <c r="B32" s="32"/>
      <c r="I32" s="16"/>
      <c r="M32" s="16"/>
    </row>
    <row r="33">
      <c r="B33" s="32"/>
      <c r="I33" s="16"/>
      <c r="M33" s="16"/>
    </row>
    <row r="34">
      <c r="B34" s="32"/>
      <c r="I34" s="16"/>
      <c r="M34" s="16"/>
    </row>
    <row r="35">
      <c r="B35" s="32"/>
      <c r="I35" s="16"/>
      <c r="M35" s="16"/>
    </row>
    <row r="36">
      <c r="B36" s="32"/>
      <c r="I36" s="16"/>
      <c r="M36" s="16"/>
    </row>
    <row r="37">
      <c r="B37" s="32"/>
      <c r="I37" s="16"/>
      <c r="M37" s="16"/>
    </row>
    <row r="38">
      <c r="B38" s="32"/>
      <c r="I38" s="16"/>
      <c r="M38" s="16"/>
    </row>
    <row r="39">
      <c r="B39" s="32"/>
      <c r="I39" s="16"/>
      <c r="M39" s="16"/>
    </row>
    <row r="40">
      <c r="B40" s="32"/>
      <c r="I40" s="16"/>
      <c r="M40" s="16"/>
    </row>
    <row r="41">
      <c r="B41" s="32"/>
      <c r="I41" s="16"/>
      <c r="M41" s="16"/>
    </row>
    <row r="42">
      <c r="B42" s="32"/>
      <c r="I42" s="16"/>
      <c r="M42" s="16"/>
    </row>
    <row r="43">
      <c r="B43" s="32"/>
      <c r="I43" s="16"/>
      <c r="M43" s="16"/>
    </row>
    <row r="44">
      <c r="B44" s="32"/>
      <c r="I44" s="16"/>
      <c r="M44" s="16"/>
    </row>
    <row r="45">
      <c r="B45" s="32"/>
      <c r="I45" s="16"/>
      <c r="M45" s="16"/>
    </row>
    <row r="46">
      <c r="B46" s="32"/>
      <c r="I46" s="16"/>
      <c r="M46" s="16"/>
    </row>
    <row r="47">
      <c r="B47" s="32"/>
      <c r="I47" s="16"/>
      <c r="M47" s="16"/>
    </row>
    <row r="48">
      <c r="B48" s="32"/>
      <c r="I48" s="16"/>
      <c r="M48" s="16"/>
    </row>
    <row r="49">
      <c r="B49" s="32"/>
      <c r="I49" s="16"/>
      <c r="M49" s="16"/>
    </row>
    <row r="50">
      <c r="B50" s="32"/>
      <c r="I50" s="16"/>
      <c r="M50" s="16"/>
    </row>
    <row r="51">
      <c r="B51" s="32"/>
      <c r="I51" s="16"/>
      <c r="M51" s="16"/>
    </row>
    <row r="52">
      <c r="B52" s="32"/>
      <c r="I52" s="16"/>
      <c r="M52" s="16"/>
    </row>
    <row r="53">
      <c r="B53" s="32"/>
      <c r="I53" s="16"/>
      <c r="M53" s="16"/>
    </row>
    <row r="54">
      <c r="B54" s="32"/>
      <c r="I54" s="16"/>
      <c r="M54" s="16"/>
    </row>
    <row r="55">
      <c r="B55" s="32"/>
      <c r="I55" s="16"/>
      <c r="M55" s="16"/>
    </row>
    <row r="56">
      <c r="B56" s="32"/>
      <c r="I56" s="16"/>
      <c r="M56" s="16"/>
    </row>
    <row r="57">
      <c r="B57" s="32"/>
      <c r="I57" s="16"/>
      <c r="M57" s="16"/>
    </row>
    <row r="58">
      <c r="B58" s="32"/>
      <c r="I58" s="16"/>
      <c r="M58" s="16"/>
    </row>
    <row r="59">
      <c r="B59" s="32"/>
      <c r="I59" s="16"/>
      <c r="M59" s="16"/>
    </row>
    <row r="60">
      <c r="B60" s="32"/>
      <c r="I60" s="16"/>
      <c r="M60" s="16"/>
    </row>
    <row r="61">
      <c r="B61" s="32"/>
      <c r="I61" s="16"/>
      <c r="M61" s="16"/>
    </row>
    <row r="62">
      <c r="B62" s="32"/>
      <c r="I62" s="16"/>
      <c r="M62" s="16"/>
    </row>
    <row r="63">
      <c r="B63" s="32"/>
      <c r="I63" s="16"/>
      <c r="M63" s="16"/>
    </row>
    <row r="64">
      <c r="B64" s="32"/>
      <c r="I64" s="16"/>
      <c r="M64" s="16"/>
    </row>
    <row r="65">
      <c r="B65" s="32"/>
      <c r="I65" s="16"/>
      <c r="M65" s="16"/>
    </row>
    <row r="66">
      <c r="B66" s="32"/>
      <c r="I66" s="16"/>
      <c r="M66" s="16"/>
    </row>
    <row r="67">
      <c r="B67" s="32"/>
      <c r="I67" s="16"/>
      <c r="M67" s="16"/>
    </row>
    <row r="68">
      <c r="B68" s="32"/>
      <c r="I68" s="16"/>
      <c r="M68" s="16"/>
    </row>
    <row r="69">
      <c r="B69" s="32"/>
      <c r="I69" s="16"/>
      <c r="M69" s="16"/>
    </row>
    <row r="70">
      <c r="B70" s="32"/>
      <c r="I70" s="16"/>
      <c r="M70" s="16"/>
    </row>
    <row r="71">
      <c r="B71" s="32"/>
      <c r="I71" s="16"/>
      <c r="M71" s="16"/>
    </row>
    <row r="72">
      <c r="B72" s="32"/>
      <c r="I72" s="16"/>
      <c r="M72" s="16"/>
    </row>
    <row r="73">
      <c r="B73" s="32"/>
      <c r="I73" s="16"/>
      <c r="M73" s="16"/>
    </row>
    <row r="74">
      <c r="B74" s="32"/>
      <c r="I74" s="16"/>
      <c r="M74" s="16"/>
    </row>
    <row r="75">
      <c r="B75" s="32"/>
      <c r="I75" s="16"/>
      <c r="M75" s="16"/>
    </row>
    <row r="76">
      <c r="B76" s="32"/>
      <c r="I76" s="16"/>
      <c r="M76" s="16"/>
    </row>
    <row r="77">
      <c r="B77" s="32"/>
      <c r="I77" s="16"/>
      <c r="M77" s="16"/>
    </row>
    <row r="78">
      <c r="B78" s="32"/>
      <c r="I78" s="16"/>
      <c r="M78" s="16"/>
    </row>
    <row r="79">
      <c r="B79" s="32"/>
      <c r="I79" s="16"/>
      <c r="M79" s="16"/>
    </row>
    <row r="80">
      <c r="B80" s="32"/>
      <c r="I80" s="16"/>
      <c r="M80" s="16"/>
    </row>
    <row r="81">
      <c r="B81" s="32"/>
      <c r="I81" s="16"/>
      <c r="M81" s="16"/>
    </row>
    <row r="82">
      <c r="B82" s="32"/>
      <c r="I82" s="16"/>
      <c r="M82" s="16"/>
    </row>
    <row r="83">
      <c r="B83" s="32"/>
      <c r="I83" s="16"/>
      <c r="M83" s="16"/>
    </row>
    <row r="84">
      <c r="B84" s="32"/>
      <c r="I84" s="16"/>
      <c r="M84" s="16"/>
    </row>
    <row r="85">
      <c r="B85" s="32"/>
      <c r="I85" s="16"/>
      <c r="M85" s="16"/>
    </row>
    <row r="86">
      <c r="B86" s="32"/>
      <c r="I86" s="16"/>
      <c r="M86" s="16"/>
    </row>
    <row r="87">
      <c r="B87" s="32"/>
      <c r="I87" s="16"/>
      <c r="M87" s="16"/>
    </row>
    <row r="88">
      <c r="B88" s="32"/>
      <c r="I88" s="16"/>
      <c r="M88" s="16"/>
    </row>
    <row r="89">
      <c r="B89" s="32"/>
      <c r="I89" s="16"/>
      <c r="M89" s="16"/>
    </row>
    <row r="90">
      <c r="B90" s="32"/>
      <c r="I90" s="16"/>
      <c r="M90" s="16"/>
    </row>
    <row r="91">
      <c r="B91" s="32"/>
      <c r="I91" s="16"/>
      <c r="M91" s="16"/>
    </row>
    <row r="92">
      <c r="B92" s="32"/>
      <c r="I92" s="16"/>
      <c r="M92" s="16"/>
    </row>
    <row r="93">
      <c r="B93" s="32"/>
      <c r="I93" s="16"/>
      <c r="M93" s="16"/>
    </row>
    <row r="94">
      <c r="B94" s="32"/>
      <c r="I94" s="16"/>
      <c r="M94" s="16"/>
    </row>
    <row r="95">
      <c r="B95" s="32"/>
      <c r="I95" s="16"/>
      <c r="M95" s="16"/>
    </row>
    <row r="96">
      <c r="B96" s="32"/>
      <c r="I96" s="16"/>
      <c r="M96" s="16"/>
    </row>
    <row r="97">
      <c r="B97" s="32"/>
      <c r="I97" s="16"/>
      <c r="M97" s="16"/>
    </row>
    <row r="98">
      <c r="B98" s="32"/>
      <c r="I98" s="16"/>
      <c r="M98" s="16"/>
    </row>
    <row r="99">
      <c r="B99" s="32"/>
      <c r="I99" s="16"/>
      <c r="M99" s="16"/>
    </row>
    <row r="100">
      <c r="B100" s="32"/>
      <c r="I100" s="16"/>
      <c r="M100" s="16"/>
    </row>
    <row r="101">
      <c r="B101" s="32"/>
      <c r="I101" s="16"/>
      <c r="M101" s="16"/>
    </row>
    <row r="102">
      <c r="B102" s="32"/>
      <c r="I102" s="16"/>
      <c r="M102" s="16"/>
    </row>
    <row r="103">
      <c r="B103" s="32"/>
      <c r="I103" s="16"/>
      <c r="M103" s="16"/>
    </row>
    <row r="104">
      <c r="B104" s="32"/>
      <c r="I104" s="16"/>
      <c r="M104" s="16"/>
    </row>
    <row r="105">
      <c r="B105" s="32"/>
      <c r="I105" s="16"/>
      <c r="M105" s="16"/>
    </row>
    <row r="106">
      <c r="B106" s="32"/>
      <c r="I106" s="16"/>
      <c r="M106" s="16"/>
    </row>
    <row r="107">
      <c r="B107" s="32"/>
      <c r="I107" s="16"/>
      <c r="M107" s="16"/>
    </row>
    <row r="108">
      <c r="B108" s="32"/>
      <c r="I108" s="16"/>
      <c r="M108" s="16"/>
    </row>
    <row r="109">
      <c r="B109" s="32"/>
      <c r="I109" s="16"/>
      <c r="M109" s="16"/>
    </row>
    <row r="110">
      <c r="B110" s="32"/>
      <c r="I110" s="16"/>
      <c r="M110" s="16"/>
    </row>
    <row r="111">
      <c r="B111" s="32"/>
      <c r="I111" s="16"/>
      <c r="M111" s="16"/>
    </row>
    <row r="112">
      <c r="B112" s="32"/>
      <c r="I112" s="16"/>
      <c r="M112" s="16"/>
    </row>
    <row r="113">
      <c r="B113" s="32"/>
      <c r="I113" s="16"/>
      <c r="M113" s="16"/>
    </row>
    <row r="114">
      <c r="B114" s="32"/>
      <c r="I114" s="16"/>
      <c r="M114" s="16"/>
    </row>
    <row r="115">
      <c r="B115" s="32"/>
      <c r="I115" s="16"/>
      <c r="M115" s="16"/>
    </row>
    <row r="116">
      <c r="B116" s="32"/>
      <c r="I116" s="16"/>
      <c r="M116" s="16"/>
    </row>
    <row r="117">
      <c r="B117" s="32"/>
      <c r="I117" s="16"/>
      <c r="M117" s="16"/>
    </row>
    <row r="118">
      <c r="B118" s="32"/>
      <c r="I118" s="16"/>
      <c r="M118" s="16"/>
    </row>
    <row r="119">
      <c r="B119" s="32"/>
      <c r="I119" s="16"/>
      <c r="M119" s="16"/>
    </row>
    <row r="120">
      <c r="B120" s="32"/>
      <c r="I120" s="16"/>
      <c r="M120" s="16"/>
    </row>
    <row r="121">
      <c r="B121" s="32"/>
      <c r="I121" s="16"/>
      <c r="M121" s="16"/>
    </row>
    <row r="122">
      <c r="B122" s="32"/>
      <c r="I122" s="16"/>
      <c r="M122" s="16"/>
    </row>
    <row r="123">
      <c r="B123" s="32"/>
      <c r="I123" s="16"/>
      <c r="M123" s="16"/>
    </row>
    <row r="124">
      <c r="B124" s="32"/>
      <c r="I124" s="16"/>
      <c r="M124" s="16"/>
    </row>
    <row r="125">
      <c r="B125" s="32"/>
      <c r="I125" s="16"/>
      <c r="M125" s="16"/>
    </row>
    <row r="126">
      <c r="B126" s="32"/>
      <c r="I126" s="16"/>
      <c r="M126" s="16"/>
    </row>
    <row r="127">
      <c r="B127" s="32"/>
      <c r="I127" s="16"/>
      <c r="M127" s="16"/>
    </row>
    <row r="128">
      <c r="B128" s="32"/>
      <c r="I128" s="16"/>
      <c r="M128" s="16"/>
    </row>
    <row r="129">
      <c r="B129" s="32"/>
      <c r="I129" s="16"/>
      <c r="M129" s="16"/>
    </row>
    <row r="130">
      <c r="B130" s="32"/>
      <c r="I130" s="16"/>
      <c r="M130" s="16"/>
    </row>
    <row r="131">
      <c r="B131" s="32"/>
      <c r="I131" s="16"/>
      <c r="M131" s="16"/>
    </row>
    <row r="132">
      <c r="B132" s="32"/>
      <c r="I132" s="16"/>
      <c r="M132" s="16"/>
    </row>
    <row r="133">
      <c r="B133" s="32"/>
      <c r="I133" s="16"/>
      <c r="M133" s="16"/>
    </row>
    <row r="134">
      <c r="B134" s="32"/>
      <c r="I134" s="16"/>
      <c r="M134" s="16"/>
    </row>
    <row r="135">
      <c r="B135" s="32"/>
      <c r="I135" s="16"/>
      <c r="M135" s="16"/>
    </row>
    <row r="136">
      <c r="B136" s="32"/>
      <c r="I136" s="16"/>
      <c r="M136" s="16"/>
    </row>
    <row r="137">
      <c r="B137" s="32"/>
      <c r="I137" s="16"/>
      <c r="M137" s="16"/>
    </row>
    <row r="138">
      <c r="B138" s="32"/>
      <c r="I138" s="16"/>
      <c r="M138" s="16"/>
    </row>
    <row r="139">
      <c r="B139" s="32"/>
      <c r="I139" s="16"/>
      <c r="M139" s="16"/>
    </row>
    <row r="140">
      <c r="B140" s="32"/>
      <c r="I140" s="16"/>
      <c r="M140" s="16"/>
    </row>
    <row r="141">
      <c r="B141" s="32"/>
      <c r="I141" s="16"/>
      <c r="M141" s="16"/>
    </row>
    <row r="142">
      <c r="B142" s="32"/>
      <c r="I142" s="16"/>
      <c r="M142" s="16"/>
    </row>
    <row r="143">
      <c r="B143" s="32"/>
      <c r="I143" s="16"/>
      <c r="M143" s="16"/>
    </row>
    <row r="144">
      <c r="B144" s="32"/>
      <c r="I144" s="16"/>
      <c r="M144" s="16"/>
    </row>
    <row r="145">
      <c r="B145" s="32"/>
      <c r="I145" s="16"/>
      <c r="M145" s="16"/>
    </row>
    <row r="146">
      <c r="B146" s="32"/>
      <c r="I146" s="16"/>
      <c r="M146" s="16"/>
    </row>
    <row r="147">
      <c r="B147" s="32"/>
      <c r="I147" s="16"/>
      <c r="M147" s="16"/>
    </row>
    <row r="148">
      <c r="B148" s="32"/>
      <c r="I148" s="16"/>
      <c r="M148" s="16"/>
    </row>
    <row r="149">
      <c r="B149" s="32"/>
      <c r="I149" s="16"/>
      <c r="M149" s="16"/>
    </row>
    <row r="150">
      <c r="B150" s="32"/>
      <c r="I150" s="16"/>
      <c r="M150" s="16"/>
    </row>
    <row r="151">
      <c r="B151" s="32"/>
      <c r="I151" s="16"/>
      <c r="M151" s="16"/>
    </row>
    <row r="152">
      <c r="B152" s="32"/>
      <c r="I152" s="16"/>
      <c r="M152" s="16"/>
    </row>
    <row r="153">
      <c r="B153" s="32"/>
      <c r="I153" s="16"/>
      <c r="M153" s="16"/>
    </row>
    <row r="154">
      <c r="B154" s="32"/>
      <c r="I154" s="16"/>
      <c r="M154" s="16"/>
    </row>
    <row r="155">
      <c r="B155" s="32"/>
      <c r="I155" s="16"/>
      <c r="M155" s="16"/>
    </row>
    <row r="156">
      <c r="B156" s="32"/>
      <c r="I156" s="16"/>
      <c r="M156" s="16"/>
    </row>
    <row r="157">
      <c r="B157" s="32"/>
      <c r="I157" s="16"/>
      <c r="M157" s="16"/>
    </row>
    <row r="158">
      <c r="B158" s="32"/>
      <c r="I158" s="16"/>
      <c r="M158" s="16"/>
    </row>
    <row r="159">
      <c r="B159" s="32"/>
      <c r="I159" s="16"/>
      <c r="M159" s="16"/>
    </row>
    <row r="160">
      <c r="B160" s="32"/>
      <c r="I160" s="16"/>
      <c r="M160" s="16"/>
    </row>
    <row r="161">
      <c r="B161" s="32"/>
      <c r="I161" s="16"/>
      <c r="M161" s="16"/>
    </row>
    <row r="162">
      <c r="B162" s="32"/>
      <c r="I162" s="16"/>
      <c r="M162" s="16"/>
    </row>
    <row r="163">
      <c r="B163" s="32"/>
      <c r="I163" s="16"/>
      <c r="M163" s="16"/>
    </row>
    <row r="164">
      <c r="B164" s="32"/>
      <c r="I164" s="16"/>
      <c r="M164" s="16"/>
    </row>
    <row r="165">
      <c r="B165" s="32"/>
      <c r="I165" s="16"/>
      <c r="M165" s="16"/>
    </row>
    <row r="166">
      <c r="B166" s="32"/>
      <c r="I166" s="16"/>
      <c r="M166" s="16"/>
    </row>
    <row r="167">
      <c r="B167" s="32"/>
      <c r="I167" s="16"/>
      <c r="M167" s="16"/>
    </row>
    <row r="168">
      <c r="B168" s="32"/>
      <c r="I168" s="16"/>
      <c r="M168" s="16"/>
    </row>
    <row r="169">
      <c r="B169" s="32"/>
      <c r="I169" s="16"/>
      <c r="M169" s="16"/>
    </row>
    <row r="170">
      <c r="B170" s="32"/>
      <c r="I170" s="16"/>
      <c r="M170" s="16"/>
    </row>
    <row r="171">
      <c r="B171" s="32"/>
      <c r="I171" s="16"/>
      <c r="M171" s="16"/>
    </row>
    <row r="172">
      <c r="B172" s="32"/>
      <c r="I172" s="16"/>
      <c r="M172" s="16"/>
    </row>
    <row r="173">
      <c r="B173" s="32"/>
      <c r="I173" s="16"/>
      <c r="M173" s="16"/>
    </row>
    <row r="174">
      <c r="B174" s="32"/>
      <c r="I174" s="16"/>
      <c r="M174" s="16"/>
    </row>
    <row r="175">
      <c r="B175" s="32"/>
      <c r="I175" s="16"/>
      <c r="M175" s="16"/>
    </row>
    <row r="176">
      <c r="B176" s="32"/>
      <c r="I176" s="16"/>
      <c r="M176" s="16"/>
    </row>
    <row r="177">
      <c r="B177" s="32"/>
      <c r="I177" s="16"/>
      <c r="M177" s="16"/>
    </row>
    <row r="178">
      <c r="B178" s="32"/>
      <c r="I178" s="16"/>
      <c r="M178" s="16"/>
    </row>
    <row r="179">
      <c r="B179" s="32"/>
      <c r="I179" s="16"/>
      <c r="M179" s="16"/>
    </row>
    <row r="180">
      <c r="B180" s="32"/>
      <c r="I180" s="16"/>
      <c r="M180" s="16"/>
    </row>
    <row r="181">
      <c r="B181" s="32"/>
      <c r="I181" s="16"/>
      <c r="M181" s="16"/>
    </row>
    <row r="182">
      <c r="B182" s="32"/>
      <c r="I182" s="16"/>
      <c r="M182" s="16"/>
    </row>
    <row r="183">
      <c r="B183" s="32"/>
      <c r="I183" s="16"/>
      <c r="M183" s="16"/>
    </row>
    <row r="184">
      <c r="B184" s="32"/>
      <c r="I184" s="16"/>
      <c r="M184" s="16"/>
    </row>
    <row r="185">
      <c r="B185" s="32"/>
      <c r="I185" s="16"/>
      <c r="M185" s="16"/>
    </row>
    <row r="186">
      <c r="B186" s="32"/>
      <c r="I186" s="16"/>
      <c r="M186" s="16"/>
    </row>
    <row r="187">
      <c r="B187" s="32"/>
      <c r="I187" s="16"/>
      <c r="M187" s="16"/>
    </row>
    <row r="188">
      <c r="B188" s="32"/>
      <c r="I188" s="16"/>
      <c r="M188" s="16"/>
    </row>
    <row r="189">
      <c r="B189" s="32"/>
      <c r="I189" s="16"/>
      <c r="M189" s="16"/>
    </row>
    <row r="190">
      <c r="B190" s="32"/>
      <c r="I190" s="16"/>
      <c r="M190" s="16"/>
    </row>
    <row r="191">
      <c r="B191" s="32"/>
      <c r="I191" s="16"/>
      <c r="M191" s="16"/>
    </row>
    <row r="192">
      <c r="B192" s="32"/>
      <c r="I192" s="16"/>
      <c r="M192" s="16"/>
    </row>
    <row r="193">
      <c r="B193" s="32"/>
      <c r="I193" s="16"/>
      <c r="M193" s="16"/>
    </row>
    <row r="194">
      <c r="B194" s="32"/>
      <c r="I194" s="16"/>
      <c r="M194" s="16"/>
    </row>
    <row r="195">
      <c r="B195" s="32"/>
      <c r="I195" s="16"/>
      <c r="M195" s="16"/>
    </row>
    <row r="196">
      <c r="B196" s="32"/>
      <c r="I196" s="16"/>
      <c r="M196" s="16"/>
    </row>
    <row r="197">
      <c r="B197" s="32"/>
      <c r="I197" s="16"/>
      <c r="M197" s="16"/>
    </row>
    <row r="198">
      <c r="B198" s="32"/>
      <c r="I198" s="16"/>
      <c r="M198" s="16"/>
    </row>
    <row r="199">
      <c r="B199" s="32"/>
      <c r="I199" s="16"/>
      <c r="M199" s="16"/>
    </row>
    <row r="200">
      <c r="B200" s="32"/>
      <c r="I200" s="16"/>
      <c r="M200" s="16"/>
    </row>
    <row r="201">
      <c r="B201" s="32"/>
      <c r="I201" s="16"/>
      <c r="M201" s="16"/>
    </row>
    <row r="202">
      <c r="B202" s="32"/>
      <c r="I202" s="16"/>
      <c r="M202" s="16"/>
    </row>
    <row r="203">
      <c r="B203" s="32"/>
      <c r="I203" s="16"/>
      <c r="M203" s="16"/>
    </row>
    <row r="204">
      <c r="B204" s="32"/>
      <c r="I204" s="16"/>
      <c r="M204" s="16"/>
    </row>
    <row r="205">
      <c r="B205" s="32"/>
      <c r="I205" s="16"/>
      <c r="M205" s="16"/>
    </row>
    <row r="206">
      <c r="B206" s="32"/>
      <c r="I206" s="16"/>
      <c r="M206" s="16"/>
    </row>
    <row r="207">
      <c r="B207" s="32"/>
      <c r="I207" s="16"/>
      <c r="M207" s="16"/>
    </row>
    <row r="208">
      <c r="B208" s="32"/>
      <c r="I208" s="16"/>
      <c r="M208" s="16"/>
    </row>
    <row r="209">
      <c r="B209" s="32"/>
      <c r="I209" s="16"/>
      <c r="M209" s="16"/>
    </row>
    <row r="210">
      <c r="B210" s="32"/>
      <c r="I210" s="16"/>
      <c r="M210" s="16"/>
    </row>
    <row r="211">
      <c r="B211" s="32"/>
      <c r="I211" s="16"/>
      <c r="M211" s="16"/>
    </row>
    <row r="212">
      <c r="B212" s="32"/>
      <c r="I212" s="16"/>
      <c r="M212" s="16"/>
    </row>
    <row r="213">
      <c r="B213" s="32"/>
      <c r="I213" s="16"/>
      <c r="M213" s="16"/>
    </row>
    <row r="214">
      <c r="B214" s="32"/>
      <c r="I214" s="16"/>
      <c r="M214" s="16"/>
    </row>
    <row r="215">
      <c r="B215" s="32"/>
      <c r="I215" s="16"/>
      <c r="M215" s="16"/>
    </row>
    <row r="216">
      <c r="B216" s="32"/>
      <c r="I216" s="16"/>
      <c r="M216" s="16"/>
    </row>
    <row r="217">
      <c r="B217" s="32"/>
      <c r="I217" s="16"/>
      <c r="M217" s="16"/>
    </row>
    <row r="218">
      <c r="B218" s="32"/>
      <c r="I218" s="16"/>
      <c r="M218" s="16"/>
    </row>
    <row r="219">
      <c r="B219" s="32"/>
      <c r="I219" s="16"/>
      <c r="M219" s="16"/>
    </row>
    <row r="220">
      <c r="B220" s="32"/>
      <c r="I220" s="16"/>
      <c r="M220" s="16"/>
    </row>
    <row r="221">
      <c r="B221" s="32"/>
      <c r="I221" s="16"/>
      <c r="M221" s="16"/>
    </row>
    <row r="222">
      <c r="B222" s="32"/>
      <c r="I222" s="16"/>
      <c r="M222" s="16"/>
    </row>
    <row r="223">
      <c r="B223" s="32"/>
      <c r="I223" s="16"/>
      <c r="M223" s="16"/>
    </row>
    <row r="224">
      <c r="B224" s="32"/>
      <c r="I224" s="16"/>
      <c r="M224" s="16"/>
    </row>
    <row r="225">
      <c r="B225" s="32"/>
      <c r="I225" s="16"/>
      <c r="M225" s="16"/>
    </row>
    <row r="226">
      <c r="B226" s="32"/>
      <c r="I226" s="16"/>
      <c r="M226" s="16"/>
    </row>
    <row r="227">
      <c r="B227" s="32"/>
      <c r="I227" s="16"/>
      <c r="M227" s="16"/>
    </row>
    <row r="228">
      <c r="B228" s="32"/>
      <c r="I228" s="16"/>
      <c r="M228" s="16"/>
    </row>
    <row r="229">
      <c r="B229" s="32"/>
      <c r="I229" s="16"/>
      <c r="M229" s="16"/>
    </row>
    <row r="230">
      <c r="B230" s="32"/>
      <c r="I230" s="16"/>
      <c r="M230" s="16"/>
    </row>
    <row r="231">
      <c r="B231" s="32"/>
      <c r="I231" s="16"/>
      <c r="M231" s="16"/>
    </row>
    <row r="232">
      <c r="B232" s="32"/>
      <c r="I232" s="16"/>
      <c r="M232" s="16"/>
    </row>
    <row r="233">
      <c r="B233" s="32"/>
      <c r="I233" s="16"/>
      <c r="M233" s="16"/>
    </row>
    <row r="234">
      <c r="B234" s="32"/>
      <c r="I234" s="16"/>
      <c r="M234" s="16"/>
    </row>
    <row r="235">
      <c r="B235" s="32"/>
      <c r="I235" s="16"/>
      <c r="M235" s="16"/>
    </row>
    <row r="236">
      <c r="B236" s="32"/>
      <c r="I236" s="16"/>
      <c r="M236" s="16"/>
    </row>
    <row r="237">
      <c r="B237" s="32"/>
      <c r="I237" s="16"/>
      <c r="M237" s="16"/>
    </row>
    <row r="238">
      <c r="B238" s="32"/>
      <c r="I238" s="16"/>
      <c r="M238" s="16"/>
    </row>
    <row r="239">
      <c r="B239" s="32"/>
      <c r="I239" s="16"/>
      <c r="M239" s="16"/>
    </row>
    <row r="240">
      <c r="B240" s="32"/>
      <c r="I240" s="16"/>
      <c r="M240" s="16"/>
    </row>
    <row r="241">
      <c r="B241" s="32"/>
      <c r="I241" s="16"/>
      <c r="M241" s="16"/>
    </row>
    <row r="242">
      <c r="B242" s="32"/>
      <c r="I242" s="16"/>
      <c r="M242" s="16"/>
    </row>
    <row r="243">
      <c r="B243" s="32"/>
      <c r="I243" s="16"/>
      <c r="M243" s="16"/>
    </row>
    <row r="244">
      <c r="B244" s="32"/>
      <c r="I244" s="16"/>
      <c r="M244" s="16"/>
    </row>
    <row r="245">
      <c r="B245" s="32"/>
      <c r="I245" s="16"/>
      <c r="M245" s="16"/>
    </row>
    <row r="246">
      <c r="B246" s="32"/>
      <c r="I246" s="16"/>
      <c r="M246" s="16"/>
    </row>
    <row r="247">
      <c r="B247" s="32"/>
      <c r="I247" s="16"/>
      <c r="M247" s="16"/>
    </row>
    <row r="248">
      <c r="B248" s="32"/>
      <c r="I248" s="16"/>
      <c r="M248" s="16"/>
    </row>
    <row r="249">
      <c r="B249" s="32"/>
      <c r="I249" s="16"/>
      <c r="M249" s="16"/>
    </row>
    <row r="250">
      <c r="B250" s="32"/>
      <c r="I250" s="16"/>
      <c r="M250" s="16"/>
    </row>
    <row r="251">
      <c r="B251" s="32"/>
      <c r="I251" s="16"/>
      <c r="M251" s="16"/>
    </row>
    <row r="252">
      <c r="B252" s="32"/>
      <c r="I252" s="16"/>
      <c r="M252" s="16"/>
    </row>
    <row r="253">
      <c r="B253" s="32"/>
      <c r="I253" s="16"/>
      <c r="M253" s="16"/>
    </row>
    <row r="254">
      <c r="B254" s="32"/>
      <c r="I254" s="16"/>
      <c r="M254" s="16"/>
    </row>
    <row r="255">
      <c r="B255" s="32"/>
      <c r="I255" s="16"/>
      <c r="M255" s="16"/>
    </row>
    <row r="256">
      <c r="B256" s="32"/>
      <c r="I256" s="16"/>
      <c r="M256" s="16"/>
    </row>
    <row r="257">
      <c r="B257" s="32"/>
      <c r="I257" s="16"/>
      <c r="M257" s="16"/>
    </row>
    <row r="258">
      <c r="B258" s="32"/>
      <c r="I258" s="16"/>
      <c r="M258" s="16"/>
    </row>
    <row r="259">
      <c r="B259" s="32"/>
      <c r="I259" s="16"/>
      <c r="M259" s="16"/>
    </row>
    <row r="260">
      <c r="B260" s="32"/>
      <c r="I260" s="16"/>
      <c r="M260" s="16"/>
    </row>
    <row r="261">
      <c r="B261" s="32"/>
      <c r="I261" s="16"/>
      <c r="M261" s="16"/>
    </row>
    <row r="262">
      <c r="B262" s="32"/>
      <c r="I262" s="16"/>
      <c r="M262" s="16"/>
    </row>
    <row r="263">
      <c r="B263" s="32"/>
      <c r="I263" s="16"/>
      <c r="M263" s="16"/>
    </row>
    <row r="264">
      <c r="B264" s="32"/>
      <c r="I264" s="16"/>
      <c r="M264" s="16"/>
    </row>
    <row r="265">
      <c r="B265" s="32"/>
      <c r="I265" s="16"/>
      <c r="M265" s="16"/>
    </row>
    <row r="266">
      <c r="B266" s="32"/>
      <c r="I266" s="16"/>
      <c r="M266" s="16"/>
    </row>
    <row r="267">
      <c r="B267" s="32"/>
      <c r="I267" s="16"/>
      <c r="M267" s="16"/>
    </row>
    <row r="268">
      <c r="B268" s="32"/>
      <c r="I268" s="16"/>
      <c r="M268" s="16"/>
    </row>
    <row r="269">
      <c r="B269" s="32"/>
      <c r="I269" s="16"/>
      <c r="M269" s="16"/>
    </row>
    <row r="270">
      <c r="B270" s="32"/>
      <c r="I270" s="16"/>
      <c r="M270" s="16"/>
    </row>
    <row r="271">
      <c r="B271" s="32"/>
      <c r="I271" s="16"/>
      <c r="M271" s="16"/>
    </row>
    <row r="272">
      <c r="B272" s="32"/>
      <c r="I272" s="16"/>
      <c r="M272" s="16"/>
    </row>
    <row r="273">
      <c r="B273" s="32"/>
      <c r="I273" s="16"/>
      <c r="M273" s="16"/>
    </row>
    <row r="274">
      <c r="B274" s="32"/>
      <c r="I274" s="16"/>
      <c r="M274" s="16"/>
    </row>
    <row r="275">
      <c r="B275" s="32"/>
      <c r="I275" s="16"/>
      <c r="M275" s="16"/>
    </row>
    <row r="276">
      <c r="B276" s="32"/>
      <c r="I276" s="16"/>
      <c r="M276" s="16"/>
    </row>
    <row r="277">
      <c r="B277" s="32"/>
      <c r="I277" s="16"/>
      <c r="M277" s="16"/>
    </row>
    <row r="278">
      <c r="B278" s="32"/>
      <c r="I278" s="16"/>
      <c r="M278" s="16"/>
    </row>
    <row r="279">
      <c r="B279" s="32"/>
      <c r="I279" s="16"/>
      <c r="M279" s="16"/>
    </row>
    <row r="280">
      <c r="B280" s="32"/>
      <c r="I280" s="16"/>
      <c r="M280" s="16"/>
    </row>
    <row r="281">
      <c r="B281" s="32"/>
      <c r="I281" s="16"/>
      <c r="M281" s="16"/>
    </row>
    <row r="282">
      <c r="B282" s="32"/>
      <c r="I282" s="16"/>
      <c r="M282" s="16"/>
    </row>
    <row r="283">
      <c r="B283" s="32"/>
      <c r="I283" s="16"/>
      <c r="M283" s="16"/>
    </row>
    <row r="284">
      <c r="B284" s="32"/>
      <c r="I284" s="16"/>
      <c r="M284" s="16"/>
    </row>
    <row r="285">
      <c r="B285" s="32"/>
      <c r="I285" s="16"/>
      <c r="M285" s="16"/>
    </row>
    <row r="286">
      <c r="B286" s="32"/>
      <c r="I286" s="16"/>
      <c r="M286" s="16"/>
    </row>
    <row r="287">
      <c r="B287" s="32"/>
      <c r="I287" s="16"/>
      <c r="M287" s="16"/>
    </row>
    <row r="288">
      <c r="B288" s="32"/>
      <c r="I288" s="16"/>
      <c r="M288" s="16"/>
    </row>
    <row r="289">
      <c r="B289" s="32"/>
      <c r="I289" s="16"/>
      <c r="M289" s="16"/>
    </row>
    <row r="290">
      <c r="B290" s="32"/>
      <c r="I290" s="16"/>
      <c r="M290" s="16"/>
    </row>
    <row r="291">
      <c r="B291" s="32"/>
      <c r="I291" s="16"/>
      <c r="M291" s="16"/>
    </row>
    <row r="292">
      <c r="B292" s="32"/>
      <c r="I292" s="16"/>
      <c r="M292" s="16"/>
    </row>
    <row r="293">
      <c r="B293" s="32"/>
      <c r="I293" s="16"/>
      <c r="M293" s="16"/>
    </row>
    <row r="294">
      <c r="B294" s="32"/>
      <c r="I294" s="16"/>
      <c r="M294" s="16"/>
    </row>
    <row r="295">
      <c r="B295" s="32"/>
      <c r="I295" s="16"/>
      <c r="M295" s="16"/>
    </row>
    <row r="296">
      <c r="B296" s="32"/>
      <c r="I296" s="16"/>
      <c r="M296" s="16"/>
    </row>
    <row r="297">
      <c r="B297" s="32"/>
      <c r="I297" s="16"/>
      <c r="M297" s="16"/>
    </row>
    <row r="298">
      <c r="B298" s="32"/>
      <c r="I298" s="16"/>
      <c r="M298" s="16"/>
    </row>
    <row r="299">
      <c r="B299" s="32"/>
      <c r="I299" s="16"/>
      <c r="M299" s="16"/>
    </row>
    <row r="300">
      <c r="B300" s="32"/>
      <c r="I300" s="16"/>
      <c r="M300" s="16"/>
    </row>
    <row r="301">
      <c r="B301" s="32"/>
      <c r="I301" s="16"/>
      <c r="M301" s="16"/>
    </row>
    <row r="302">
      <c r="B302" s="32"/>
      <c r="I302" s="16"/>
      <c r="M302" s="16"/>
    </row>
    <row r="303">
      <c r="B303" s="32"/>
      <c r="I303" s="16"/>
      <c r="M303" s="16"/>
    </row>
    <row r="304">
      <c r="B304" s="32"/>
      <c r="I304" s="16"/>
      <c r="M304" s="16"/>
    </row>
    <row r="305">
      <c r="B305" s="32"/>
      <c r="I305" s="16"/>
      <c r="M305" s="16"/>
    </row>
    <row r="306">
      <c r="B306" s="32"/>
      <c r="I306" s="16"/>
      <c r="M306" s="16"/>
    </row>
    <row r="307">
      <c r="B307" s="32"/>
      <c r="I307" s="16"/>
      <c r="M307" s="16"/>
    </row>
    <row r="308">
      <c r="B308" s="32"/>
      <c r="I308" s="16"/>
      <c r="M308" s="16"/>
    </row>
    <row r="309">
      <c r="B309" s="32"/>
      <c r="I309" s="16"/>
      <c r="M309" s="16"/>
    </row>
    <row r="310">
      <c r="B310" s="32"/>
      <c r="I310" s="16"/>
      <c r="M310" s="16"/>
    </row>
    <row r="311">
      <c r="B311" s="32"/>
      <c r="I311" s="16"/>
      <c r="M311" s="16"/>
    </row>
    <row r="312">
      <c r="B312" s="32"/>
      <c r="I312" s="16"/>
      <c r="M312" s="16"/>
    </row>
    <row r="313">
      <c r="B313" s="32"/>
      <c r="I313" s="16"/>
      <c r="M313" s="16"/>
    </row>
    <row r="314">
      <c r="B314" s="32"/>
      <c r="I314" s="16"/>
      <c r="M314" s="16"/>
    </row>
    <row r="315">
      <c r="B315" s="32"/>
      <c r="I315" s="16"/>
      <c r="M315" s="16"/>
    </row>
    <row r="316">
      <c r="B316" s="32"/>
      <c r="I316" s="16"/>
      <c r="M316" s="16"/>
    </row>
    <row r="317">
      <c r="B317" s="32"/>
      <c r="I317" s="16"/>
      <c r="M317" s="16"/>
    </row>
    <row r="318">
      <c r="B318" s="32"/>
      <c r="I318" s="16"/>
      <c r="M318" s="16"/>
    </row>
    <row r="319">
      <c r="B319" s="32"/>
      <c r="I319" s="16"/>
      <c r="M319" s="16"/>
    </row>
    <row r="320">
      <c r="B320" s="32"/>
      <c r="I320" s="16"/>
      <c r="M320" s="16"/>
    </row>
    <row r="321">
      <c r="B321" s="32"/>
      <c r="I321" s="16"/>
      <c r="M321" s="16"/>
    </row>
    <row r="322">
      <c r="B322" s="32"/>
      <c r="I322" s="16"/>
      <c r="M322" s="16"/>
    </row>
    <row r="323">
      <c r="B323" s="32"/>
      <c r="I323" s="16"/>
      <c r="M323" s="16"/>
    </row>
    <row r="324">
      <c r="B324" s="32"/>
      <c r="I324" s="16"/>
      <c r="M324" s="16"/>
    </row>
    <row r="325">
      <c r="B325" s="32"/>
      <c r="I325" s="16"/>
      <c r="M325" s="16"/>
    </row>
    <row r="326">
      <c r="B326" s="32"/>
      <c r="I326" s="16"/>
      <c r="M326" s="16"/>
    </row>
    <row r="327">
      <c r="B327" s="32"/>
      <c r="I327" s="16"/>
      <c r="M327" s="16"/>
    </row>
    <row r="328">
      <c r="B328" s="32"/>
      <c r="I328" s="16"/>
      <c r="M328" s="16"/>
    </row>
    <row r="329">
      <c r="B329" s="32"/>
      <c r="I329" s="16"/>
      <c r="M329" s="16"/>
    </row>
    <row r="330">
      <c r="B330" s="32"/>
      <c r="I330" s="16"/>
      <c r="M330" s="16"/>
    </row>
    <row r="331">
      <c r="B331" s="32"/>
      <c r="I331" s="16"/>
      <c r="M331" s="16"/>
    </row>
    <row r="332">
      <c r="B332" s="32"/>
      <c r="I332" s="16"/>
      <c r="M332" s="16"/>
    </row>
    <row r="333">
      <c r="B333" s="32"/>
      <c r="I333" s="16"/>
      <c r="M333" s="16"/>
    </row>
    <row r="334">
      <c r="B334" s="32"/>
      <c r="I334" s="16"/>
      <c r="M334" s="16"/>
    </row>
    <row r="335">
      <c r="B335" s="32"/>
      <c r="I335" s="16"/>
      <c r="M335" s="16"/>
    </row>
    <row r="336">
      <c r="B336" s="32"/>
      <c r="I336" s="16"/>
      <c r="M336" s="16"/>
    </row>
    <row r="337">
      <c r="B337" s="32"/>
      <c r="I337" s="16"/>
      <c r="M337" s="16"/>
    </row>
    <row r="338">
      <c r="B338" s="32"/>
      <c r="I338" s="16"/>
      <c r="M338" s="16"/>
    </row>
    <row r="339">
      <c r="B339" s="32"/>
      <c r="I339" s="16"/>
      <c r="M339" s="16"/>
    </row>
    <row r="340">
      <c r="B340" s="32"/>
      <c r="I340" s="16"/>
      <c r="M340" s="16"/>
    </row>
    <row r="341">
      <c r="B341" s="32"/>
      <c r="I341" s="16"/>
      <c r="M341" s="16"/>
    </row>
    <row r="342">
      <c r="B342" s="32"/>
      <c r="I342" s="16"/>
      <c r="M342" s="16"/>
    </row>
    <row r="343">
      <c r="B343" s="32"/>
      <c r="I343" s="16"/>
      <c r="M343" s="16"/>
    </row>
    <row r="344">
      <c r="B344" s="32"/>
      <c r="I344" s="16"/>
      <c r="M344" s="16"/>
    </row>
    <row r="345">
      <c r="B345" s="32"/>
      <c r="I345" s="16"/>
      <c r="M345" s="16"/>
    </row>
    <row r="346">
      <c r="B346" s="32"/>
      <c r="I346" s="16"/>
      <c r="M346" s="16"/>
    </row>
    <row r="347">
      <c r="B347" s="32"/>
      <c r="I347" s="16"/>
      <c r="M347" s="16"/>
    </row>
    <row r="348">
      <c r="B348" s="32"/>
      <c r="I348" s="16"/>
      <c r="M348" s="16"/>
    </row>
    <row r="349">
      <c r="B349" s="32"/>
      <c r="I349" s="16"/>
      <c r="M349" s="16"/>
    </row>
    <row r="350">
      <c r="B350" s="32"/>
      <c r="I350" s="16"/>
      <c r="M350" s="16"/>
    </row>
    <row r="351">
      <c r="B351" s="32"/>
      <c r="I351" s="16"/>
      <c r="M351" s="16"/>
    </row>
    <row r="352">
      <c r="B352" s="32"/>
      <c r="I352" s="16"/>
      <c r="M352" s="16"/>
    </row>
    <row r="353">
      <c r="B353" s="32"/>
      <c r="I353" s="16"/>
      <c r="M353" s="16"/>
    </row>
    <row r="354">
      <c r="B354" s="32"/>
      <c r="I354" s="16"/>
      <c r="M354" s="16"/>
    </row>
    <row r="355">
      <c r="B355" s="32"/>
      <c r="I355" s="16"/>
      <c r="M355" s="16"/>
    </row>
    <row r="356">
      <c r="B356" s="32"/>
      <c r="I356" s="16"/>
      <c r="M356" s="16"/>
    </row>
    <row r="357">
      <c r="B357" s="32"/>
      <c r="I357" s="16"/>
      <c r="M357" s="16"/>
    </row>
    <row r="358">
      <c r="B358" s="32"/>
      <c r="I358" s="16"/>
      <c r="M358" s="16"/>
    </row>
    <row r="359">
      <c r="B359" s="32"/>
      <c r="I359" s="16"/>
      <c r="M359" s="16"/>
    </row>
    <row r="360">
      <c r="B360" s="32"/>
      <c r="I360" s="16"/>
      <c r="M360" s="16"/>
    </row>
    <row r="361">
      <c r="B361" s="32"/>
      <c r="I361" s="16"/>
      <c r="M361" s="16"/>
    </row>
    <row r="362">
      <c r="B362" s="32"/>
      <c r="I362" s="16"/>
      <c r="M362" s="16"/>
    </row>
    <row r="363">
      <c r="B363" s="32"/>
      <c r="I363" s="16"/>
      <c r="M363" s="16"/>
    </row>
    <row r="364">
      <c r="B364" s="32"/>
      <c r="I364" s="16"/>
      <c r="M364" s="16"/>
    </row>
    <row r="365">
      <c r="B365" s="32"/>
      <c r="I365" s="16"/>
      <c r="M365" s="16"/>
    </row>
    <row r="366">
      <c r="B366" s="32"/>
      <c r="I366" s="16"/>
      <c r="M366" s="16"/>
    </row>
    <row r="367">
      <c r="B367" s="32"/>
      <c r="I367" s="16"/>
      <c r="M367" s="16"/>
    </row>
    <row r="368">
      <c r="B368" s="32"/>
      <c r="I368" s="16"/>
      <c r="M368" s="16"/>
    </row>
    <row r="369">
      <c r="B369" s="32"/>
      <c r="I369" s="16"/>
      <c r="M369" s="16"/>
    </row>
    <row r="370">
      <c r="B370" s="32"/>
      <c r="I370" s="16"/>
      <c r="M370" s="16"/>
    </row>
    <row r="371">
      <c r="B371" s="32"/>
      <c r="I371" s="16"/>
      <c r="M371" s="16"/>
    </row>
    <row r="372">
      <c r="B372" s="32"/>
      <c r="I372" s="16"/>
      <c r="M372" s="16"/>
    </row>
    <row r="373">
      <c r="B373" s="32"/>
      <c r="I373" s="16"/>
      <c r="M373" s="16"/>
    </row>
    <row r="374">
      <c r="B374" s="32"/>
      <c r="I374" s="16"/>
      <c r="M374" s="16"/>
    </row>
    <row r="375">
      <c r="B375" s="32"/>
      <c r="I375" s="16"/>
      <c r="M375" s="16"/>
    </row>
    <row r="376">
      <c r="B376" s="32"/>
      <c r="I376" s="16"/>
      <c r="M376" s="16"/>
    </row>
    <row r="377">
      <c r="B377" s="32"/>
      <c r="I377" s="16"/>
      <c r="M377" s="16"/>
    </row>
    <row r="378">
      <c r="B378" s="32"/>
      <c r="I378" s="16"/>
      <c r="M378" s="16"/>
    </row>
    <row r="379">
      <c r="B379" s="32"/>
      <c r="I379" s="16"/>
      <c r="M379" s="16"/>
    </row>
    <row r="380">
      <c r="B380" s="32"/>
      <c r="I380" s="16"/>
      <c r="M380" s="16"/>
    </row>
    <row r="381">
      <c r="B381" s="32"/>
      <c r="I381" s="16"/>
      <c r="M381" s="16"/>
    </row>
    <row r="382">
      <c r="B382" s="32"/>
      <c r="I382" s="16"/>
      <c r="M382" s="16"/>
    </row>
    <row r="383">
      <c r="B383" s="32"/>
      <c r="I383" s="16"/>
      <c r="M383" s="16"/>
    </row>
    <row r="384">
      <c r="B384" s="32"/>
      <c r="I384" s="16"/>
      <c r="M384" s="16"/>
    </row>
    <row r="385">
      <c r="B385" s="32"/>
      <c r="I385" s="16"/>
      <c r="M385" s="16"/>
    </row>
    <row r="386">
      <c r="B386" s="32"/>
      <c r="I386" s="16"/>
      <c r="M386" s="16"/>
    </row>
    <row r="387">
      <c r="B387" s="32"/>
      <c r="I387" s="16"/>
      <c r="M387" s="16"/>
    </row>
    <row r="388">
      <c r="B388" s="32"/>
      <c r="I388" s="16"/>
      <c r="M388" s="16"/>
    </row>
    <row r="389">
      <c r="B389" s="32"/>
      <c r="I389" s="16"/>
      <c r="M389" s="16"/>
    </row>
    <row r="390">
      <c r="B390" s="32"/>
      <c r="I390" s="16"/>
      <c r="M390" s="16"/>
    </row>
    <row r="391">
      <c r="B391" s="32"/>
      <c r="I391" s="16"/>
      <c r="M391" s="16"/>
    </row>
    <row r="392">
      <c r="B392" s="32"/>
      <c r="I392" s="16"/>
      <c r="M392" s="16"/>
    </row>
    <row r="393">
      <c r="B393" s="32"/>
      <c r="I393" s="16"/>
      <c r="M393" s="16"/>
    </row>
    <row r="394">
      <c r="B394" s="32"/>
      <c r="I394" s="16"/>
      <c r="M394" s="16"/>
    </row>
    <row r="395">
      <c r="B395" s="32"/>
      <c r="I395" s="16"/>
      <c r="M395" s="16"/>
    </row>
    <row r="396">
      <c r="B396" s="32"/>
      <c r="I396" s="16"/>
      <c r="M396" s="16"/>
    </row>
    <row r="397">
      <c r="B397" s="32"/>
      <c r="I397" s="16"/>
      <c r="M397" s="16"/>
    </row>
    <row r="398">
      <c r="B398" s="32"/>
      <c r="I398" s="16"/>
      <c r="M398" s="16"/>
    </row>
    <row r="399">
      <c r="B399" s="32"/>
      <c r="I399" s="16"/>
      <c r="M399" s="16"/>
    </row>
    <row r="400">
      <c r="B400" s="32"/>
      <c r="I400" s="16"/>
      <c r="M400" s="16"/>
    </row>
    <row r="401">
      <c r="B401" s="32"/>
      <c r="I401" s="16"/>
      <c r="M401" s="16"/>
    </row>
    <row r="402">
      <c r="B402" s="32"/>
      <c r="I402" s="16"/>
      <c r="M402" s="16"/>
    </row>
    <row r="403">
      <c r="B403" s="32"/>
      <c r="I403" s="16"/>
      <c r="M403" s="16"/>
    </row>
    <row r="404">
      <c r="B404" s="32"/>
      <c r="I404" s="16"/>
      <c r="M404" s="16"/>
    </row>
    <row r="405">
      <c r="B405" s="32"/>
      <c r="I405" s="16"/>
      <c r="M405" s="16"/>
    </row>
    <row r="406">
      <c r="B406" s="32"/>
      <c r="I406" s="16"/>
      <c r="M406" s="16"/>
    </row>
    <row r="407">
      <c r="B407" s="32"/>
      <c r="I407" s="16"/>
      <c r="M407" s="16"/>
    </row>
    <row r="408">
      <c r="B408" s="32"/>
      <c r="I408" s="16"/>
      <c r="M408" s="16"/>
    </row>
    <row r="409">
      <c r="B409" s="32"/>
      <c r="I409" s="16"/>
      <c r="M409" s="16"/>
    </row>
    <row r="410">
      <c r="B410" s="32"/>
      <c r="I410" s="16"/>
      <c r="M410" s="16"/>
    </row>
    <row r="411">
      <c r="B411" s="32"/>
      <c r="I411" s="16"/>
      <c r="M411" s="16"/>
    </row>
    <row r="412">
      <c r="B412" s="32"/>
      <c r="I412" s="16"/>
      <c r="M412" s="16"/>
    </row>
    <row r="413">
      <c r="B413" s="32"/>
      <c r="I413" s="16"/>
      <c r="M413" s="16"/>
    </row>
    <row r="414">
      <c r="B414" s="32"/>
      <c r="I414" s="16"/>
      <c r="M414" s="16"/>
    </row>
    <row r="415">
      <c r="B415" s="32"/>
      <c r="I415" s="16"/>
      <c r="M415" s="16"/>
    </row>
    <row r="416">
      <c r="B416" s="32"/>
      <c r="I416" s="16"/>
      <c r="M416" s="16"/>
    </row>
    <row r="417">
      <c r="B417" s="32"/>
      <c r="I417" s="16"/>
      <c r="M417" s="16"/>
    </row>
    <row r="418">
      <c r="B418" s="32"/>
      <c r="I418" s="16"/>
      <c r="M418" s="16"/>
    </row>
    <row r="419">
      <c r="B419" s="32"/>
      <c r="I419" s="16"/>
      <c r="M419" s="16"/>
    </row>
    <row r="420">
      <c r="B420" s="32"/>
      <c r="I420" s="16"/>
      <c r="M420" s="16"/>
    </row>
    <row r="421">
      <c r="B421" s="32"/>
      <c r="I421" s="16"/>
      <c r="M421" s="16"/>
    </row>
    <row r="422">
      <c r="B422" s="32"/>
      <c r="I422" s="16"/>
      <c r="M422" s="16"/>
    </row>
    <row r="423">
      <c r="B423" s="32"/>
      <c r="I423" s="16"/>
      <c r="M423" s="16"/>
    </row>
    <row r="424">
      <c r="B424" s="32"/>
      <c r="I424" s="16"/>
      <c r="M424" s="16"/>
    </row>
    <row r="425">
      <c r="B425" s="32"/>
      <c r="I425" s="16"/>
      <c r="M425" s="16"/>
    </row>
    <row r="426">
      <c r="B426" s="32"/>
      <c r="I426" s="16"/>
      <c r="M426" s="16"/>
    </row>
    <row r="427">
      <c r="B427" s="32"/>
      <c r="I427" s="16"/>
      <c r="M427" s="16"/>
    </row>
    <row r="428">
      <c r="B428" s="32"/>
      <c r="I428" s="16"/>
      <c r="M428" s="16"/>
    </row>
    <row r="429">
      <c r="B429" s="32"/>
      <c r="I429" s="16"/>
      <c r="M429" s="16"/>
    </row>
    <row r="430">
      <c r="B430" s="32"/>
      <c r="I430" s="16"/>
      <c r="M430" s="16"/>
    </row>
    <row r="431">
      <c r="B431" s="32"/>
      <c r="I431" s="16"/>
      <c r="M431" s="16"/>
    </row>
    <row r="432">
      <c r="B432" s="32"/>
      <c r="I432" s="16"/>
      <c r="M432" s="16"/>
    </row>
    <row r="433">
      <c r="B433" s="32"/>
      <c r="I433" s="16"/>
      <c r="M433" s="16"/>
    </row>
    <row r="434">
      <c r="B434" s="32"/>
      <c r="I434" s="16"/>
      <c r="M434" s="16"/>
    </row>
    <row r="435">
      <c r="B435" s="32"/>
      <c r="I435" s="16"/>
      <c r="M435" s="16"/>
    </row>
    <row r="436">
      <c r="B436" s="32"/>
      <c r="I436" s="16"/>
      <c r="M436" s="16"/>
    </row>
    <row r="437">
      <c r="B437" s="32"/>
      <c r="I437" s="16"/>
      <c r="M437" s="16"/>
    </row>
    <row r="438">
      <c r="B438" s="32"/>
      <c r="I438" s="16"/>
      <c r="M438" s="16"/>
    </row>
    <row r="439">
      <c r="B439" s="32"/>
      <c r="I439" s="16"/>
      <c r="M439" s="16"/>
    </row>
    <row r="440">
      <c r="B440" s="32"/>
      <c r="I440" s="16"/>
      <c r="M440" s="16"/>
    </row>
    <row r="441">
      <c r="B441" s="32"/>
      <c r="I441" s="16"/>
      <c r="M441" s="16"/>
    </row>
    <row r="442">
      <c r="B442" s="32"/>
      <c r="I442" s="16"/>
      <c r="M442" s="16"/>
    </row>
    <row r="443">
      <c r="B443" s="32"/>
      <c r="I443" s="16"/>
      <c r="M443" s="16"/>
    </row>
    <row r="444">
      <c r="B444" s="32"/>
      <c r="I444" s="16"/>
      <c r="M444" s="16"/>
    </row>
    <row r="445">
      <c r="B445" s="32"/>
      <c r="I445" s="16"/>
      <c r="M445" s="16"/>
    </row>
    <row r="446">
      <c r="B446" s="32"/>
      <c r="I446" s="16"/>
      <c r="M446" s="16"/>
    </row>
    <row r="447">
      <c r="B447" s="32"/>
      <c r="I447" s="16"/>
      <c r="M447" s="16"/>
    </row>
    <row r="448">
      <c r="B448" s="32"/>
      <c r="I448" s="16"/>
      <c r="M448" s="16"/>
    </row>
    <row r="449">
      <c r="B449" s="32"/>
      <c r="I449" s="16"/>
      <c r="M449" s="16"/>
    </row>
    <row r="450">
      <c r="B450" s="32"/>
      <c r="I450" s="16"/>
      <c r="M450" s="16"/>
    </row>
    <row r="451">
      <c r="B451" s="32"/>
      <c r="I451" s="16"/>
      <c r="M451" s="16"/>
    </row>
    <row r="452">
      <c r="B452" s="32"/>
      <c r="I452" s="16"/>
      <c r="M452" s="16"/>
    </row>
    <row r="453">
      <c r="B453" s="32"/>
      <c r="I453" s="16"/>
      <c r="M453" s="16"/>
    </row>
    <row r="454">
      <c r="B454" s="32"/>
      <c r="I454" s="16"/>
      <c r="M454" s="16"/>
    </row>
    <row r="455">
      <c r="B455" s="32"/>
      <c r="I455" s="16"/>
      <c r="M455" s="16"/>
    </row>
    <row r="456">
      <c r="B456" s="32"/>
      <c r="I456" s="16"/>
      <c r="M456" s="16"/>
    </row>
    <row r="457">
      <c r="B457" s="32"/>
      <c r="I457" s="16"/>
      <c r="M457" s="16"/>
    </row>
    <row r="458">
      <c r="B458" s="32"/>
      <c r="I458" s="16"/>
      <c r="M458" s="16"/>
    </row>
    <row r="459">
      <c r="B459" s="32"/>
      <c r="I459" s="16"/>
      <c r="M459" s="16"/>
    </row>
    <row r="460">
      <c r="B460" s="32"/>
      <c r="I460" s="16"/>
      <c r="M460" s="16"/>
    </row>
    <row r="461">
      <c r="B461" s="32"/>
      <c r="I461" s="16"/>
      <c r="M461" s="16"/>
    </row>
    <row r="462">
      <c r="B462" s="32"/>
      <c r="I462" s="16"/>
      <c r="M462" s="16"/>
    </row>
    <row r="463">
      <c r="B463" s="32"/>
      <c r="I463" s="16"/>
      <c r="M463" s="16"/>
    </row>
    <row r="464">
      <c r="B464" s="32"/>
      <c r="I464" s="16"/>
      <c r="M464" s="16"/>
    </row>
    <row r="465">
      <c r="B465" s="32"/>
      <c r="I465" s="16"/>
      <c r="M465" s="16"/>
    </row>
    <row r="466">
      <c r="B466" s="32"/>
      <c r="I466" s="16"/>
      <c r="M466" s="16"/>
    </row>
    <row r="467">
      <c r="B467" s="32"/>
      <c r="I467" s="16"/>
      <c r="M467" s="16"/>
    </row>
    <row r="468">
      <c r="B468" s="32"/>
      <c r="I468" s="16"/>
      <c r="M468" s="16"/>
    </row>
    <row r="469">
      <c r="B469" s="32"/>
      <c r="I469" s="16"/>
      <c r="M469" s="16"/>
    </row>
    <row r="470">
      <c r="B470" s="32"/>
      <c r="I470" s="16"/>
      <c r="M470" s="16"/>
    </row>
    <row r="471">
      <c r="B471" s="32"/>
      <c r="I471" s="16"/>
      <c r="M471" s="16"/>
    </row>
    <row r="472">
      <c r="B472" s="32"/>
      <c r="I472" s="16"/>
      <c r="M472" s="16"/>
    </row>
    <row r="473">
      <c r="B473" s="32"/>
      <c r="I473" s="16"/>
      <c r="M473" s="16"/>
    </row>
    <row r="474">
      <c r="B474" s="32"/>
      <c r="I474" s="16"/>
      <c r="M474" s="16"/>
    </row>
    <row r="475">
      <c r="B475" s="32"/>
      <c r="I475" s="16"/>
      <c r="M475" s="16"/>
    </row>
    <row r="476">
      <c r="B476" s="32"/>
      <c r="I476" s="16"/>
      <c r="M476" s="16"/>
    </row>
    <row r="477">
      <c r="B477" s="32"/>
      <c r="I477" s="16"/>
      <c r="M477" s="16"/>
    </row>
    <row r="478">
      <c r="B478" s="32"/>
      <c r="I478" s="16"/>
      <c r="M478" s="16"/>
    </row>
    <row r="479">
      <c r="B479" s="32"/>
      <c r="I479" s="16"/>
      <c r="M479" s="16"/>
    </row>
    <row r="480">
      <c r="B480" s="32"/>
      <c r="I480" s="16"/>
      <c r="M480" s="16"/>
    </row>
    <row r="481">
      <c r="B481" s="32"/>
      <c r="I481" s="16"/>
      <c r="M481" s="16"/>
    </row>
    <row r="482">
      <c r="B482" s="32"/>
      <c r="I482" s="16"/>
      <c r="M482" s="16"/>
    </row>
    <row r="483">
      <c r="B483" s="32"/>
      <c r="I483" s="16"/>
      <c r="M483" s="16"/>
    </row>
    <row r="484">
      <c r="B484" s="32"/>
      <c r="I484" s="16"/>
      <c r="M484" s="16"/>
    </row>
    <row r="485">
      <c r="B485" s="32"/>
      <c r="I485" s="16"/>
      <c r="M485" s="16"/>
    </row>
    <row r="486">
      <c r="B486" s="32"/>
      <c r="I486" s="16"/>
      <c r="M486" s="16"/>
    </row>
    <row r="487">
      <c r="B487" s="32"/>
      <c r="I487" s="16"/>
      <c r="M487" s="16"/>
    </row>
    <row r="488">
      <c r="B488" s="32"/>
      <c r="I488" s="16"/>
      <c r="M488" s="16"/>
    </row>
    <row r="489">
      <c r="B489" s="32"/>
      <c r="I489" s="16"/>
      <c r="M489" s="16"/>
    </row>
    <row r="490">
      <c r="B490" s="32"/>
      <c r="I490" s="16"/>
      <c r="M490" s="16"/>
    </row>
    <row r="491">
      <c r="B491" s="32"/>
      <c r="I491" s="16"/>
      <c r="M491" s="16"/>
    </row>
    <row r="492">
      <c r="B492" s="32"/>
      <c r="I492" s="16"/>
      <c r="M492" s="16"/>
    </row>
    <row r="493">
      <c r="B493" s="32"/>
      <c r="I493" s="16"/>
      <c r="M493" s="16"/>
    </row>
    <row r="494">
      <c r="B494" s="32"/>
      <c r="I494" s="16"/>
      <c r="M494" s="16"/>
    </row>
    <row r="495">
      <c r="B495" s="32"/>
      <c r="I495" s="16"/>
      <c r="M495" s="16"/>
    </row>
    <row r="496">
      <c r="B496" s="32"/>
      <c r="I496" s="16"/>
      <c r="M496" s="16"/>
    </row>
    <row r="497">
      <c r="B497" s="32"/>
      <c r="I497" s="16"/>
      <c r="M497" s="16"/>
    </row>
    <row r="498">
      <c r="B498" s="32"/>
      <c r="I498" s="16"/>
      <c r="M498" s="16"/>
    </row>
    <row r="499">
      <c r="B499" s="32"/>
      <c r="I499" s="16"/>
      <c r="M499" s="16"/>
    </row>
    <row r="500">
      <c r="B500" s="32"/>
      <c r="I500" s="16"/>
      <c r="M500" s="16"/>
    </row>
    <row r="501">
      <c r="B501" s="32"/>
      <c r="I501" s="16"/>
      <c r="M501" s="16"/>
    </row>
    <row r="502">
      <c r="B502" s="32"/>
      <c r="I502" s="16"/>
      <c r="M502" s="16"/>
    </row>
    <row r="503">
      <c r="B503" s="32"/>
      <c r="I503" s="16"/>
      <c r="M503" s="16"/>
    </row>
    <row r="504">
      <c r="B504" s="32"/>
      <c r="I504" s="16"/>
      <c r="M504" s="16"/>
    </row>
    <row r="505">
      <c r="B505" s="32"/>
      <c r="I505" s="16"/>
      <c r="M505" s="16"/>
    </row>
    <row r="506">
      <c r="B506" s="32"/>
      <c r="I506" s="16"/>
      <c r="M506" s="16"/>
    </row>
    <row r="507">
      <c r="B507" s="32"/>
      <c r="I507" s="16"/>
      <c r="M507" s="16"/>
    </row>
    <row r="508">
      <c r="B508" s="32"/>
      <c r="I508" s="16"/>
      <c r="M508" s="16"/>
    </row>
    <row r="509">
      <c r="B509" s="32"/>
      <c r="I509" s="16"/>
      <c r="M509" s="16"/>
    </row>
    <row r="510">
      <c r="B510" s="32"/>
      <c r="I510" s="16"/>
      <c r="M510" s="16"/>
    </row>
    <row r="511">
      <c r="B511" s="32"/>
      <c r="I511" s="16"/>
      <c r="M511" s="16"/>
    </row>
    <row r="512">
      <c r="B512" s="32"/>
      <c r="I512" s="16"/>
      <c r="M512" s="16"/>
    </row>
    <row r="513">
      <c r="B513" s="32"/>
      <c r="I513" s="16"/>
      <c r="M513" s="16"/>
    </row>
    <row r="514">
      <c r="B514" s="32"/>
      <c r="I514" s="16"/>
      <c r="M514" s="16"/>
    </row>
    <row r="515">
      <c r="B515" s="32"/>
      <c r="I515" s="16"/>
      <c r="M515" s="16"/>
    </row>
    <row r="516">
      <c r="B516" s="32"/>
      <c r="I516" s="16"/>
      <c r="M516" s="16"/>
    </row>
    <row r="517">
      <c r="B517" s="32"/>
      <c r="I517" s="16"/>
      <c r="M517" s="16"/>
    </row>
    <row r="518">
      <c r="B518" s="32"/>
      <c r="I518" s="16"/>
      <c r="M518" s="16"/>
    </row>
    <row r="519">
      <c r="B519" s="32"/>
      <c r="I519" s="16"/>
      <c r="M519" s="16"/>
    </row>
    <row r="520">
      <c r="B520" s="32"/>
      <c r="I520" s="16"/>
      <c r="M520" s="16"/>
    </row>
    <row r="521">
      <c r="B521" s="32"/>
      <c r="I521" s="16"/>
      <c r="M521" s="16"/>
    </row>
    <row r="522">
      <c r="B522" s="32"/>
      <c r="I522" s="16"/>
      <c r="M522" s="16"/>
    </row>
    <row r="523">
      <c r="B523" s="32"/>
      <c r="I523" s="16"/>
      <c r="M523" s="16"/>
    </row>
    <row r="524">
      <c r="B524" s="32"/>
      <c r="I524" s="16"/>
      <c r="M524" s="16"/>
    </row>
    <row r="525">
      <c r="B525" s="32"/>
      <c r="I525" s="16"/>
      <c r="M525" s="16"/>
    </row>
    <row r="526">
      <c r="B526" s="32"/>
      <c r="I526" s="16"/>
      <c r="M526" s="16"/>
    </row>
    <row r="527">
      <c r="B527" s="32"/>
      <c r="I527" s="16"/>
      <c r="M527" s="16"/>
    </row>
    <row r="528">
      <c r="B528" s="32"/>
      <c r="I528" s="16"/>
      <c r="M528" s="16"/>
    </row>
    <row r="529">
      <c r="B529" s="32"/>
      <c r="I529" s="16"/>
      <c r="M529" s="16"/>
    </row>
    <row r="530">
      <c r="B530" s="32"/>
      <c r="I530" s="16"/>
      <c r="M530" s="16"/>
    </row>
    <row r="531">
      <c r="B531" s="32"/>
      <c r="I531" s="16"/>
      <c r="M531" s="16"/>
    </row>
    <row r="532">
      <c r="B532" s="32"/>
      <c r="I532" s="16"/>
      <c r="M532" s="16"/>
    </row>
    <row r="533">
      <c r="B533" s="32"/>
      <c r="I533" s="16"/>
      <c r="M533" s="16"/>
    </row>
    <row r="534">
      <c r="B534" s="32"/>
      <c r="I534" s="16"/>
      <c r="M534" s="16"/>
    </row>
    <row r="535">
      <c r="B535" s="32"/>
      <c r="I535" s="16"/>
      <c r="M535" s="16"/>
    </row>
    <row r="536">
      <c r="B536" s="32"/>
      <c r="I536" s="16"/>
      <c r="M536" s="16"/>
    </row>
    <row r="537">
      <c r="B537" s="32"/>
      <c r="I537" s="16"/>
      <c r="M537" s="16"/>
    </row>
    <row r="538">
      <c r="B538" s="32"/>
      <c r="I538" s="16"/>
      <c r="M538" s="16"/>
    </row>
    <row r="539">
      <c r="B539" s="32"/>
      <c r="I539" s="16"/>
      <c r="M539" s="16"/>
    </row>
    <row r="540">
      <c r="B540" s="32"/>
      <c r="I540" s="16"/>
      <c r="M540" s="16"/>
    </row>
    <row r="541">
      <c r="B541" s="32"/>
      <c r="I541" s="16"/>
      <c r="M541" s="16"/>
    </row>
    <row r="542">
      <c r="B542" s="32"/>
      <c r="I542" s="16"/>
      <c r="M542" s="16"/>
    </row>
    <row r="543">
      <c r="B543" s="32"/>
      <c r="I543" s="16"/>
      <c r="M543" s="16"/>
    </row>
    <row r="544">
      <c r="B544" s="32"/>
      <c r="I544" s="16"/>
      <c r="M544" s="16"/>
    </row>
    <row r="545">
      <c r="B545" s="32"/>
      <c r="I545" s="16"/>
      <c r="M545" s="16"/>
    </row>
    <row r="546">
      <c r="B546" s="32"/>
      <c r="I546" s="16"/>
      <c r="M546" s="16"/>
    </row>
    <row r="547">
      <c r="B547" s="32"/>
      <c r="I547" s="16"/>
      <c r="M547" s="16"/>
    </row>
    <row r="548">
      <c r="B548" s="32"/>
      <c r="I548" s="16"/>
      <c r="M548" s="16"/>
    </row>
    <row r="549">
      <c r="B549" s="32"/>
      <c r="I549" s="16"/>
      <c r="M549" s="16"/>
    </row>
    <row r="550">
      <c r="B550" s="32"/>
      <c r="I550" s="16"/>
      <c r="M550" s="16"/>
    </row>
    <row r="551">
      <c r="B551" s="32"/>
      <c r="I551" s="16"/>
      <c r="M551" s="16"/>
    </row>
    <row r="552">
      <c r="B552" s="32"/>
      <c r="I552" s="16"/>
      <c r="M552" s="16"/>
    </row>
    <row r="553">
      <c r="B553" s="32"/>
      <c r="I553" s="16"/>
      <c r="M553" s="16"/>
    </row>
    <row r="554">
      <c r="B554" s="32"/>
      <c r="I554" s="16"/>
      <c r="M554" s="16"/>
    </row>
    <row r="555">
      <c r="B555" s="32"/>
      <c r="I555" s="16"/>
      <c r="M555" s="16"/>
    </row>
    <row r="556">
      <c r="B556" s="32"/>
      <c r="I556" s="16"/>
      <c r="M556" s="16"/>
    </row>
    <row r="557">
      <c r="B557" s="32"/>
      <c r="I557" s="16"/>
      <c r="M557" s="16"/>
    </row>
    <row r="558">
      <c r="B558" s="32"/>
      <c r="I558" s="16"/>
      <c r="M558" s="16"/>
    </row>
    <row r="559">
      <c r="B559" s="32"/>
      <c r="I559" s="16"/>
      <c r="M559" s="16"/>
    </row>
    <row r="560">
      <c r="B560" s="32"/>
      <c r="I560" s="16"/>
      <c r="M560" s="16"/>
    </row>
    <row r="561">
      <c r="B561" s="32"/>
      <c r="I561" s="16"/>
      <c r="M561" s="16"/>
    </row>
    <row r="562">
      <c r="B562" s="32"/>
      <c r="I562" s="16"/>
      <c r="M562" s="16"/>
    </row>
    <row r="563">
      <c r="B563" s="32"/>
      <c r="I563" s="16"/>
      <c r="M563" s="16"/>
    </row>
    <row r="564">
      <c r="B564" s="32"/>
      <c r="I564" s="16"/>
      <c r="M564" s="16"/>
    </row>
    <row r="565">
      <c r="B565" s="32"/>
      <c r="I565" s="16"/>
      <c r="M565" s="16"/>
    </row>
    <row r="566">
      <c r="B566" s="32"/>
      <c r="I566" s="16"/>
      <c r="M566" s="16"/>
    </row>
    <row r="567">
      <c r="B567" s="32"/>
      <c r="I567" s="16"/>
      <c r="M567" s="16"/>
    </row>
    <row r="568">
      <c r="B568" s="32"/>
      <c r="I568" s="16"/>
      <c r="M568" s="16"/>
    </row>
    <row r="569">
      <c r="B569" s="32"/>
      <c r="I569" s="16"/>
      <c r="M569" s="16"/>
    </row>
    <row r="570">
      <c r="B570" s="32"/>
      <c r="I570" s="16"/>
      <c r="M570" s="16"/>
    </row>
    <row r="571">
      <c r="B571" s="32"/>
      <c r="I571" s="16"/>
      <c r="M571" s="16"/>
    </row>
    <row r="572">
      <c r="B572" s="32"/>
      <c r="I572" s="16"/>
      <c r="M572" s="16"/>
    </row>
    <row r="573">
      <c r="B573" s="32"/>
      <c r="I573" s="16"/>
      <c r="M573" s="16"/>
    </row>
    <row r="574">
      <c r="B574" s="32"/>
      <c r="I574" s="16"/>
      <c r="M574" s="16"/>
    </row>
    <row r="575">
      <c r="B575" s="32"/>
      <c r="I575" s="16"/>
      <c r="M575" s="16"/>
    </row>
    <row r="576">
      <c r="B576" s="32"/>
      <c r="I576" s="16"/>
      <c r="M576" s="16"/>
    </row>
    <row r="577">
      <c r="B577" s="32"/>
      <c r="I577" s="16"/>
      <c r="M577" s="16"/>
    </row>
    <row r="578">
      <c r="B578" s="32"/>
      <c r="I578" s="16"/>
      <c r="M578" s="16"/>
    </row>
    <row r="579">
      <c r="B579" s="32"/>
      <c r="I579" s="16"/>
      <c r="M579" s="16"/>
    </row>
    <row r="580">
      <c r="B580" s="32"/>
      <c r="I580" s="16"/>
      <c r="M580" s="16"/>
    </row>
    <row r="581">
      <c r="B581" s="32"/>
      <c r="I581" s="16"/>
      <c r="M581" s="16"/>
    </row>
    <row r="582">
      <c r="B582" s="32"/>
      <c r="I582" s="16"/>
      <c r="M582" s="16"/>
    </row>
    <row r="583">
      <c r="B583" s="32"/>
      <c r="I583" s="16"/>
      <c r="M583" s="16"/>
    </row>
    <row r="584">
      <c r="B584" s="32"/>
      <c r="I584" s="16"/>
      <c r="M584" s="16"/>
    </row>
    <row r="585">
      <c r="B585" s="32"/>
      <c r="I585" s="16"/>
      <c r="M585" s="16"/>
    </row>
    <row r="586">
      <c r="B586" s="32"/>
      <c r="I586" s="16"/>
      <c r="M586" s="16"/>
    </row>
    <row r="587">
      <c r="B587" s="32"/>
      <c r="I587" s="16"/>
      <c r="M587" s="16"/>
    </row>
    <row r="588">
      <c r="B588" s="32"/>
      <c r="I588" s="16"/>
      <c r="M588" s="16"/>
    </row>
    <row r="589">
      <c r="B589" s="32"/>
      <c r="I589" s="16"/>
      <c r="M589" s="16"/>
    </row>
    <row r="590">
      <c r="B590" s="32"/>
      <c r="I590" s="16"/>
      <c r="M590" s="16"/>
    </row>
    <row r="591">
      <c r="B591" s="32"/>
      <c r="I591" s="16"/>
      <c r="M591" s="16"/>
    </row>
    <row r="592">
      <c r="B592" s="32"/>
      <c r="I592" s="16"/>
      <c r="M592" s="16"/>
    </row>
    <row r="593">
      <c r="B593" s="32"/>
      <c r="I593" s="16"/>
      <c r="M593" s="16"/>
    </row>
    <row r="594">
      <c r="B594" s="32"/>
      <c r="I594" s="16"/>
      <c r="M594" s="16"/>
    </row>
    <row r="595">
      <c r="B595" s="32"/>
      <c r="I595" s="16"/>
      <c r="M595" s="16"/>
    </row>
    <row r="596">
      <c r="B596" s="32"/>
      <c r="I596" s="16"/>
      <c r="M596" s="16"/>
    </row>
    <row r="597">
      <c r="B597" s="32"/>
      <c r="I597" s="16"/>
      <c r="M597" s="16"/>
    </row>
    <row r="598">
      <c r="B598" s="32"/>
      <c r="I598" s="16"/>
      <c r="M598" s="16"/>
    </row>
    <row r="599">
      <c r="B599" s="32"/>
      <c r="I599" s="16"/>
      <c r="M599" s="16"/>
    </row>
    <row r="600">
      <c r="B600" s="32"/>
      <c r="I600" s="16"/>
      <c r="M600" s="16"/>
    </row>
    <row r="601">
      <c r="B601" s="32"/>
      <c r="I601" s="16"/>
      <c r="M601" s="16"/>
    </row>
    <row r="602">
      <c r="B602" s="32"/>
      <c r="I602" s="16"/>
      <c r="M602" s="16"/>
    </row>
    <row r="603">
      <c r="B603" s="32"/>
      <c r="I603" s="16"/>
      <c r="M603" s="16"/>
    </row>
    <row r="604">
      <c r="B604" s="32"/>
      <c r="I604" s="16"/>
      <c r="M604" s="16"/>
    </row>
    <row r="605">
      <c r="B605" s="32"/>
      <c r="I605" s="16"/>
      <c r="M605" s="16"/>
    </row>
    <row r="606">
      <c r="B606" s="32"/>
      <c r="I606" s="16"/>
      <c r="M606" s="16"/>
    </row>
    <row r="607">
      <c r="B607" s="32"/>
      <c r="I607" s="16"/>
      <c r="M607" s="16"/>
    </row>
    <row r="608">
      <c r="B608" s="32"/>
      <c r="I608" s="16"/>
      <c r="M608" s="16"/>
    </row>
    <row r="609">
      <c r="B609" s="32"/>
      <c r="I609" s="16"/>
      <c r="M609" s="16"/>
    </row>
    <row r="610">
      <c r="B610" s="32"/>
      <c r="I610" s="16"/>
      <c r="M610" s="16"/>
    </row>
    <row r="611">
      <c r="B611" s="32"/>
      <c r="I611" s="16"/>
      <c r="M611" s="16"/>
    </row>
    <row r="612">
      <c r="B612" s="32"/>
      <c r="I612" s="16"/>
      <c r="M612" s="16"/>
    </row>
    <row r="613">
      <c r="B613" s="32"/>
      <c r="I613" s="16"/>
      <c r="M613" s="16"/>
    </row>
    <row r="614">
      <c r="B614" s="32"/>
      <c r="I614" s="16"/>
      <c r="M614" s="16"/>
    </row>
    <row r="615">
      <c r="B615" s="32"/>
      <c r="I615" s="16"/>
      <c r="M615" s="16"/>
    </row>
    <row r="616">
      <c r="B616" s="32"/>
      <c r="I616" s="16"/>
      <c r="M616" s="16"/>
    </row>
    <row r="617">
      <c r="B617" s="32"/>
      <c r="I617" s="16"/>
      <c r="M617" s="16"/>
    </row>
    <row r="618">
      <c r="B618" s="32"/>
      <c r="I618" s="16"/>
      <c r="M618" s="16"/>
    </row>
    <row r="619">
      <c r="B619" s="32"/>
      <c r="I619" s="16"/>
      <c r="M619" s="16"/>
    </row>
    <row r="620">
      <c r="B620" s="32"/>
      <c r="I620" s="16"/>
      <c r="M620" s="16"/>
    </row>
    <row r="621">
      <c r="B621" s="32"/>
      <c r="I621" s="16"/>
      <c r="M621" s="16"/>
    </row>
    <row r="622">
      <c r="B622" s="32"/>
      <c r="I622" s="16"/>
      <c r="M622" s="16"/>
    </row>
    <row r="623">
      <c r="B623" s="32"/>
      <c r="I623" s="16"/>
      <c r="M623" s="16"/>
    </row>
    <row r="624">
      <c r="B624" s="32"/>
      <c r="I624" s="16"/>
      <c r="M624" s="16"/>
    </row>
    <row r="625">
      <c r="B625" s="32"/>
      <c r="I625" s="16"/>
      <c r="M625" s="16"/>
    </row>
    <row r="626">
      <c r="B626" s="32"/>
      <c r="I626" s="16"/>
      <c r="M626" s="16"/>
    </row>
    <row r="627">
      <c r="B627" s="32"/>
      <c r="I627" s="16"/>
      <c r="M627" s="16"/>
    </row>
    <row r="628">
      <c r="B628" s="32"/>
      <c r="I628" s="16"/>
      <c r="M628" s="16"/>
    </row>
    <row r="629">
      <c r="B629" s="32"/>
      <c r="I629" s="16"/>
      <c r="M629" s="16"/>
    </row>
    <row r="630">
      <c r="B630" s="32"/>
      <c r="I630" s="16"/>
      <c r="M630" s="16"/>
    </row>
    <row r="631">
      <c r="B631" s="32"/>
      <c r="I631" s="16"/>
      <c r="M631" s="16"/>
    </row>
    <row r="632">
      <c r="B632" s="32"/>
      <c r="I632" s="16"/>
      <c r="M632" s="16"/>
    </row>
    <row r="633">
      <c r="B633" s="32"/>
      <c r="I633" s="16"/>
      <c r="M633" s="16"/>
    </row>
    <row r="634">
      <c r="B634" s="32"/>
      <c r="I634" s="16"/>
      <c r="M634" s="16"/>
    </row>
    <row r="635">
      <c r="B635" s="32"/>
      <c r="I635" s="16"/>
      <c r="M635" s="16"/>
    </row>
    <row r="636">
      <c r="B636" s="32"/>
      <c r="I636" s="16"/>
      <c r="M636" s="16"/>
    </row>
    <row r="637">
      <c r="B637" s="32"/>
      <c r="I637" s="16"/>
      <c r="M637" s="16"/>
    </row>
    <row r="638">
      <c r="B638" s="32"/>
      <c r="I638" s="16"/>
      <c r="M638" s="16"/>
    </row>
    <row r="639">
      <c r="B639" s="32"/>
      <c r="I639" s="16"/>
      <c r="M639" s="16"/>
    </row>
    <row r="640">
      <c r="B640" s="32"/>
      <c r="I640" s="16"/>
      <c r="M640" s="16"/>
    </row>
    <row r="641">
      <c r="B641" s="32"/>
      <c r="I641" s="16"/>
      <c r="M641" s="16"/>
    </row>
    <row r="642">
      <c r="B642" s="32"/>
      <c r="I642" s="16"/>
      <c r="M642" s="16"/>
    </row>
    <row r="643">
      <c r="B643" s="32"/>
      <c r="I643" s="16"/>
      <c r="M643" s="16"/>
    </row>
    <row r="644">
      <c r="B644" s="32"/>
      <c r="I644" s="16"/>
      <c r="M644" s="16"/>
    </row>
    <row r="645">
      <c r="B645" s="32"/>
      <c r="I645" s="16"/>
      <c r="M645" s="16"/>
    </row>
    <row r="646">
      <c r="B646" s="32"/>
      <c r="I646" s="16"/>
      <c r="M646" s="16"/>
    </row>
    <row r="647">
      <c r="B647" s="32"/>
      <c r="I647" s="16"/>
      <c r="M647" s="16"/>
    </row>
    <row r="648">
      <c r="B648" s="32"/>
      <c r="I648" s="16"/>
      <c r="M648" s="16"/>
    </row>
    <row r="649">
      <c r="B649" s="32"/>
      <c r="I649" s="16"/>
      <c r="M649" s="16"/>
    </row>
    <row r="650">
      <c r="B650" s="32"/>
      <c r="I650" s="16"/>
      <c r="M650" s="16"/>
    </row>
    <row r="651">
      <c r="B651" s="32"/>
      <c r="I651" s="16"/>
      <c r="M651" s="16"/>
    </row>
    <row r="652">
      <c r="B652" s="32"/>
      <c r="I652" s="16"/>
      <c r="M652" s="16"/>
    </row>
    <row r="653">
      <c r="B653" s="32"/>
      <c r="I653" s="16"/>
      <c r="M653" s="16"/>
    </row>
    <row r="654">
      <c r="B654" s="32"/>
      <c r="I654" s="16"/>
      <c r="M654" s="16"/>
    </row>
    <row r="655">
      <c r="B655" s="32"/>
      <c r="I655" s="16"/>
      <c r="M655" s="16"/>
    </row>
    <row r="656">
      <c r="B656" s="32"/>
      <c r="I656" s="16"/>
      <c r="M656" s="16"/>
    </row>
    <row r="657">
      <c r="B657" s="32"/>
      <c r="I657" s="16"/>
      <c r="M657" s="16"/>
    </row>
    <row r="658">
      <c r="B658" s="32"/>
      <c r="I658" s="16"/>
      <c r="M658" s="16"/>
    </row>
    <row r="659">
      <c r="B659" s="32"/>
      <c r="I659" s="16"/>
      <c r="M659" s="16"/>
    </row>
    <row r="660">
      <c r="B660" s="32"/>
      <c r="I660" s="16"/>
      <c r="M660" s="16"/>
    </row>
    <row r="661">
      <c r="B661" s="32"/>
      <c r="I661" s="16"/>
      <c r="M661" s="16"/>
    </row>
    <row r="662">
      <c r="B662" s="32"/>
      <c r="I662" s="16"/>
      <c r="M662" s="16"/>
    </row>
    <row r="663">
      <c r="B663" s="32"/>
      <c r="I663" s="16"/>
      <c r="M663" s="16"/>
    </row>
    <row r="664">
      <c r="B664" s="32"/>
      <c r="I664" s="16"/>
      <c r="M664" s="16"/>
    </row>
    <row r="665">
      <c r="B665" s="32"/>
      <c r="I665" s="16"/>
      <c r="M665" s="16"/>
    </row>
    <row r="666">
      <c r="B666" s="32"/>
      <c r="I666" s="16"/>
      <c r="M666" s="16"/>
    </row>
    <row r="667">
      <c r="B667" s="32"/>
      <c r="I667" s="16"/>
      <c r="M667" s="16"/>
    </row>
    <row r="668">
      <c r="B668" s="32"/>
      <c r="I668" s="16"/>
      <c r="M668" s="16"/>
    </row>
    <row r="669">
      <c r="B669" s="32"/>
      <c r="I669" s="16"/>
      <c r="M669" s="16"/>
    </row>
    <row r="670">
      <c r="B670" s="32"/>
      <c r="I670" s="16"/>
      <c r="M670" s="16"/>
    </row>
    <row r="671">
      <c r="B671" s="32"/>
      <c r="I671" s="16"/>
      <c r="M671" s="16"/>
    </row>
    <row r="672">
      <c r="B672" s="32"/>
      <c r="I672" s="16"/>
      <c r="M672" s="16"/>
    </row>
    <row r="673">
      <c r="B673" s="32"/>
      <c r="I673" s="16"/>
      <c r="M673" s="16"/>
    </row>
    <row r="674">
      <c r="B674" s="32"/>
      <c r="I674" s="16"/>
      <c r="M674" s="16"/>
    </row>
    <row r="675">
      <c r="B675" s="32"/>
      <c r="I675" s="16"/>
      <c r="M675" s="16"/>
    </row>
    <row r="676">
      <c r="B676" s="32"/>
      <c r="I676" s="16"/>
      <c r="M676" s="16"/>
    </row>
    <row r="677">
      <c r="B677" s="32"/>
      <c r="I677" s="16"/>
      <c r="M677" s="16"/>
    </row>
    <row r="678">
      <c r="B678" s="32"/>
      <c r="I678" s="16"/>
      <c r="M678" s="16"/>
    </row>
    <row r="679">
      <c r="B679" s="32"/>
      <c r="I679" s="16"/>
      <c r="M679" s="16"/>
    </row>
    <row r="680">
      <c r="B680" s="32"/>
      <c r="I680" s="16"/>
      <c r="M680" s="16"/>
    </row>
    <row r="681">
      <c r="B681" s="32"/>
      <c r="I681" s="16"/>
      <c r="M681" s="16"/>
    </row>
    <row r="682">
      <c r="B682" s="32"/>
      <c r="I682" s="16"/>
      <c r="M682" s="16"/>
    </row>
    <row r="683">
      <c r="B683" s="32"/>
      <c r="I683" s="16"/>
      <c r="M683" s="16"/>
    </row>
    <row r="684">
      <c r="B684" s="32"/>
      <c r="I684" s="16"/>
      <c r="M684" s="16"/>
    </row>
    <row r="685">
      <c r="B685" s="32"/>
      <c r="I685" s="16"/>
      <c r="M685" s="16"/>
    </row>
    <row r="686">
      <c r="B686" s="32"/>
      <c r="I686" s="16"/>
      <c r="M686" s="16"/>
    </row>
    <row r="687">
      <c r="B687" s="32"/>
      <c r="I687" s="16"/>
      <c r="M687" s="16"/>
    </row>
    <row r="688">
      <c r="B688" s="32"/>
      <c r="I688" s="16"/>
      <c r="M688" s="16"/>
    </row>
    <row r="689">
      <c r="B689" s="32"/>
      <c r="I689" s="16"/>
      <c r="M689" s="16"/>
    </row>
    <row r="690">
      <c r="B690" s="32"/>
      <c r="I690" s="16"/>
      <c r="M690" s="16"/>
    </row>
    <row r="691">
      <c r="B691" s="32"/>
      <c r="I691" s="16"/>
      <c r="M691" s="16"/>
    </row>
    <row r="692">
      <c r="B692" s="32"/>
      <c r="I692" s="16"/>
      <c r="M692" s="16"/>
    </row>
    <row r="693">
      <c r="B693" s="32"/>
      <c r="I693" s="16"/>
      <c r="M693" s="16"/>
    </row>
    <row r="694">
      <c r="B694" s="32"/>
      <c r="I694" s="16"/>
      <c r="M694" s="16"/>
    </row>
    <row r="695">
      <c r="B695" s="32"/>
      <c r="I695" s="16"/>
      <c r="M695" s="16"/>
    </row>
    <row r="696">
      <c r="B696" s="32"/>
      <c r="I696" s="16"/>
      <c r="M696" s="16"/>
    </row>
    <row r="697">
      <c r="B697" s="32"/>
      <c r="I697" s="16"/>
      <c r="M697" s="16"/>
    </row>
    <row r="698">
      <c r="B698" s="32"/>
      <c r="I698" s="16"/>
      <c r="M698" s="16"/>
    </row>
    <row r="699">
      <c r="B699" s="32"/>
      <c r="I699" s="16"/>
      <c r="M699" s="16"/>
    </row>
    <row r="700">
      <c r="B700" s="32"/>
      <c r="I700" s="16"/>
      <c r="M700" s="16"/>
    </row>
    <row r="701">
      <c r="B701" s="32"/>
      <c r="I701" s="16"/>
      <c r="M701" s="16"/>
    </row>
    <row r="702">
      <c r="B702" s="32"/>
      <c r="I702" s="16"/>
      <c r="M702" s="16"/>
    </row>
    <row r="703">
      <c r="B703" s="32"/>
      <c r="I703" s="16"/>
      <c r="M703" s="16"/>
    </row>
    <row r="704">
      <c r="B704" s="32"/>
      <c r="I704" s="16"/>
      <c r="M704" s="16"/>
    </row>
    <row r="705">
      <c r="B705" s="32"/>
      <c r="I705" s="16"/>
      <c r="M705" s="16"/>
    </row>
    <row r="706">
      <c r="B706" s="32"/>
      <c r="I706" s="16"/>
      <c r="M706" s="16"/>
    </row>
    <row r="707">
      <c r="B707" s="32"/>
      <c r="I707" s="16"/>
      <c r="M707" s="16"/>
    </row>
    <row r="708">
      <c r="B708" s="32"/>
      <c r="I708" s="16"/>
      <c r="M708" s="16"/>
    </row>
    <row r="709">
      <c r="B709" s="32"/>
      <c r="I709" s="16"/>
      <c r="M709" s="16"/>
    </row>
    <row r="710">
      <c r="B710" s="32"/>
      <c r="I710" s="16"/>
      <c r="M710" s="16"/>
    </row>
    <row r="711">
      <c r="B711" s="32"/>
      <c r="I711" s="16"/>
      <c r="M711" s="16"/>
    </row>
    <row r="712">
      <c r="B712" s="32"/>
      <c r="I712" s="16"/>
      <c r="M712" s="16"/>
    </row>
    <row r="713">
      <c r="B713" s="32"/>
      <c r="I713" s="16"/>
      <c r="M713" s="16"/>
    </row>
    <row r="714">
      <c r="B714" s="32"/>
      <c r="I714" s="16"/>
      <c r="M714" s="16"/>
    </row>
    <row r="715">
      <c r="B715" s="32"/>
      <c r="I715" s="16"/>
      <c r="M715" s="16"/>
    </row>
    <row r="716">
      <c r="B716" s="32"/>
      <c r="I716" s="16"/>
      <c r="M716" s="16"/>
    </row>
    <row r="717">
      <c r="B717" s="32"/>
      <c r="I717" s="16"/>
      <c r="M717" s="16"/>
    </row>
    <row r="718">
      <c r="B718" s="32"/>
      <c r="I718" s="16"/>
      <c r="M718" s="16"/>
    </row>
    <row r="719">
      <c r="B719" s="32"/>
      <c r="I719" s="16"/>
      <c r="M719" s="16"/>
    </row>
    <row r="720">
      <c r="B720" s="32"/>
      <c r="I720" s="16"/>
      <c r="M720" s="16"/>
    </row>
    <row r="721">
      <c r="B721" s="32"/>
      <c r="I721" s="16"/>
      <c r="M721" s="16"/>
    </row>
    <row r="722">
      <c r="B722" s="32"/>
      <c r="I722" s="16"/>
      <c r="M722" s="16"/>
    </row>
    <row r="723">
      <c r="B723" s="32"/>
      <c r="I723" s="16"/>
      <c r="M723" s="16"/>
    </row>
    <row r="724">
      <c r="B724" s="32"/>
      <c r="I724" s="16"/>
      <c r="M724" s="16"/>
    </row>
    <row r="725">
      <c r="B725" s="32"/>
      <c r="I725" s="16"/>
      <c r="M725" s="16"/>
    </row>
    <row r="726">
      <c r="B726" s="32"/>
      <c r="I726" s="16"/>
      <c r="M726" s="16"/>
    </row>
    <row r="727">
      <c r="B727" s="32"/>
      <c r="I727" s="16"/>
      <c r="M727" s="16"/>
    </row>
    <row r="728">
      <c r="B728" s="32"/>
      <c r="I728" s="16"/>
      <c r="M728" s="16"/>
    </row>
    <row r="729">
      <c r="B729" s="32"/>
      <c r="I729" s="16"/>
      <c r="M729" s="16"/>
    </row>
    <row r="730">
      <c r="B730" s="32"/>
      <c r="I730" s="16"/>
      <c r="M730" s="16"/>
    </row>
    <row r="731">
      <c r="B731" s="32"/>
      <c r="I731" s="16"/>
      <c r="M731" s="16"/>
    </row>
    <row r="732">
      <c r="B732" s="32"/>
      <c r="I732" s="16"/>
      <c r="M732" s="16"/>
    </row>
    <row r="733">
      <c r="B733" s="32"/>
      <c r="I733" s="16"/>
      <c r="M733" s="16"/>
    </row>
    <row r="734">
      <c r="B734" s="32"/>
      <c r="I734" s="16"/>
      <c r="M734" s="16"/>
    </row>
    <row r="735">
      <c r="B735" s="32"/>
      <c r="I735" s="16"/>
      <c r="M735" s="16"/>
    </row>
    <row r="736">
      <c r="B736" s="32"/>
      <c r="I736" s="16"/>
      <c r="M736" s="16"/>
    </row>
    <row r="737">
      <c r="B737" s="32"/>
      <c r="I737" s="16"/>
      <c r="M737" s="16"/>
    </row>
    <row r="738">
      <c r="B738" s="32"/>
      <c r="I738" s="16"/>
      <c r="M738" s="16"/>
    </row>
    <row r="739">
      <c r="B739" s="32"/>
      <c r="I739" s="16"/>
      <c r="M739" s="16"/>
    </row>
    <row r="740">
      <c r="B740" s="32"/>
      <c r="I740" s="16"/>
      <c r="M740" s="16"/>
    </row>
    <row r="741">
      <c r="B741" s="32"/>
      <c r="I741" s="16"/>
      <c r="M741" s="16"/>
    </row>
    <row r="742">
      <c r="B742" s="32"/>
      <c r="I742" s="16"/>
      <c r="M742" s="16"/>
    </row>
    <row r="743">
      <c r="B743" s="32"/>
      <c r="I743" s="16"/>
      <c r="M743" s="16"/>
    </row>
    <row r="744">
      <c r="B744" s="32"/>
      <c r="I744" s="16"/>
      <c r="M744" s="16"/>
    </row>
    <row r="745">
      <c r="B745" s="32"/>
      <c r="I745" s="16"/>
      <c r="M745" s="16"/>
    </row>
    <row r="746">
      <c r="B746" s="32"/>
      <c r="I746" s="16"/>
      <c r="M746" s="16"/>
    </row>
    <row r="747">
      <c r="B747" s="32"/>
      <c r="I747" s="16"/>
      <c r="M747" s="16"/>
    </row>
    <row r="748">
      <c r="B748" s="32"/>
      <c r="I748" s="16"/>
      <c r="M748" s="16"/>
    </row>
    <row r="749">
      <c r="B749" s="32"/>
      <c r="I749" s="16"/>
      <c r="M749" s="16"/>
    </row>
    <row r="750">
      <c r="B750" s="32"/>
      <c r="I750" s="16"/>
      <c r="M750" s="16"/>
    </row>
    <row r="751">
      <c r="B751" s="32"/>
      <c r="I751" s="16"/>
      <c r="M751" s="16"/>
    </row>
    <row r="752">
      <c r="B752" s="32"/>
      <c r="I752" s="16"/>
      <c r="M752" s="16"/>
    </row>
    <row r="753">
      <c r="B753" s="32"/>
      <c r="I753" s="16"/>
      <c r="M753" s="16"/>
    </row>
    <row r="754">
      <c r="B754" s="32"/>
      <c r="I754" s="16"/>
      <c r="M754" s="16"/>
    </row>
    <row r="755">
      <c r="B755" s="32"/>
      <c r="I755" s="16"/>
      <c r="M755" s="16"/>
    </row>
    <row r="756">
      <c r="B756" s="32"/>
      <c r="I756" s="16"/>
      <c r="M756" s="16"/>
    </row>
    <row r="757">
      <c r="B757" s="32"/>
      <c r="I757" s="16"/>
      <c r="M757" s="16"/>
    </row>
    <row r="758">
      <c r="B758" s="32"/>
      <c r="I758" s="16"/>
      <c r="M758" s="16"/>
    </row>
    <row r="759">
      <c r="B759" s="32"/>
      <c r="I759" s="16"/>
      <c r="M759" s="16"/>
    </row>
    <row r="760">
      <c r="B760" s="32"/>
      <c r="I760" s="16"/>
      <c r="M760" s="16"/>
    </row>
    <row r="761">
      <c r="B761" s="32"/>
      <c r="I761" s="16"/>
      <c r="M761" s="16"/>
    </row>
    <row r="762">
      <c r="B762" s="32"/>
      <c r="I762" s="16"/>
      <c r="M762" s="16"/>
    </row>
    <row r="763">
      <c r="B763" s="32"/>
      <c r="I763" s="16"/>
      <c r="M763" s="16"/>
    </row>
    <row r="764">
      <c r="B764" s="32"/>
      <c r="I764" s="16"/>
      <c r="M764" s="16"/>
    </row>
    <row r="765">
      <c r="B765" s="32"/>
      <c r="I765" s="16"/>
      <c r="M765" s="16"/>
    </row>
    <row r="766">
      <c r="B766" s="32"/>
      <c r="I766" s="16"/>
      <c r="M766" s="16"/>
    </row>
    <row r="767">
      <c r="B767" s="32"/>
      <c r="I767" s="16"/>
      <c r="M767" s="16"/>
    </row>
    <row r="768">
      <c r="B768" s="32"/>
      <c r="I768" s="16"/>
      <c r="M768" s="16"/>
    </row>
    <row r="769">
      <c r="B769" s="32"/>
      <c r="I769" s="16"/>
      <c r="M769" s="16"/>
    </row>
    <row r="770">
      <c r="B770" s="32"/>
      <c r="I770" s="16"/>
      <c r="M770" s="16"/>
    </row>
    <row r="771">
      <c r="B771" s="32"/>
      <c r="I771" s="16"/>
      <c r="M771" s="16"/>
    </row>
    <row r="772">
      <c r="B772" s="32"/>
      <c r="I772" s="16"/>
      <c r="M772" s="16"/>
    </row>
    <row r="773">
      <c r="B773" s="32"/>
      <c r="I773" s="16"/>
      <c r="M773" s="16"/>
    </row>
    <row r="774">
      <c r="B774" s="32"/>
      <c r="I774" s="16"/>
      <c r="M774" s="16"/>
    </row>
    <row r="775">
      <c r="B775" s="32"/>
      <c r="I775" s="16"/>
      <c r="M775" s="16"/>
    </row>
    <row r="776">
      <c r="B776" s="32"/>
      <c r="I776" s="16"/>
      <c r="M776" s="16"/>
    </row>
    <row r="777">
      <c r="B777" s="32"/>
      <c r="I777" s="16"/>
      <c r="M777" s="16"/>
    </row>
    <row r="778">
      <c r="B778" s="32"/>
      <c r="I778" s="16"/>
      <c r="M778" s="16"/>
    </row>
    <row r="779">
      <c r="B779" s="32"/>
      <c r="I779" s="16"/>
      <c r="M779" s="16"/>
    </row>
    <row r="780">
      <c r="B780" s="32"/>
      <c r="I780" s="16"/>
      <c r="M780" s="16"/>
    </row>
    <row r="781">
      <c r="B781" s="32"/>
      <c r="I781" s="16"/>
      <c r="M781" s="16"/>
    </row>
    <row r="782">
      <c r="B782" s="32"/>
      <c r="I782" s="16"/>
      <c r="M782" s="16"/>
    </row>
    <row r="783">
      <c r="B783" s="32"/>
      <c r="I783" s="16"/>
      <c r="M783" s="16"/>
    </row>
    <row r="784">
      <c r="B784" s="32"/>
      <c r="I784" s="16"/>
      <c r="M784" s="16"/>
    </row>
    <row r="785">
      <c r="B785" s="32"/>
      <c r="I785" s="16"/>
      <c r="M785" s="16"/>
    </row>
    <row r="786">
      <c r="B786" s="32"/>
      <c r="I786" s="16"/>
      <c r="M786" s="16"/>
    </row>
    <row r="787">
      <c r="B787" s="32"/>
      <c r="I787" s="16"/>
      <c r="M787" s="16"/>
    </row>
    <row r="788">
      <c r="B788" s="32"/>
      <c r="I788" s="16"/>
      <c r="M788" s="16"/>
    </row>
    <row r="789">
      <c r="B789" s="32"/>
      <c r="I789" s="16"/>
      <c r="M789" s="16"/>
    </row>
    <row r="790">
      <c r="B790" s="32"/>
      <c r="I790" s="16"/>
      <c r="M790" s="16"/>
    </row>
    <row r="791">
      <c r="B791" s="32"/>
      <c r="I791" s="16"/>
      <c r="M791" s="16"/>
    </row>
    <row r="792">
      <c r="B792" s="32"/>
      <c r="I792" s="16"/>
      <c r="M792" s="16"/>
    </row>
    <row r="793">
      <c r="B793" s="32"/>
      <c r="I793" s="16"/>
      <c r="M793" s="16"/>
    </row>
    <row r="794">
      <c r="B794" s="32"/>
      <c r="I794" s="16"/>
      <c r="M794" s="16"/>
    </row>
    <row r="795">
      <c r="B795" s="32"/>
      <c r="I795" s="16"/>
      <c r="M795" s="16"/>
    </row>
    <row r="796">
      <c r="B796" s="32"/>
      <c r="I796" s="16"/>
      <c r="M796" s="16"/>
    </row>
    <row r="797">
      <c r="B797" s="32"/>
      <c r="I797" s="16"/>
      <c r="M797" s="16"/>
    </row>
    <row r="798">
      <c r="B798" s="32"/>
      <c r="I798" s="16"/>
      <c r="M798" s="16"/>
    </row>
    <row r="799">
      <c r="B799" s="32"/>
      <c r="I799" s="16"/>
      <c r="M799" s="16"/>
    </row>
    <row r="800">
      <c r="B800" s="32"/>
      <c r="I800" s="16"/>
      <c r="M800" s="16"/>
    </row>
    <row r="801">
      <c r="B801" s="32"/>
      <c r="I801" s="16"/>
      <c r="M801" s="16"/>
    </row>
    <row r="802">
      <c r="B802" s="32"/>
      <c r="I802" s="16"/>
      <c r="M802" s="16"/>
    </row>
    <row r="803">
      <c r="B803" s="32"/>
      <c r="I803" s="16"/>
      <c r="M803" s="16"/>
    </row>
    <row r="804">
      <c r="B804" s="32"/>
      <c r="I804" s="16"/>
      <c r="M804" s="16"/>
    </row>
    <row r="805">
      <c r="B805" s="32"/>
      <c r="I805" s="16"/>
      <c r="M805" s="16"/>
    </row>
    <row r="806">
      <c r="B806" s="32"/>
      <c r="I806" s="16"/>
      <c r="M806" s="16"/>
    </row>
    <row r="807">
      <c r="B807" s="32"/>
      <c r="I807" s="16"/>
      <c r="M807" s="16"/>
    </row>
    <row r="808">
      <c r="B808" s="32"/>
      <c r="I808" s="16"/>
      <c r="M808" s="16"/>
    </row>
    <row r="809">
      <c r="B809" s="32"/>
      <c r="I809" s="16"/>
      <c r="M809" s="16"/>
    </row>
    <row r="810">
      <c r="B810" s="32"/>
      <c r="I810" s="16"/>
      <c r="M810" s="16"/>
    </row>
    <row r="811">
      <c r="B811" s="32"/>
      <c r="I811" s="16"/>
      <c r="M811" s="16"/>
    </row>
    <row r="812">
      <c r="B812" s="32"/>
      <c r="I812" s="16"/>
      <c r="M812" s="16"/>
    </row>
    <row r="813">
      <c r="B813" s="32"/>
      <c r="I813" s="16"/>
      <c r="M813" s="16"/>
    </row>
    <row r="814">
      <c r="B814" s="32"/>
      <c r="I814" s="16"/>
      <c r="M814" s="16"/>
    </row>
    <row r="815">
      <c r="B815" s="32"/>
      <c r="I815" s="16"/>
      <c r="M815" s="16"/>
    </row>
    <row r="816">
      <c r="B816" s="32"/>
      <c r="I816" s="16"/>
      <c r="M816" s="16"/>
    </row>
    <row r="817">
      <c r="B817" s="32"/>
      <c r="I817" s="16"/>
      <c r="M817" s="16"/>
    </row>
    <row r="818">
      <c r="B818" s="32"/>
      <c r="I818" s="16"/>
      <c r="M818" s="16"/>
    </row>
    <row r="819">
      <c r="B819" s="32"/>
      <c r="I819" s="16"/>
      <c r="M819" s="16"/>
    </row>
    <row r="820">
      <c r="B820" s="32"/>
      <c r="I820" s="16"/>
      <c r="M820" s="16"/>
    </row>
    <row r="821">
      <c r="B821" s="32"/>
      <c r="I821" s="16"/>
      <c r="M821" s="16"/>
    </row>
    <row r="822">
      <c r="B822" s="32"/>
      <c r="I822" s="16"/>
      <c r="M822" s="16"/>
    </row>
    <row r="823">
      <c r="B823" s="32"/>
      <c r="I823" s="16"/>
      <c r="M823" s="16"/>
    </row>
    <row r="824">
      <c r="B824" s="32"/>
      <c r="I824" s="16"/>
      <c r="M824" s="16"/>
    </row>
    <row r="825">
      <c r="B825" s="32"/>
      <c r="I825" s="16"/>
      <c r="M825" s="16"/>
    </row>
    <row r="826">
      <c r="B826" s="32"/>
      <c r="I826" s="16"/>
      <c r="M826" s="16"/>
    </row>
    <row r="827">
      <c r="B827" s="32"/>
      <c r="I827" s="16"/>
      <c r="M827" s="16"/>
    </row>
    <row r="828">
      <c r="B828" s="32"/>
      <c r="I828" s="16"/>
      <c r="M828" s="16"/>
    </row>
    <row r="829">
      <c r="B829" s="32"/>
      <c r="I829" s="16"/>
      <c r="M829" s="16"/>
    </row>
    <row r="830">
      <c r="B830" s="32"/>
      <c r="I830" s="16"/>
      <c r="M830" s="16"/>
    </row>
    <row r="831">
      <c r="B831" s="32"/>
      <c r="I831" s="16"/>
      <c r="M831" s="16"/>
    </row>
    <row r="832">
      <c r="B832" s="32"/>
      <c r="I832" s="16"/>
      <c r="M832" s="16"/>
    </row>
    <row r="833">
      <c r="B833" s="32"/>
      <c r="I833" s="16"/>
      <c r="M833" s="16"/>
    </row>
    <row r="834">
      <c r="B834" s="32"/>
      <c r="I834" s="16"/>
      <c r="M834" s="16"/>
    </row>
    <row r="835">
      <c r="B835" s="32"/>
      <c r="I835" s="16"/>
      <c r="M835" s="16"/>
    </row>
    <row r="836">
      <c r="B836" s="32"/>
      <c r="I836" s="16"/>
      <c r="M836" s="16"/>
    </row>
    <row r="837">
      <c r="B837" s="32"/>
      <c r="I837" s="16"/>
      <c r="M837" s="16"/>
    </row>
    <row r="838">
      <c r="B838" s="32"/>
      <c r="I838" s="16"/>
      <c r="M838" s="16"/>
    </row>
    <row r="839">
      <c r="B839" s="32"/>
      <c r="I839" s="16"/>
      <c r="M839" s="16"/>
    </row>
    <row r="840">
      <c r="B840" s="32"/>
      <c r="I840" s="16"/>
      <c r="M840" s="16"/>
    </row>
    <row r="841">
      <c r="B841" s="32"/>
      <c r="I841" s="16"/>
      <c r="M841" s="16"/>
    </row>
    <row r="842">
      <c r="B842" s="32"/>
      <c r="I842" s="16"/>
      <c r="M842" s="16"/>
    </row>
    <row r="843">
      <c r="B843" s="32"/>
      <c r="I843" s="16"/>
      <c r="M843" s="16"/>
    </row>
    <row r="844">
      <c r="B844" s="32"/>
      <c r="I844" s="16"/>
      <c r="M844" s="16"/>
    </row>
    <row r="845">
      <c r="B845" s="32"/>
      <c r="I845" s="16"/>
      <c r="M845" s="16"/>
    </row>
    <row r="846">
      <c r="B846" s="32"/>
      <c r="I846" s="16"/>
      <c r="M846" s="16"/>
    </row>
    <row r="847">
      <c r="B847" s="32"/>
      <c r="I847" s="16"/>
      <c r="M847" s="16"/>
    </row>
    <row r="848">
      <c r="B848" s="32"/>
      <c r="I848" s="16"/>
      <c r="M848" s="16"/>
    </row>
    <row r="849">
      <c r="B849" s="32"/>
      <c r="I849" s="16"/>
      <c r="M849" s="16"/>
    </row>
    <row r="850">
      <c r="B850" s="32"/>
      <c r="I850" s="16"/>
      <c r="M850" s="16"/>
    </row>
    <row r="851">
      <c r="B851" s="32"/>
      <c r="I851" s="16"/>
      <c r="M851" s="16"/>
    </row>
    <row r="852">
      <c r="B852" s="32"/>
      <c r="I852" s="16"/>
      <c r="M852" s="16"/>
    </row>
    <row r="853">
      <c r="B853" s="32"/>
      <c r="I853" s="16"/>
      <c r="M853" s="16"/>
    </row>
    <row r="854">
      <c r="B854" s="32"/>
      <c r="I854" s="16"/>
      <c r="M854" s="16"/>
    </row>
    <row r="855">
      <c r="B855" s="32"/>
      <c r="I855" s="16"/>
      <c r="M855" s="16"/>
    </row>
    <row r="856">
      <c r="B856" s="32"/>
      <c r="I856" s="16"/>
      <c r="M856" s="16"/>
    </row>
    <row r="857">
      <c r="B857" s="32"/>
      <c r="I857" s="16"/>
      <c r="M857" s="16"/>
    </row>
    <row r="858">
      <c r="B858" s="32"/>
      <c r="I858" s="16"/>
      <c r="M858" s="16"/>
    </row>
    <row r="859">
      <c r="B859" s="32"/>
      <c r="I859" s="16"/>
      <c r="M859" s="16"/>
    </row>
    <row r="860">
      <c r="B860" s="32"/>
      <c r="I860" s="16"/>
      <c r="M860" s="16"/>
    </row>
    <row r="861">
      <c r="B861" s="32"/>
      <c r="I861" s="16"/>
      <c r="M861" s="16"/>
    </row>
    <row r="862">
      <c r="B862" s="32"/>
      <c r="I862" s="16"/>
      <c r="M862" s="16"/>
    </row>
    <row r="863">
      <c r="B863" s="32"/>
      <c r="I863" s="16"/>
      <c r="M863" s="16"/>
    </row>
    <row r="864">
      <c r="B864" s="32"/>
      <c r="I864" s="16"/>
      <c r="M864" s="16"/>
    </row>
    <row r="865">
      <c r="B865" s="32"/>
      <c r="I865" s="16"/>
      <c r="M865" s="16"/>
    </row>
    <row r="866">
      <c r="B866" s="32"/>
      <c r="I866" s="16"/>
      <c r="M866" s="16"/>
    </row>
    <row r="867">
      <c r="B867" s="32"/>
      <c r="I867" s="16"/>
      <c r="M867" s="16"/>
    </row>
    <row r="868">
      <c r="B868" s="32"/>
      <c r="I868" s="16"/>
      <c r="M868" s="16"/>
    </row>
    <row r="869">
      <c r="B869" s="32"/>
      <c r="I869" s="16"/>
      <c r="M869" s="16"/>
    </row>
    <row r="870">
      <c r="B870" s="32"/>
      <c r="I870" s="16"/>
      <c r="M870" s="16"/>
    </row>
    <row r="871">
      <c r="B871" s="32"/>
      <c r="I871" s="16"/>
      <c r="M871" s="16"/>
    </row>
    <row r="872">
      <c r="B872" s="32"/>
      <c r="I872" s="16"/>
      <c r="M872" s="16"/>
    </row>
    <row r="873">
      <c r="B873" s="32"/>
      <c r="I873" s="16"/>
      <c r="M873" s="16"/>
    </row>
    <row r="874">
      <c r="B874" s="32"/>
      <c r="I874" s="16"/>
      <c r="M874" s="16"/>
    </row>
    <row r="875">
      <c r="B875" s="32"/>
      <c r="I875" s="16"/>
      <c r="M875" s="16"/>
    </row>
    <row r="876">
      <c r="B876" s="32"/>
      <c r="I876" s="16"/>
      <c r="M876" s="16"/>
    </row>
    <row r="877">
      <c r="B877" s="32"/>
      <c r="I877" s="16"/>
      <c r="M877" s="16"/>
    </row>
    <row r="878">
      <c r="B878" s="32"/>
      <c r="I878" s="16"/>
      <c r="M878" s="16"/>
    </row>
    <row r="879">
      <c r="B879" s="32"/>
      <c r="I879" s="16"/>
      <c r="M879" s="16"/>
    </row>
    <row r="880">
      <c r="B880" s="32"/>
      <c r="I880" s="16"/>
      <c r="M880" s="16"/>
    </row>
    <row r="881">
      <c r="B881" s="32"/>
      <c r="I881" s="16"/>
      <c r="M881" s="16"/>
    </row>
    <row r="882">
      <c r="B882" s="32"/>
      <c r="I882" s="16"/>
      <c r="M882" s="16"/>
    </row>
    <row r="883">
      <c r="B883" s="32"/>
      <c r="I883" s="16"/>
      <c r="M883" s="16"/>
    </row>
    <row r="884">
      <c r="B884" s="32"/>
      <c r="I884" s="16"/>
      <c r="M884" s="16"/>
    </row>
    <row r="885">
      <c r="B885" s="32"/>
      <c r="I885" s="16"/>
      <c r="M885" s="16"/>
    </row>
    <row r="886">
      <c r="B886" s="32"/>
      <c r="I886" s="16"/>
      <c r="M886" s="16"/>
    </row>
    <row r="887">
      <c r="B887" s="32"/>
      <c r="I887" s="16"/>
      <c r="M887" s="16"/>
    </row>
    <row r="888">
      <c r="B888" s="32"/>
      <c r="I888" s="16"/>
      <c r="M888" s="16"/>
    </row>
    <row r="889">
      <c r="B889" s="32"/>
      <c r="I889" s="16"/>
      <c r="M889" s="16"/>
    </row>
    <row r="890">
      <c r="B890" s="32"/>
      <c r="I890" s="16"/>
      <c r="M890" s="16"/>
    </row>
    <row r="891">
      <c r="B891" s="32"/>
      <c r="I891" s="16"/>
      <c r="M891" s="16"/>
    </row>
    <row r="892">
      <c r="B892" s="32"/>
      <c r="I892" s="16"/>
      <c r="M892" s="16"/>
    </row>
    <row r="893">
      <c r="B893" s="32"/>
      <c r="I893" s="16"/>
      <c r="M893" s="16"/>
    </row>
    <row r="894">
      <c r="B894" s="32"/>
      <c r="I894" s="16"/>
      <c r="M894" s="16"/>
    </row>
    <row r="895">
      <c r="B895" s="32"/>
      <c r="I895" s="16"/>
      <c r="M895" s="16"/>
    </row>
    <row r="896">
      <c r="B896" s="32"/>
      <c r="I896" s="16"/>
      <c r="M896" s="16"/>
    </row>
    <row r="897">
      <c r="B897" s="32"/>
      <c r="I897" s="16"/>
      <c r="M897" s="16"/>
    </row>
    <row r="898">
      <c r="B898" s="32"/>
      <c r="I898" s="16"/>
      <c r="M898" s="16"/>
    </row>
    <row r="899">
      <c r="B899" s="32"/>
      <c r="I899" s="16"/>
      <c r="M899" s="16"/>
    </row>
    <row r="900">
      <c r="B900" s="32"/>
      <c r="I900" s="16"/>
      <c r="M900" s="16"/>
    </row>
    <row r="901">
      <c r="B901" s="32"/>
      <c r="I901" s="16"/>
      <c r="M901" s="16"/>
    </row>
    <row r="902">
      <c r="B902" s="32"/>
      <c r="I902" s="16"/>
      <c r="M902" s="16"/>
    </row>
    <row r="903">
      <c r="B903" s="32"/>
      <c r="I903" s="16"/>
      <c r="M903" s="16"/>
    </row>
    <row r="904">
      <c r="B904" s="32"/>
      <c r="I904" s="16"/>
      <c r="M904" s="16"/>
    </row>
    <row r="905">
      <c r="B905" s="32"/>
      <c r="I905" s="16"/>
      <c r="M905" s="16"/>
    </row>
    <row r="906">
      <c r="B906" s="32"/>
      <c r="I906" s="16"/>
      <c r="M906" s="16"/>
    </row>
    <row r="907">
      <c r="B907" s="32"/>
      <c r="I907" s="16"/>
      <c r="M907" s="16"/>
    </row>
    <row r="908">
      <c r="B908" s="32"/>
      <c r="I908" s="16"/>
      <c r="M908" s="16"/>
    </row>
    <row r="909">
      <c r="B909" s="32"/>
      <c r="I909" s="16"/>
      <c r="M909" s="16"/>
    </row>
    <row r="910">
      <c r="B910" s="32"/>
      <c r="I910" s="16"/>
      <c r="M910" s="16"/>
    </row>
    <row r="911">
      <c r="B911" s="32"/>
      <c r="I911" s="16"/>
      <c r="M911" s="16"/>
    </row>
    <row r="912">
      <c r="B912" s="32"/>
      <c r="I912" s="16"/>
      <c r="M912" s="16"/>
    </row>
    <row r="913">
      <c r="B913" s="32"/>
      <c r="I913" s="16"/>
      <c r="M913" s="16"/>
    </row>
    <row r="914">
      <c r="B914" s="32"/>
      <c r="I914" s="16"/>
      <c r="M914" s="16"/>
    </row>
    <row r="915">
      <c r="B915" s="32"/>
      <c r="I915" s="16"/>
      <c r="M915" s="16"/>
    </row>
    <row r="916">
      <c r="B916" s="32"/>
      <c r="I916" s="16"/>
      <c r="M916" s="16"/>
    </row>
    <row r="917">
      <c r="B917" s="32"/>
      <c r="I917" s="16"/>
      <c r="M917" s="16"/>
    </row>
    <row r="918">
      <c r="B918" s="32"/>
      <c r="I918" s="16"/>
      <c r="M918" s="16"/>
    </row>
    <row r="919">
      <c r="B919" s="32"/>
      <c r="I919" s="16"/>
      <c r="M919" s="16"/>
    </row>
    <row r="920">
      <c r="B920" s="32"/>
      <c r="I920" s="16"/>
      <c r="M920" s="16"/>
    </row>
    <row r="921">
      <c r="B921" s="32"/>
      <c r="I921" s="16"/>
      <c r="M921" s="16"/>
    </row>
    <row r="922">
      <c r="B922" s="32"/>
      <c r="I922" s="16"/>
      <c r="M922" s="16"/>
    </row>
    <row r="923">
      <c r="B923" s="32"/>
      <c r="I923" s="16"/>
      <c r="M923" s="16"/>
    </row>
    <row r="924">
      <c r="B924" s="32"/>
      <c r="I924" s="16"/>
      <c r="M924" s="16"/>
    </row>
    <row r="925">
      <c r="B925" s="32"/>
      <c r="I925" s="16"/>
      <c r="M925" s="16"/>
    </row>
    <row r="926">
      <c r="B926" s="32"/>
      <c r="I926" s="16"/>
      <c r="M926" s="16"/>
    </row>
    <row r="927">
      <c r="B927" s="32"/>
      <c r="I927" s="16"/>
      <c r="M927" s="16"/>
    </row>
    <row r="928">
      <c r="B928" s="32"/>
      <c r="I928" s="16"/>
      <c r="M928" s="16"/>
    </row>
    <row r="929">
      <c r="B929" s="32"/>
      <c r="I929" s="16"/>
      <c r="M929" s="16"/>
    </row>
    <row r="930">
      <c r="B930" s="32"/>
      <c r="I930" s="16"/>
      <c r="M930" s="16"/>
    </row>
    <row r="931">
      <c r="B931" s="32"/>
      <c r="I931" s="16"/>
      <c r="M931" s="16"/>
    </row>
    <row r="932">
      <c r="B932" s="32"/>
      <c r="I932" s="16"/>
      <c r="M932" s="16"/>
    </row>
    <row r="933">
      <c r="B933" s="32"/>
      <c r="I933" s="16"/>
      <c r="M933" s="16"/>
    </row>
    <row r="934">
      <c r="B934" s="32"/>
      <c r="I934" s="16"/>
      <c r="M934" s="16"/>
    </row>
    <row r="935">
      <c r="B935" s="32"/>
      <c r="I935" s="16"/>
      <c r="M935" s="16"/>
    </row>
    <row r="936">
      <c r="B936" s="32"/>
      <c r="I936" s="16"/>
      <c r="M936" s="16"/>
    </row>
    <row r="937">
      <c r="B937" s="32"/>
      <c r="I937" s="16"/>
      <c r="M937" s="16"/>
    </row>
    <row r="938">
      <c r="B938" s="32"/>
      <c r="I938" s="16"/>
      <c r="M938" s="16"/>
    </row>
    <row r="939">
      <c r="B939" s="32"/>
      <c r="I939" s="16"/>
      <c r="M939" s="16"/>
    </row>
    <row r="940">
      <c r="B940" s="32"/>
      <c r="I940" s="16"/>
      <c r="M940" s="16"/>
    </row>
    <row r="941">
      <c r="B941" s="32"/>
      <c r="I941" s="16"/>
      <c r="M941" s="16"/>
    </row>
    <row r="942">
      <c r="B942" s="32"/>
      <c r="I942" s="16"/>
      <c r="M942" s="16"/>
    </row>
    <row r="943">
      <c r="B943" s="32"/>
      <c r="I943" s="16"/>
      <c r="M943" s="16"/>
    </row>
    <row r="944">
      <c r="B944" s="32"/>
      <c r="I944" s="16"/>
      <c r="M944" s="16"/>
    </row>
    <row r="945">
      <c r="B945" s="32"/>
      <c r="I945" s="16"/>
      <c r="M945" s="16"/>
    </row>
    <row r="946">
      <c r="B946" s="32"/>
      <c r="I946" s="16"/>
      <c r="M946" s="16"/>
    </row>
    <row r="947">
      <c r="B947" s="32"/>
      <c r="I947" s="16"/>
      <c r="M947" s="16"/>
    </row>
    <row r="948">
      <c r="B948" s="32"/>
      <c r="I948" s="16"/>
      <c r="M948" s="16"/>
    </row>
    <row r="949">
      <c r="B949" s="32"/>
      <c r="I949" s="16"/>
      <c r="M949" s="16"/>
    </row>
    <row r="950">
      <c r="B950" s="32"/>
      <c r="I950" s="16"/>
      <c r="M950" s="16"/>
    </row>
    <row r="951">
      <c r="B951" s="32"/>
      <c r="I951" s="16"/>
      <c r="M951" s="16"/>
    </row>
    <row r="952">
      <c r="B952" s="32"/>
      <c r="I952" s="16"/>
      <c r="M952" s="16"/>
    </row>
    <row r="953">
      <c r="B953" s="32"/>
      <c r="I953" s="16"/>
      <c r="M953" s="16"/>
    </row>
    <row r="954">
      <c r="B954" s="32"/>
      <c r="I954" s="16"/>
      <c r="M954" s="16"/>
    </row>
    <row r="955">
      <c r="B955" s="32"/>
      <c r="I955" s="16"/>
      <c r="M955" s="16"/>
    </row>
    <row r="956">
      <c r="B956" s="32"/>
      <c r="I956" s="16"/>
      <c r="M956" s="16"/>
    </row>
    <row r="957">
      <c r="B957" s="32"/>
      <c r="I957" s="16"/>
      <c r="M957" s="16"/>
    </row>
    <row r="958">
      <c r="B958" s="32"/>
      <c r="I958" s="16"/>
      <c r="M958" s="16"/>
    </row>
    <row r="959">
      <c r="B959" s="32"/>
      <c r="I959" s="16"/>
      <c r="M959" s="16"/>
    </row>
    <row r="960">
      <c r="B960" s="32"/>
      <c r="I960" s="16"/>
      <c r="M960" s="16"/>
    </row>
    <row r="961">
      <c r="B961" s="32"/>
      <c r="I961" s="16"/>
      <c r="M961" s="16"/>
    </row>
    <row r="962">
      <c r="B962" s="32"/>
      <c r="I962" s="16"/>
      <c r="M962" s="16"/>
    </row>
    <row r="963">
      <c r="B963" s="32"/>
      <c r="I963" s="16"/>
      <c r="M963" s="16"/>
    </row>
    <row r="964">
      <c r="B964" s="32"/>
      <c r="I964" s="16"/>
      <c r="M964" s="16"/>
    </row>
    <row r="965">
      <c r="B965" s="32"/>
      <c r="I965" s="16"/>
      <c r="M965" s="16"/>
    </row>
    <row r="966">
      <c r="B966" s="32"/>
      <c r="I966" s="16"/>
      <c r="M966" s="16"/>
    </row>
    <row r="967">
      <c r="B967" s="32"/>
      <c r="I967" s="16"/>
      <c r="M967" s="16"/>
    </row>
    <row r="968">
      <c r="B968" s="32"/>
      <c r="I968" s="16"/>
      <c r="M968" s="16"/>
    </row>
    <row r="969">
      <c r="B969" s="32"/>
      <c r="I969" s="16"/>
      <c r="M969" s="16"/>
    </row>
    <row r="970">
      <c r="B970" s="32"/>
      <c r="I970" s="16"/>
      <c r="M970" s="16"/>
    </row>
    <row r="971">
      <c r="B971" s="32"/>
      <c r="I971" s="16"/>
      <c r="M971" s="16"/>
    </row>
    <row r="972">
      <c r="B972" s="32"/>
      <c r="I972" s="16"/>
      <c r="M972" s="16"/>
    </row>
    <row r="973">
      <c r="B973" s="32"/>
      <c r="I973" s="16"/>
      <c r="M973" s="16"/>
    </row>
    <row r="974">
      <c r="B974" s="32"/>
      <c r="I974" s="16"/>
      <c r="M974" s="16"/>
    </row>
    <row r="975">
      <c r="B975" s="32"/>
      <c r="I975" s="16"/>
      <c r="M975" s="16"/>
    </row>
    <row r="976">
      <c r="B976" s="32"/>
      <c r="I976" s="16"/>
      <c r="M976" s="16"/>
    </row>
    <row r="977">
      <c r="B977" s="32"/>
      <c r="I977" s="16"/>
      <c r="M977" s="16"/>
    </row>
    <row r="978">
      <c r="B978" s="32"/>
      <c r="I978" s="16"/>
      <c r="M978" s="16"/>
    </row>
    <row r="979">
      <c r="B979" s="32"/>
      <c r="I979" s="16"/>
      <c r="M979" s="16"/>
    </row>
    <row r="980">
      <c r="B980" s="32"/>
      <c r="I980" s="16"/>
      <c r="M980" s="16"/>
    </row>
    <row r="981">
      <c r="B981" s="32"/>
      <c r="I981" s="16"/>
      <c r="M981" s="16"/>
    </row>
    <row r="982">
      <c r="B982" s="32"/>
      <c r="I982" s="16"/>
      <c r="M982" s="16"/>
    </row>
    <row r="983">
      <c r="B983" s="32"/>
      <c r="I983" s="16"/>
      <c r="M983" s="16"/>
    </row>
    <row r="984">
      <c r="B984" s="32"/>
      <c r="I984" s="16"/>
      <c r="M984" s="16"/>
    </row>
    <row r="985">
      <c r="B985" s="32"/>
      <c r="I985" s="16"/>
      <c r="M985" s="16"/>
    </row>
    <row r="986">
      <c r="B986" s="32"/>
      <c r="I986" s="16"/>
      <c r="M986" s="16"/>
    </row>
    <row r="987">
      <c r="B987" s="32"/>
      <c r="I987" s="16"/>
      <c r="M987" s="16"/>
    </row>
    <row r="988">
      <c r="B988" s="32"/>
      <c r="I988" s="16"/>
      <c r="M988" s="16"/>
    </row>
    <row r="989">
      <c r="B989" s="32"/>
      <c r="I989" s="16"/>
      <c r="M989" s="16"/>
    </row>
    <row r="990">
      <c r="B990" s="32"/>
      <c r="I990" s="16"/>
      <c r="M990" s="16"/>
    </row>
    <row r="991">
      <c r="B991" s="32"/>
      <c r="I991" s="16"/>
      <c r="M991" s="16"/>
    </row>
    <row r="992">
      <c r="B992" s="32"/>
      <c r="I992" s="16"/>
      <c r="M992" s="16"/>
    </row>
    <row r="993">
      <c r="B993" s="32"/>
      <c r="I993" s="16"/>
      <c r="M993" s="16"/>
    </row>
    <row r="994">
      <c r="B994" s="32"/>
      <c r="I994" s="16"/>
      <c r="M994" s="16"/>
    </row>
    <row r="995">
      <c r="B995" s="32"/>
      <c r="I995" s="16"/>
      <c r="M995" s="16"/>
    </row>
    <row r="996">
      <c r="B996" s="32"/>
      <c r="I996" s="16"/>
      <c r="M996" s="16"/>
    </row>
    <row r="997">
      <c r="B997" s="32"/>
      <c r="I997" s="16"/>
      <c r="M997" s="16"/>
    </row>
    <row r="998">
      <c r="B998" s="32"/>
      <c r="I998" s="16"/>
      <c r="M998" s="16"/>
    </row>
    <row r="999">
      <c r="B999" s="32"/>
      <c r="I999" s="16"/>
      <c r="M999" s="16"/>
    </row>
    <row r="1000">
      <c r="B1000" s="32"/>
      <c r="I1000" s="16"/>
      <c r="M1000" s="16"/>
    </row>
  </sheetData>
  <drawing r:id="rId1"/>
</worksheet>
</file>