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実験1" sheetId="1" r:id="rId4"/>
    <sheet state="visible" name="実験2" sheetId="2" r:id="rId5"/>
  </sheets>
  <definedNames/>
  <calcPr/>
</workbook>
</file>

<file path=xl/sharedStrings.xml><?xml version="1.0" encoding="utf-8"?>
<sst xmlns="http://schemas.openxmlformats.org/spreadsheetml/2006/main" count="27" uniqueCount="16">
  <si>
    <t>日付</t>
  </si>
  <si>
    <t>温度（℃）</t>
  </si>
  <si>
    <t>振動数f</t>
  </si>
  <si>
    <t>L₁</t>
  </si>
  <si>
    <t>L₂</t>
  </si>
  <si>
    <t>λ/2</t>
  </si>
  <si>
    <t>波長λ</t>
  </si>
  <si>
    <t>速度v=fλ（測定値）</t>
  </si>
  <si>
    <t>理論値</t>
  </si>
  <si>
    <t>（測定値-理論値）^2</t>
  </si>
  <si>
    <t>各温度での音速の平均</t>
  </si>
  <si>
    <t>各温度での音速の平均（有効数字修正済み）</t>
  </si>
  <si>
    <t>気温(℃)</t>
  </si>
  <si>
    <t>L1</t>
  </si>
  <si>
    <t>L2</t>
  </si>
  <si>
    <t>温度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</si>
</sst>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月d日"/>
    <numFmt numFmtId="165" formatCode="m/d"/>
    <numFmt numFmtId="166" formatCode="0.000000"/>
    <numFmt numFmtId="167" formatCode="0.0"/>
    <numFmt numFmtId="168" formatCode="0.0000"/>
    <numFmt numFmtId="169" formatCode="0.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0" fillId="0" fontId="1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0" xfId="0" applyBorder="1" applyFont="1"/>
    <xf borderId="2" fillId="0" fontId="1" numFmtId="0" xfId="0" applyBorder="1" applyFont="1"/>
    <xf borderId="2" fillId="0" fontId="1" numFmtId="0" xfId="0" applyBorder="1" applyFont="1"/>
    <xf borderId="2" fillId="0" fontId="1" numFmtId="1" xfId="0" applyBorder="1" applyFont="1" applyNumberFormat="1"/>
    <xf borderId="3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2" fillId="0" fontId="1" numFmtId="1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Font="1" applyNumberFormat="1"/>
    <xf borderId="3" fillId="0" fontId="1" numFmtId="1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6" xfId="0" applyFont="1" applyNumberFormat="1"/>
    <xf borderId="1" fillId="0" fontId="1" numFmtId="167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7" xfId="0" applyBorder="1" applyFont="1" applyNumberFormat="1"/>
    <xf borderId="1" fillId="0" fontId="2" numFmtId="0" xfId="0" applyAlignment="1" applyBorder="1" applyFon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2" fillId="0" fontId="2" numFmtId="167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3" fillId="0" fontId="2" numFmtId="167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1" numFmtId="1" xfId="0" applyBorder="1" applyFont="1" applyNumberFormat="1"/>
    <xf borderId="1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1" xfId="0" applyAlignment="1" applyFont="1" applyNumberFormat="1">
      <alignment vertical="bottom"/>
    </xf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実験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温度（グラフ1）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'実験1'!$N$2:$N$9</c:f>
            </c:numRef>
          </c:xVal>
          <c:yVal>
            <c:numRef>
              <c:f>'実験1'!$O$2:$O$9</c:f>
              <c:numCache/>
            </c:numRef>
          </c:yVal>
        </c:ser>
        <c:ser>
          <c:idx val="1"/>
          <c:order val="1"/>
          <c:tx>
            <c:strRef>
              <c:f>'実験1'!$P$1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0.6*x + 331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'実験1'!$N$2:$N$9</c:f>
            </c:numRef>
          </c:xVal>
          <c:yVal>
            <c:numRef>
              <c:f>'実験1'!$P$2:$P$9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8538"/>
        <c:axId val="487006728"/>
      </c:scatterChart>
      <c:valAx>
        <c:axId val="1736588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87006728"/>
      </c:valAx>
      <c:valAx>
        <c:axId val="487006728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36588538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温度（グラフ2）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'実験2'!$N$2:$N$1000</c:f>
            </c:numRef>
          </c:xVal>
          <c:yVal>
            <c:numRef>
              <c:f>'実験2'!$O$2:$O$1000</c:f>
              <c:numCache/>
            </c:numRef>
          </c:yVal>
        </c:ser>
        <c:ser>
          <c:idx val="1"/>
          <c:order val="1"/>
          <c:tx>
            <c:strRef>
              <c:f>'実験2'!$P$1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0.6*x + 331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'実験2'!$N$2:$N$1000</c:f>
            </c:numRef>
          </c:xVal>
          <c:yVal>
            <c:numRef>
              <c:f>'実験2'!$P$2:$P$1000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91683"/>
        <c:axId val="1592713524"/>
      </c:scatterChart>
      <c:valAx>
        <c:axId val="1071191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92713524"/>
      </c:valAx>
      <c:valAx>
        <c:axId val="1592713524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71191683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733425</xdr:colOff>
      <xdr:row>5</xdr:row>
      <xdr:rowOff>66675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923925</xdr:colOff>
      <xdr:row>2</xdr:row>
      <xdr:rowOff>180975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Q3:Q10" displayName="Table_1" name="Table_1" id="1">
  <tableColumns count="1">
    <tableColumn name="Column1" id="1"/>
  </tableColumns>
  <tableStyleInfo name="実験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4.63"/>
    <col customWidth="1" min="10" max="10" width="16.63"/>
    <col customWidth="1" min="13" max="13" width="17.88"/>
    <col customWidth="1" min="14" max="14" width="10.63"/>
    <col customWidth="1" min="15" max="15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M1" s="1" t="s">
        <v>10</v>
      </c>
      <c r="N1" s="1" t="str">
        <f>IFERROR(__xludf.DUMMYFUNCTION("UNIQUE(B:B)"),"温度（℃）")</f>
        <v>温度（℃）</v>
      </c>
      <c r="O1" s="1" t="s">
        <v>11</v>
      </c>
      <c r="P1" s="1" t="s">
        <v>8</v>
      </c>
      <c r="Q1" s="3"/>
    </row>
    <row r="2">
      <c r="A2" s="4">
        <v>45756.0</v>
      </c>
      <c r="B2" s="1">
        <v>17.0</v>
      </c>
      <c r="C2" s="1">
        <v>375.0</v>
      </c>
      <c r="D2" s="1">
        <v>220.0</v>
      </c>
      <c r="E2" s="1">
        <v>679.0</v>
      </c>
      <c r="F2" s="5">
        <f t="shared" ref="F2:F15" si="1">E2-D2</f>
        <v>459</v>
      </c>
      <c r="G2" s="5">
        <f t="shared" ref="G2:G15" si="2">2*F2</f>
        <v>918</v>
      </c>
      <c r="H2" s="6">
        <f t="shared" ref="H2:H15" si="3">C2*G2/1000</f>
        <v>344.25</v>
      </c>
      <c r="I2" s="2">
        <f t="shared" ref="I2:I15" si="4">331.5+0.6*B2</f>
        <v>341.7</v>
      </c>
      <c r="J2" s="2">
        <f t="shared" ref="J2:J15" si="5">(H2-I2)^2</f>
        <v>6.5025</v>
      </c>
      <c r="M2" s="7">
        <f t="shared" ref="M2:M6" si="6">averageif(B:B,N:N,H:H)</f>
        <v>344.115</v>
      </c>
      <c r="N2" s="7">
        <f>IFERROR(__xludf.DUMMYFUNCTION("""COMPUTED_VALUE"""),17.0)</f>
        <v>17</v>
      </c>
      <c r="O2" s="5">
        <f t="shared" ref="O2:O6" si="7">round(M2,0)</f>
        <v>344</v>
      </c>
      <c r="P2" s="6">
        <f t="shared" ref="P2:P6" si="8">331.5+0.6*N2</f>
        <v>341.7</v>
      </c>
    </row>
    <row r="3">
      <c r="A3" s="4">
        <v>45758.0</v>
      </c>
      <c r="B3" s="1">
        <v>17.0</v>
      </c>
      <c r="C3" s="1">
        <v>351.0</v>
      </c>
      <c r="D3" s="1">
        <v>235.0</v>
      </c>
      <c r="E3" s="1">
        <v>725.0</v>
      </c>
      <c r="F3" s="5">
        <f t="shared" si="1"/>
        <v>490</v>
      </c>
      <c r="G3" s="5">
        <f t="shared" si="2"/>
        <v>980</v>
      </c>
      <c r="H3" s="6">
        <f t="shared" si="3"/>
        <v>343.98</v>
      </c>
      <c r="I3" s="2">
        <f t="shared" si="4"/>
        <v>341.7</v>
      </c>
      <c r="J3" s="2">
        <f t="shared" si="5"/>
        <v>5.1984</v>
      </c>
      <c r="M3" s="7">
        <f t="shared" si="6"/>
        <v>348.0192</v>
      </c>
      <c r="N3" s="7">
        <f>IFERROR(__xludf.DUMMYFUNCTION("""COMPUTED_VALUE"""),18.0)</f>
        <v>18</v>
      </c>
      <c r="O3" s="5">
        <f t="shared" si="7"/>
        <v>348</v>
      </c>
      <c r="P3" s="6">
        <f t="shared" si="8"/>
        <v>342.3</v>
      </c>
      <c r="Q3" s="3"/>
    </row>
    <row r="4">
      <c r="A4" s="4">
        <v>45761.0</v>
      </c>
      <c r="B4" s="1">
        <v>18.0</v>
      </c>
      <c r="C4" s="1">
        <v>375.0</v>
      </c>
      <c r="D4" s="1">
        <v>225.0</v>
      </c>
      <c r="E4" s="1">
        <v>675.0</v>
      </c>
      <c r="F4" s="5">
        <f t="shared" si="1"/>
        <v>450</v>
      </c>
      <c r="G4" s="5">
        <f t="shared" si="2"/>
        <v>900</v>
      </c>
      <c r="H4" s="6">
        <f t="shared" si="3"/>
        <v>337.5</v>
      </c>
      <c r="I4" s="2">
        <f t="shared" si="4"/>
        <v>342.3</v>
      </c>
      <c r="J4" s="2">
        <f t="shared" si="5"/>
        <v>23.04</v>
      </c>
      <c r="M4" s="7">
        <f t="shared" si="6"/>
        <v>344.682</v>
      </c>
      <c r="N4" s="7">
        <f>IFERROR(__xludf.DUMMYFUNCTION("""COMPUTED_VALUE"""),21.0)</f>
        <v>21</v>
      </c>
      <c r="O4" s="5">
        <f t="shared" si="7"/>
        <v>345</v>
      </c>
      <c r="P4" s="6">
        <f t="shared" si="8"/>
        <v>344.1</v>
      </c>
    </row>
    <row r="5">
      <c r="A5" s="4">
        <v>45761.0</v>
      </c>
      <c r="B5" s="1">
        <v>18.0</v>
      </c>
      <c r="C5" s="1">
        <v>351.0</v>
      </c>
      <c r="D5" s="1">
        <v>245.0</v>
      </c>
      <c r="E5" s="1">
        <v>740.0</v>
      </c>
      <c r="F5" s="5">
        <f t="shared" si="1"/>
        <v>495</v>
      </c>
      <c r="G5" s="5">
        <f t="shared" si="2"/>
        <v>990</v>
      </c>
      <c r="H5" s="6">
        <f t="shared" si="3"/>
        <v>347.49</v>
      </c>
      <c r="I5" s="2">
        <f t="shared" si="4"/>
        <v>342.3</v>
      </c>
      <c r="J5" s="2">
        <f t="shared" si="5"/>
        <v>26.9361</v>
      </c>
      <c r="M5" s="7">
        <f t="shared" si="6"/>
        <v>350.532</v>
      </c>
      <c r="N5" s="7">
        <f>IFERROR(__xludf.DUMMYFUNCTION("""COMPUTED_VALUE"""),22.0)</f>
        <v>22</v>
      </c>
      <c r="O5" s="5">
        <f t="shared" si="7"/>
        <v>351</v>
      </c>
      <c r="P5" s="6">
        <f t="shared" si="8"/>
        <v>344.7</v>
      </c>
      <c r="Q5" s="3"/>
    </row>
    <row r="6">
      <c r="A6" s="4">
        <v>45761.0</v>
      </c>
      <c r="B6" s="1">
        <v>18.0</v>
      </c>
      <c r="C6" s="1">
        <v>351.0</v>
      </c>
      <c r="D6" s="1">
        <v>234.0</v>
      </c>
      <c r="E6" s="1">
        <v>740.0</v>
      </c>
      <c r="F6" s="5">
        <f t="shared" si="1"/>
        <v>506</v>
      </c>
      <c r="G6" s="5">
        <f t="shared" si="2"/>
        <v>1012</v>
      </c>
      <c r="H6" s="6">
        <f t="shared" si="3"/>
        <v>355.212</v>
      </c>
      <c r="I6" s="2">
        <f t="shared" si="4"/>
        <v>342.3</v>
      </c>
      <c r="J6" s="2">
        <f t="shared" si="5"/>
        <v>166.719744</v>
      </c>
      <c r="M6" s="8">
        <f t="shared" si="6"/>
        <v>351</v>
      </c>
      <c r="N6" s="8">
        <f>IFERROR(__xludf.DUMMYFUNCTION("""COMPUTED_VALUE"""),23.0)</f>
        <v>23</v>
      </c>
      <c r="O6" s="9">
        <f t="shared" si="7"/>
        <v>351</v>
      </c>
      <c r="P6" s="10">
        <f t="shared" si="8"/>
        <v>345.3</v>
      </c>
    </row>
    <row r="7">
      <c r="A7" s="4">
        <v>45763.0</v>
      </c>
      <c r="B7" s="1">
        <v>18.0</v>
      </c>
      <c r="C7" s="1">
        <v>351.0</v>
      </c>
      <c r="D7" s="1">
        <v>234.0</v>
      </c>
      <c r="E7" s="1">
        <v>735.0</v>
      </c>
      <c r="F7" s="5">
        <f t="shared" si="1"/>
        <v>501</v>
      </c>
      <c r="G7" s="5">
        <f t="shared" si="2"/>
        <v>1002</v>
      </c>
      <c r="H7" s="6">
        <f t="shared" si="3"/>
        <v>351.702</v>
      </c>
      <c r="I7" s="2">
        <f t="shared" si="4"/>
        <v>342.3</v>
      </c>
      <c r="J7" s="2">
        <f t="shared" si="5"/>
        <v>88.397604</v>
      </c>
      <c r="M7" s="11"/>
      <c r="N7" s="11"/>
      <c r="O7" s="12"/>
      <c r="P7" s="12"/>
      <c r="Q7" s="3"/>
    </row>
    <row r="8">
      <c r="A8" s="4">
        <v>45763.0</v>
      </c>
      <c r="B8" s="1">
        <v>18.0</v>
      </c>
      <c r="C8" s="1">
        <v>351.0</v>
      </c>
      <c r="D8" s="1">
        <v>238.0</v>
      </c>
      <c r="E8" s="1">
        <v>734.0</v>
      </c>
      <c r="F8" s="5">
        <f t="shared" si="1"/>
        <v>496</v>
      </c>
      <c r="G8" s="5">
        <f t="shared" si="2"/>
        <v>992</v>
      </c>
      <c r="H8" s="6">
        <f t="shared" si="3"/>
        <v>348.192</v>
      </c>
      <c r="I8" s="2">
        <f t="shared" si="4"/>
        <v>342.3</v>
      </c>
      <c r="J8" s="2">
        <f t="shared" si="5"/>
        <v>34.715664</v>
      </c>
      <c r="M8" s="3"/>
      <c r="N8" s="3"/>
    </row>
    <row r="9">
      <c r="A9" s="4">
        <v>45765.0</v>
      </c>
      <c r="B9" s="1">
        <v>21.0</v>
      </c>
      <c r="C9" s="1">
        <v>351.0</v>
      </c>
      <c r="D9" s="1">
        <v>244.0</v>
      </c>
      <c r="E9" s="1">
        <v>734.0</v>
      </c>
      <c r="F9" s="5">
        <f t="shared" si="1"/>
        <v>490</v>
      </c>
      <c r="G9" s="5">
        <f t="shared" si="2"/>
        <v>980</v>
      </c>
      <c r="H9" s="6">
        <f t="shared" si="3"/>
        <v>343.98</v>
      </c>
      <c r="I9" s="2">
        <f t="shared" si="4"/>
        <v>344.1</v>
      </c>
      <c r="J9" s="2">
        <f t="shared" si="5"/>
        <v>0.0144</v>
      </c>
      <c r="M9" s="3"/>
      <c r="N9" s="3"/>
      <c r="Q9" s="3"/>
    </row>
    <row r="10">
      <c r="A10" s="4">
        <v>45768.0</v>
      </c>
      <c r="B10" s="1">
        <v>21.0</v>
      </c>
      <c r="C10" s="1">
        <v>351.0</v>
      </c>
      <c r="D10" s="1">
        <v>229.0</v>
      </c>
      <c r="E10" s="1">
        <v>714.0</v>
      </c>
      <c r="F10" s="5">
        <f t="shared" si="1"/>
        <v>485</v>
      </c>
      <c r="G10" s="5">
        <f t="shared" si="2"/>
        <v>970</v>
      </c>
      <c r="H10" s="6">
        <f t="shared" si="3"/>
        <v>340.47</v>
      </c>
      <c r="I10" s="2">
        <f t="shared" si="4"/>
        <v>344.1</v>
      </c>
      <c r="J10" s="2">
        <f t="shared" si="5"/>
        <v>13.1769</v>
      </c>
      <c r="Q10" s="3"/>
    </row>
    <row r="11">
      <c r="A11" s="4">
        <v>45768.0</v>
      </c>
      <c r="B11" s="1">
        <v>22.0</v>
      </c>
      <c r="C11" s="1">
        <v>351.0</v>
      </c>
      <c r="D11" s="1">
        <v>237.0</v>
      </c>
      <c r="E11" s="1">
        <v>738.0</v>
      </c>
      <c r="F11" s="5">
        <f t="shared" si="1"/>
        <v>501</v>
      </c>
      <c r="G11" s="5">
        <f t="shared" si="2"/>
        <v>1002</v>
      </c>
      <c r="H11" s="6">
        <f t="shared" si="3"/>
        <v>351.702</v>
      </c>
      <c r="I11" s="2">
        <f t="shared" si="4"/>
        <v>344.7</v>
      </c>
      <c r="J11" s="2">
        <f t="shared" si="5"/>
        <v>49.028004</v>
      </c>
      <c r="O11" s="13"/>
      <c r="Q11" s="3"/>
    </row>
    <row r="12">
      <c r="A12" s="4">
        <v>45768.0</v>
      </c>
      <c r="B12" s="1">
        <v>22.0</v>
      </c>
      <c r="C12" s="1">
        <v>351.0</v>
      </c>
      <c r="D12" s="1">
        <v>236.0</v>
      </c>
      <c r="E12" s="1">
        <v>733.0</v>
      </c>
      <c r="F12" s="5">
        <f t="shared" si="1"/>
        <v>497</v>
      </c>
      <c r="G12" s="5">
        <f t="shared" si="2"/>
        <v>994</v>
      </c>
      <c r="H12" s="6">
        <f t="shared" si="3"/>
        <v>348.894</v>
      </c>
      <c r="I12" s="2">
        <f t="shared" si="4"/>
        <v>344.7</v>
      </c>
      <c r="J12" s="2">
        <f t="shared" si="5"/>
        <v>17.589636</v>
      </c>
      <c r="N12" s="14"/>
    </row>
    <row r="13">
      <c r="A13" s="4">
        <v>45770.0</v>
      </c>
      <c r="B13" s="1">
        <v>22.0</v>
      </c>
      <c r="C13" s="1">
        <v>351.0</v>
      </c>
      <c r="D13" s="1">
        <v>237.0</v>
      </c>
      <c r="E13" s="1">
        <v>737.0</v>
      </c>
      <c r="F13" s="5">
        <f t="shared" si="1"/>
        <v>500</v>
      </c>
      <c r="G13" s="5">
        <f t="shared" si="2"/>
        <v>1000</v>
      </c>
      <c r="H13" s="6">
        <f t="shared" si="3"/>
        <v>351</v>
      </c>
      <c r="I13" s="2">
        <f t="shared" si="4"/>
        <v>344.7</v>
      </c>
      <c r="J13" s="2">
        <f t="shared" si="5"/>
        <v>39.69</v>
      </c>
      <c r="N13" s="14"/>
      <c r="Q13" s="3"/>
    </row>
    <row r="14">
      <c r="A14" s="4">
        <v>45770.0</v>
      </c>
      <c r="B14" s="1">
        <v>23.0</v>
      </c>
      <c r="C14" s="1">
        <v>351.0</v>
      </c>
      <c r="D14" s="1">
        <v>237.0</v>
      </c>
      <c r="E14" s="1">
        <v>737.0</v>
      </c>
      <c r="F14" s="5">
        <f t="shared" si="1"/>
        <v>500</v>
      </c>
      <c r="G14" s="5">
        <f t="shared" si="2"/>
        <v>1000</v>
      </c>
      <c r="H14" s="6">
        <f t="shared" si="3"/>
        <v>351</v>
      </c>
      <c r="I14" s="2">
        <f t="shared" si="4"/>
        <v>345.3</v>
      </c>
      <c r="J14" s="2">
        <f t="shared" si="5"/>
        <v>32.49</v>
      </c>
    </row>
    <row r="15">
      <c r="A15" s="4">
        <v>45779.0</v>
      </c>
      <c r="B15" s="1">
        <v>21.0</v>
      </c>
      <c r="C15" s="1">
        <v>351.0</v>
      </c>
      <c r="D15" s="1">
        <v>235.0</v>
      </c>
      <c r="E15" s="1">
        <v>733.0</v>
      </c>
      <c r="F15" s="5">
        <f t="shared" si="1"/>
        <v>498</v>
      </c>
      <c r="G15" s="5">
        <f t="shared" si="2"/>
        <v>996</v>
      </c>
      <c r="H15" s="6">
        <f t="shared" si="3"/>
        <v>349.596</v>
      </c>
      <c r="I15" s="15">
        <f t="shared" si="4"/>
        <v>344.1</v>
      </c>
      <c r="J15" s="15">
        <f t="shared" si="5"/>
        <v>30.206016</v>
      </c>
    </row>
    <row r="16">
      <c r="A16" s="16"/>
      <c r="H16" s="17"/>
      <c r="I16" s="18"/>
      <c r="J16" s="12"/>
    </row>
    <row r="17">
      <c r="A17" s="16"/>
      <c r="I17" s="17"/>
      <c r="J17" s="19"/>
    </row>
    <row r="18">
      <c r="A18" s="16"/>
      <c r="I18" s="17"/>
      <c r="J18" s="20"/>
    </row>
    <row r="19">
      <c r="A19" s="16"/>
      <c r="I19" s="17"/>
      <c r="J19" s="19"/>
    </row>
    <row r="20">
      <c r="I20" s="17"/>
      <c r="J20" s="19"/>
    </row>
    <row r="21">
      <c r="I21" s="17"/>
    </row>
    <row r="22">
      <c r="I22" s="17"/>
    </row>
    <row r="23">
      <c r="I23" s="17"/>
    </row>
    <row r="24">
      <c r="I24" s="17"/>
      <c r="J24" s="17"/>
    </row>
    <row r="25">
      <c r="I25" s="17"/>
      <c r="J25" s="17"/>
    </row>
    <row r="26">
      <c r="I26" s="17"/>
      <c r="J26" s="17"/>
    </row>
    <row r="27">
      <c r="I27" s="17"/>
      <c r="J27" s="17"/>
    </row>
    <row r="28">
      <c r="I28" s="17"/>
      <c r="J28" s="17"/>
    </row>
    <row r="29">
      <c r="I29" s="17"/>
      <c r="J29" s="17"/>
    </row>
    <row r="30">
      <c r="I30" s="17"/>
      <c r="J30" s="17"/>
    </row>
    <row r="31">
      <c r="I31" s="17"/>
      <c r="J31" s="17"/>
    </row>
    <row r="32">
      <c r="I32" s="17"/>
      <c r="J32" s="17"/>
    </row>
    <row r="33">
      <c r="I33" s="17"/>
      <c r="J33" s="17"/>
    </row>
    <row r="34">
      <c r="I34" s="17"/>
      <c r="J34" s="17"/>
    </row>
    <row r="35">
      <c r="I35" s="17"/>
      <c r="J35" s="17"/>
    </row>
    <row r="36">
      <c r="I36" s="17"/>
      <c r="J36" s="17"/>
    </row>
    <row r="37">
      <c r="I37" s="17"/>
      <c r="J37" s="17"/>
    </row>
    <row r="38">
      <c r="I38" s="17"/>
      <c r="J38" s="17"/>
    </row>
    <row r="39">
      <c r="I39" s="17"/>
      <c r="J39" s="17"/>
    </row>
    <row r="40">
      <c r="I40" s="17"/>
      <c r="J40" s="17"/>
    </row>
    <row r="41">
      <c r="I41" s="17"/>
      <c r="J41" s="17"/>
    </row>
    <row r="42">
      <c r="I42" s="17"/>
      <c r="J42" s="17"/>
    </row>
    <row r="43">
      <c r="I43" s="17"/>
      <c r="J43" s="17"/>
    </row>
    <row r="44">
      <c r="I44" s="17"/>
      <c r="J44" s="17"/>
    </row>
    <row r="45">
      <c r="I45" s="17"/>
      <c r="J45" s="17"/>
    </row>
    <row r="46">
      <c r="I46" s="17"/>
      <c r="J46" s="17"/>
    </row>
    <row r="47">
      <c r="I47" s="17"/>
      <c r="J47" s="17"/>
    </row>
    <row r="48">
      <c r="I48" s="17"/>
      <c r="J48" s="17"/>
    </row>
    <row r="49">
      <c r="I49" s="17"/>
      <c r="J49" s="17"/>
    </row>
    <row r="50">
      <c r="I50" s="17"/>
      <c r="J50" s="17"/>
    </row>
    <row r="51">
      <c r="I51" s="17"/>
      <c r="J51" s="17"/>
    </row>
    <row r="52">
      <c r="I52" s="17"/>
      <c r="J52" s="17"/>
    </row>
    <row r="53">
      <c r="I53" s="17"/>
      <c r="J53" s="17"/>
    </row>
    <row r="54">
      <c r="I54" s="17"/>
      <c r="J54" s="17"/>
    </row>
    <row r="55">
      <c r="I55" s="17"/>
      <c r="J55" s="17"/>
    </row>
    <row r="56">
      <c r="I56" s="17"/>
      <c r="J56" s="17"/>
    </row>
    <row r="57">
      <c r="I57" s="17"/>
      <c r="J57" s="17"/>
    </row>
    <row r="58">
      <c r="I58" s="17"/>
      <c r="J58" s="17"/>
    </row>
    <row r="59">
      <c r="I59" s="17"/>
      <c r="J59" s="17"/>
    </row>
    <row r="60">
      <c r="I60" s="17"/>
      <c r="J60" s="17"/>
    </row>
    <row r="61">
      <c r="I61" s="17"/>
      <c r="J61" s="17"/>
    </row>
    <row r="62">
      <c r="I62" s="17"/>
      <c r="J62" s="17"/>
    </row>
    <row r="63">
      <c r="I63" s="17"/>
      <c r="J63" s="17"/>
    </row>
    <row r="64">
      <c r="I64" s="17"/>
      <c r="J64" s="17"/>
    </row>
    <row r="65">
      <c r="I65" s="17"/>
      <c r="J65" s="17"/>
    </row>
    <row r="66">
      <c r="I66" s="17"/>
      <c r="J66" s="17"/>
    </row>
    <row r="67">
      <c r="I67" s="17"/>
      <c r="J67" s="17"/>
    </row>
    <row r="68">
      <c r="I68" s="17"/>
      <c r="J68" s="17"/>
    </row>
    <row r="69">
      <c r="I69" s="17"/>
      <c r="J69" s="17"/>
    </row>
    <row r="70">
      <c r="I70" s="17"/>
      <c r="J70" s="17"/>
    </row>
    <row r="71">
      <c r="I71" s="17"/>
      <c r="J71" s="17"/>
    </row>
    <row r="72">
      <c r="I72" s="17"/>
      <c r="J72" s="17"/>
    </row>
    <row r="73">
      <c r="I73" s="17"/>
      <c r="J73" s="17"/>
    </row>
    <row r="74">
      <c r="I74" s="17"/>
      <c r="J74" s="17"/>
    </row>
    <row r="75">
      <c r="I75" s="17"/>
      <c r="J75" s="17"/>
    </row>
    <row r="76">
      <c r="I76" s="17"/>
      <c r="J76" s="17"/>
    </row>
    <row r="77">
      <c r="I77" s="17"/>
      <c r="J77" s="17"/>
    </row>
    <row r="78">
      <c r="I78" s="17"/>
      <c r="J78" s="17"/>
    </row>
    <row r="79">
      <c r="I79" s="17"/>
      <c r="J79" s="17"/>
    </row>
    <row r="80">
      <c r="I80" s="17"/>
      <c r="J80" s="17"/>
    </row>
    <row r="81">
      <c r="I81" s="17"/>
      <c r="J81" s="17"/>
    </row>
    <row r="82">
      <c r="I82" s="17"/>
      <c r="J82" s="17"/>
    </row>
    <row r="83">
      <c r="I83" s="17"/>
      <c r="J83" s="17"/>
    </row>
    <row r="84">
      <c r="I84" s="17"/>
      <c r="J84" s="17"/>
    </row>
    <row r="85">
      <c r="I85" s="17"/>
      <c r="J85" s="17"/>
    </row>
    <row r="86">
      <c r="I86" s="17"/>
      <c r="J86" s="17"/>
    </row>
    <row r="87">
      <c r="I87" s="17"/>
      <c r="J87" s="17"/>
    </row>
    <row r="88">
      <c r="I88" s="17"/>
      <c r="J88" s="17"/>
    </row>
    <row r="89">
      <c r="I89" s="17"/>
      <c r="J89" s="17"/>
    </row>
    <row r="90">
      <c r="I90" s="17"/>
      <c r="J90" s="17"/>
    </row>
    <row r="91">
      <c r="I91" s="17"/>
      <c r="J91" s="17"/>
    </row>
    <row r="92">
      <c r="I92" s="17"/>
      <c r="J92" s="17"/>
    </row>
    <row r="93">
      <c r="I93" s="17"/>
      <c r="J93" s="17"/>
    </row>
    <row r="94">
      <c r="I94" s="17"/>
      <c r="J94" s="17"/>
    </row>
    <row r="95">
      <c r="I95" s="17"/>
      <c r="J95" s="17"/>
    </row>
    <row r="96">
      <c r="I96" s="17"/>
      <c r="J96" s="17"/>
    </row>
    <row r="97">
      <c r="I97" s="17"/>
      <c r="J97" s="17"/>
    </row>
    <row r="98">
      <c r="I98" s="17"/>
      <c r="J98" s="17"/>
    </row>
    <row r="99">
      <c r="I99" s="17"/>
      <c r="J99" s="17"/>
    </row>
    <row r="100">
      <c r="I100" s="17"/>
      <c r="J100" s="17"/>
    </row>
    <row r="101">
      <c r="I101" s="17"/>
      <c r="J101" s="17"/>
    </row>
    <row r="102">
      <c r="I102" s="17"/>
      <c r="J102" s="17"/>
    </row>
    <row r="103">
      <c r="I103" s="17"/>
      <c r="J103" s="17"/>
    </row>
    <row r="104">
      <c r="I104" s="17"/>
      <c r="J104" s="17"/>
    </row>
    <row r="105">
      <c r="I105" s="17"/>
      <c r="J105" s="17"/>
    </row>
    <row r="106">
      <c r="I106" s="17"/>
      <c r="J106" s="17"/>
    </row>
    <row r="107">
      <c r="I107" s="17"/>
      <c r="J107" s="17"/>
    </row>
    <row r="108">
      <c r="I108" s="17"/>
      <c r="J108" s="17"/>
    </row>
    <row r="109">
      <c r="I109" s="17"/>
      <c r="J109" s="17"/>
    </row>
    <row r="110">
      <c r="I110" s="17"/>
      <c r="J110" s="17"/>
    </row>
    <row r="111">
      <c r="I111" s="17"/>
      <c r="J111" s="17"/>
    </row>
    <row r="112">
      <c r="I112" s="17"/>
      <c r="J112" s="17"/>
    </row>
    <row r="113">
      <c r="I113" s="17"/>
      <c r="J113" s="17"/>
    </row>
    <row r="114">
      <c r="I114" s="17"/>
      <c r="J114" s="17"/>
    </row>
    <row r="115">
      <c r="I115" s="17"/>
      <c r="J115" s="17"/>
    </row>
    <row r="116">
      <c r="I116" s="17"/>
      <c r="J116" s="17"/>
    </row>
    <row r="117">
      <c r="I117" s="17"/>
      <c r="J117" s="17"/>
    </row>
    <row r="118">
      <c r="I118" s="17"/>
      <c r="J118" s="17"/>
    </row>
    <row r="119">
      <c r="I119" s="17"/>
      <c r="J119" s="17"/>
    </row>
    <row r="120">
      <c r="I120" s="17"/>
      <c r="J120" s="17"/>
    </row>
    <row r="121">
      <c r="I121" s="17"/>
      <c r="J121" s="17"/>
    </row>
    <row r="122">
      <c r="I122" s="17"/>
      <c r="J122" s="17"/>
    </row>
    <row r="123">
      <c r="I123" s="17"/>
      <c r="J123" s="17"/>
    </row>
    <row r="124">
      <c r="I124" s="17"/>
      <c r="J124" s="17"/>
    </row>
    <row r="125">
      <c r="I125" s="17"/>
      <c r="J125" s="17"/>
    </row>
    <row r="126">
      <c r="I126" s="17"/>
      <c r="J126" s="17"/>
    </row>
    <row r="127">
      <c r="I127" s="17"/>
      <c r="J127" s="17"/>
    </row>
    <row r="128">
      <c r="I128" s="17"/>
      <c r="J128" s="17"/>
    </row>
    <row r="129">
      <c r="I129" s="17"/>
      <c r="J129" s="17"/>
    </row>
    <row r="130">
      <c r="I130" s="17"/>
      <c r="J130" s="17"/>
    </row>
    <row r="131">
      <c r="I131" s="17"/>
      <c r="J131" s="17"/>
    </row>
    <row r="132">
      <c r="I132" s="17"/>
      <c r="J132" s="17"/>
    </row>
    <row r="133">
      <c r="I133" s="17"/>
      <c r="J133" s="17"/>
    </row>
    <row r="134">
      <c r="I134" s="17"/>
      <c r="J134" s="17"/>
    </row>
    <row r="135">
      <c r="I135" s="17"/>
      <c r="J135" s="17"/>
    </row>
    <row r="136">
      <c r="I136" s="17"/>
      <c r="J136" s="17"/>
    </row>
    <row r="137">
      <c r="I137" s="17"/>
      <c r="J137" s="17"/>
    </row>
    <row r="138">
      <c r="I138" s="17"/>
      <c r="J138" s="17"/>
    </row>
    <row r="139">
      <c r="I139" s="17"/>
      <c r="J139" s="17"/>
    </row>
    <row r="140">
      <c r="I140" s="17"/>
      <c r="J140" s="17"/>
    </row>
    <row r="141">
      <c r="I141" s="17"/>
      <c r="J141" s="17"/>
    </row>
    <row r="142">
      <c r="I142" s="17"/>
      <c r="J142" s="17"/>
    </row>
    <row r="143">
      <c r="I143" s="17"/>
      <c r="J143" s="17"/>
    </row>
    <row r="144">
      <c r="I144" s="17"/>
      <c r="J144" s="17"/>
    </row>
    <row r="145">
      <c r="I145" s="17"/>
      <c r="J145" s="17"/>
    </row>
    <row r="146">
      <c r="I146" s="17"/>
      <c r="J146" s="17"/>
    </row>
    <row r="147">
      <c r="I147" s="17"/>
      <c r="J147" s="17"/>
    </row>
    <row r="148">
      <c r="I148" s="17"/>
      <c r="J148" s="17"/>
    </row>
    <row r="149">
      <c r="I149" s="17"/>
      <c r="J149" s="17"/>
    </row>
    <row r="150">
      <c r="I150" s="17"/>
      <c r="J150" s="17"/>
    </row>
    <row r="151">
      <c r="I151" s="17"/>
      <c r="J151" s="17"/>
    </row>
    <row r="152">
      <c r="I152" s="17"/>
      <c r="J152" s="17"/>
    </row>
    <row r="153">
      <c r="I153" s="17"/>
      <c r="J153" s="17"/>
    </row>
    <row r="154">
      <c r="I154" s="17"/>
      <c r="J154" s="17"/>
    </row>
    <row r="155">
      <c r="I155" s="17"/>
      <c r="J155" s="17"/>
    </row>
    <row r="156">
      <c r="I156" s="17"/>
      <c r="J156" s="17"/>
    </row>
    <row r="157">
      <c r="I157" s="17"/>
      <c r="J157" s="17"/>
    </row>
    <row r="158">
      <c r="I158" s="17"/>
      <c r="J158" s="17"/>
    </row>
    <row r="159">
      <c r="I159" s="17"/>
      <c r="J159" s="17"/>
    </row>
    <row r="160">
      <c r="I160" s="17"/>
      <c r="J160" s="17"/>
    </row>
    <row r="161">
      <c r="I161" s="17"/>
      <c r="J161" s="17"/>
    </row>
    <row r="162">
      <c r="I162" s="17"/>
      <c r="J162" s="17"/>
    </row>
    <row r="163">
      <c r="I163" s="17"/>
      <c r="J163" s="17"/>
    </row>
    <row r="164">
      <c r="I164" s="17"/>
      <c r="J164" s="17"/>
    </row>
    <row r="165">
      <c r="I165" s="17"/>
      <c r="J165" s="17"/>
    </row>
    <row r="166">
      <c r="I166" s="17"/>
      <c r="J166" s="17"/>
    </row>
    <row r="167">
      <c r="I167" s="17"/>
      <c r="J167" s="17"/>
    </row>
    <row r="168">
      <c r="I168" s="17"/>
      <c r="J168" s="17"/>
    </row>
    <row r="169">
      <c r="I169" s="17"/>
      <c r="J169" s="17"/>
    </row>
    <row r="170">
      <c r="I170" s="17"/>
      <c r="J170" s="17"/>
    </row>
    <row r="171">
      <c r="I171" s="17"/>
      <c r="J171" s="17"/>
    </row>
    <row r="172">
      <c r="I172" s="17"/>
      <c r="J172" s="17"/>
    </row>
    <row r="173">
      <c r="I173" s="17"/>
      <c r="J173" s="17"/>
    </row>
    <row r="174">
      <c r="I174" s="17"/>
      <c r="J174" s="17"/>
    </row>
    <row r="175">
      <c r="I175" s="17"/>
      <c r="J175" s="17"/>
    </row>
    <row r="176">
      <c r="I176" s="17"/>
      <c r="J176" s="17"/>
    </row>
    <row r="177">
      <c r="I177" s="17"/>
      <c r="J177" s="17"/>
    </row>
    <row r="178">
      <c r="I178" s="17"/>
      <c r="J178" s="17"/>
    </row>
    <row r="179">
      <c r="I179" s="17"/>
      <c r="J179" s="17"/>
    </row>
    <row r="180">
      <c r="I180" s="17"/>
      <c r="J180" s="17"/>
    </row>
    <row r="181">
      <c r="I181" s="17"/>
      <c r="J181" s="17"/>
    </row>
    <row r="182">
      <c r="I182" s="17"/>
      <c r="J182" s="17"/>
    </row>
    <row r="183">
      <c r="I183" s="17"/>
      <c r="J183" s="17"/>
    </row>
    <row r="184">
      <c r="I184" s="17"/>
      <c r="J184" s="17"/>
    </row>
    <row r="185">
      <c r="I185" s="17"/>
      <c r="J185" s="17"/>
    </row>
    <row r="186">
      <c r="I186" s="17"/>
      <c r="J186" s="17"/>
    </row>
    <row r="187">
      <c r="I187" s="17"/>
      <c r="J187" s="17"/>
    </row>
    <row r="188">
      <c r="I188" s="17"/>
      <c r="J188" s="17"/>
    </row>
    <row r="189">
      <c r="I189" s="17"/>
      <c r="J189" s="17"/>
    </row>
    <row r="190">
      <c r="I190" s="17"/>
      <c r="J190" s="17"/>
    </row>
    <row r="191">
      <c r="I191" s="17"/>
      <c r="J191" s="17"/>
    </row>
    <row r="192">
      <c r="I192" s="17"/>
      <c r="J192" s="17"/>
    </row>
    <row r="193">
      <c r="I193" s="17"/>
      <c r="J193" s="17"/>
    </row>
    <row r="194">
      <c r="I194" s="17"/>
      <c r="J194" s="17"/>
    </row>
    <row r="195">
      <c r="I195" s="17"/>
      <c r="J195" s="17"/>
    </row>
    <row r="196">
      <c r="I196" s="17"/>
      <c r="J196" s="17"/>
    </row>
    <row r="197">
      <c r="I197" s="17"/>
      <c r="J197" s="17"/>
    </row>
    <row r="198">
      <c r="I198" s="17"/>
      <c r="J198" s="17"/>
    </row>
    <row r="199">
      <c r="I199" s="17"/>
      <c r="J199" s="17"/>
    </row>
    <row r="200">
      <c r="I200" s="17"/>
      <c r="J200" s="17"/>
    </row>
    <row r="201">
      <c r="I201" s="17"/>
      <c r="J201" s="17"/>
    </row>
    <row r="202">
      <c r="I202" s="17"/>
      <c r="J202" s="17"/>
    </row>
    <row r="203">
      <c r="I203" s="17"/>
      <c r="J203" s="17"/>
    </row>
    <row r="204">
      <c r="I204" s="17"/>
      <c r="J204" s="17"/>
    </row>
    <row r="205">
      <c r="I205" s="17"/>
      <c r="J205" s="17"/>
    </row>
    <row r="206">
      <c r="I206" s="17"/>
      <c r="J206" s="17"/>
    </row>
    <row r="207">
      <c r="I207" s="17"/>
      <c r="J207" s="17"/>
    </row>
    <row r="208">
      <c r="I208" s="17"/>
      <c r="J208" s="17"/>
    </row>
    <row r="209">
      <c r="I209" s="17"/>
      <c r="J209" s="17"/>
    </row>
    <row r="210">
      <c r="I210" s="17"/>
      <c r="J210" s="17"/>
    </row>
    <row r="211">
      <c r="I211" s="17"/>
      <c r="J211" s="17"/>
    </row>
    <row r="212">
      <c r="I212" s="17"/>
      <c r="J212" s="17"/>
    </row>
    <row r="213">
      <c r="I213" s="17"/>
      <c r="J213" s="17"/>
    </row>
    <row r="214">
      <c r="I214" s="17"/>
      <c r="J214" s="17"/>
    </row>
    <row r="215">
      <c r="I215" s="17"/>
      <c r="J215" s="17"/>
    </row>
    <row r="216">
      <c r="I216" s="17"/>
      <c r="J216" s="17"/>
    </row>
    <row r="217">
      <c r="I217" s="17"/>
      <c r="J217" s="17"/>
    </row>
    <row r="218">
      <c r="I218" s="17"/>
      <c r="J218" s="17"/>
    </row>
    <row r="219">
      <c r="I219" s="17"/>
      <c r="J219" s="17"/>
    </row>
    <row r="220">
      <c r="I220" s="17"/>
      <c r="J220" s="17"/>
    </row>
    <row r="221">
      <c r="I221" s="17"/>
      <c r="J221" s="17"/>
    </row>
    <row r="222">
      <c r="I222" s="17"/>
      <c r="J222" s="17"/>
    </row>
    <row r="223">
      <c r="I223" s="17"/>
      <c r="J223" s="17"/>
    </row>
    <row r="224">
      <c r="I224" s="17"/>
      <c r="J224" s="17"/>
    </row>
    <row r="225">
      <c r="I225" s="17"/>
      <c r="J225" s="17"/>
    </row>
    <row r="226">
      <c r="I226" s="17"/>
      <c r="J226" s="17"/>
    </row>
    <row r="227">
      <c r="I227" s="17"/>
      <c r="J227" s="17"/>
    </row>
    <row r="228">
      <c r="I228" s="17"/>
      <c r="J228" s="17"/>
    </row>
    <row r="229">
      <c r="I229" s="17"/>
      <c r="J229" s="17"/>
    </row>
    <row r="230">
      <c r="I230" s="17"/>
      <c r="J230" s="17"/>
    </row>
    <row r="231">
      <c r="I231" s="17"/>
      <c r="J231" s="17"/>
    </row>
    <row r="232">
      <c r="I232" s="17"/>
      <c r="J232" s="17"/>
    </row>
    <row r="233">
      <c r="I233" s="17"/>
      <c r="J233" s="17"/>
    </row>
    <row r="234">
      <c r="I234" s="17"/>
      <c r="J234" s="17"/>
    </row>
    <row r="235">
      <c r="I235" s="17"/>
      <c r="J235" s="17"/>
    </row>
    <row r="236">
      <c r="I236" s="17"/>
      <c r="J236" s="17"/>
    </row>
    <row r="237">
      <c r="I237" s="17"/>
      <c r="J237" s="17"/>
    </row>
    <row r="238">
      <c r="I238" s="17"/>
      <c r="J238" s="17"/>
    </row>
    <row r="239">
      <c r="I239" s="17"/>
      <c r="J239" s="17"/>
    </row>
    <row r="240">
      <c r="I240" s="17"/>
      <c r="J240" s="17"/>
    </row>
    <row r="241">
      <c r="I241" s="17"/>
      <c r="J241" s="17"/>
    </row>
    <row r="242">
      <c r="I242" s="17"/>
      <c r="J242" s="17"/>
    </row>
    <row r="243">
      <c r="I243" s="17"/>
      <c r="J243" s="17"/>
    </row>
    <row r="244">
      <c r="I244" s="17"/>
      <c r="J244" s="17"/>
    </row>
    <row r="245">
      <c r="I245" s="17"/>
      <c r="J245" s="17"/>
    </row>
    <row r="246">
      <c r="I246" s="17"/>
      <c r="J246" s="17"/>
    </row>
    <row r="247">
      <c r="I247" s="17"/>
      <c r="J247" s="17"/>
    </row>
    <row r="248">
      <c r="I248" s="17"/>
      <c r="J248" s="17"/>
    </row>
    <row r="249">
      <c r="I249" s="17"/>
      <c r="J249" s="17"/>
    </row>
    <row r="250">
      <c r="I250" s="17"/>
      <c r="J250" s="17"/>
    </row>
    <row r="251">
      <c r="I251" s="17"/>
      <c r="J251" s="17"/>
    </row>
    <row r="252">
      <c r="I252" s="17"/>
      <c r="J252" s="17"/>
    </row>
    <row r="253">
      <c r="I253" s="17"/>
      <c r="J253" s="17"/>
    </row>
    <row r="254">
      <c r="I254" s="17"/>
      <c r="J254" s="17"/>
    </row>
    <row r="255">
      <c r="I255" s="17"/>
      <c r="J255" s="17"/>
    </row>
    <row r="256">
      <c r="I256" s="17"/>
      <c r="J256" s="17"/>
    </row>
    <row r="257">
      <c r="I257" s="17"/>
      <c r="J257" s="17"/>
    </row>
    <row r="258">
      <c r="I258" s="17"/>
      <c r="J258" s="17"/>
    </row>
    <row r="259">
      <c r="I259" s="17"/>
      <c r="J259" s="17"/>
    </row>
    <row r="260">
      <c r="I260" s="17"/>
      <c r="J260" s="17"/>
    </row>
    <row r="261">
      <c r="I261" s="17"/>
      <c r="J261" s="17"/>
    </row>
    <row r="262">
      <c r="I262" s="17"/>
      <c r="J262" s="17"/>
    </row>
    <row r="263">
      <c r="I263" s="17"/>
      <c r="J263" s="17"/>
    </row>
    <row r="264">
      <c r="I264" s="17"/>
      <c r="J264" s="17"/>
    </row>
    <row r="265">
      <c r="I265" s="17"/>
      <c r="J265" s="17"/>
    </row>
    <row r="266">
      <c r="I266" s="17"/>
      <c r="J266" s="17"/>
    </row>
    <row r="267">
      <c r="I267" s="17"/>
      <c r="J267" s="17"/>
    </row>
    <row r="268">
      <c r="I268" s="17"/>
      <c r="J268" s="17"/>
    </row>
    <row r="269">
      <c r="I269" s="17"/>
      <c r="J269" s="17"/>
    </row>
    <row r="270">
      <c r="I270" s="17"/>
      <c r="J270" s="17"/>
    </row>
    <row r="271">
      <c r="I271" s="17"/>
      <c r="J271" s="17"/>
    </row>
    <row r="272">
      <c r="I272" s="17"/>
      <c r="J272" s="17"/>
    </row>
    <row r="273">
      <c r="I273" s="17"/>
      <c r="J273" s="17"/>
    </row>
    <row r="274">
      <c r="I274" s="17"/>
      <c r="J274" s="17"/>
    </row>
    <row r="275">
      <c r="I275" s="17"/>
      <c r="J275" s="17"/>
    </row>
    <row r="276">
      <c r="I276" s="17"/>
      <c r="J276" s="17"/>
    </row>
    <row r="277">
      <c r="I277" s="17"/>
      <c r="J277" s="17"/>
    </row>
    <row r="278">
      <c r="I278" s="17"/>
      <c r="J278" s="17"/>
    </row>
    <row r="279">
      <c r="I279" s="17"/>
      <c r="J279" s="17"/>
    </row>
    <row r="280">
      <c r="I280" s="17"/>
      <c r="J280" s="17"/>
    </row>
    <row r="281">
      <c r="I281" s="17"/>
      <c r="J281" s="17"/>
    </row>
    <row r="282">
      <c r="I282" s="17"/>
      <c r="J282" s="17"/>
    </row>
    <row r="283">
      <c r="I283" s="17"/>
      <c r="J283" s="17"/>
    </row>
    <row r="284">
      <c r="I284" s="17"/>
      <c r="J284" s="17"/>
    </row>
    <row r="285">
      <c r="I285" s="17"/>
      <c r="J285" s="17"/>
    </row>
    <row r="286">
      <c r="I286" s="17"/>
      <c r="J286" s="17"/>
    </row>
    <row r="287">
      <c r="I287" s="17"/>
      <c r="J287" s="17"/>
    </row>
    <row r="288">
      <c r="I288" s="17"/>
      <c r="J288" s="17"/>
    </row>
    <row r="289">
      <c r="I289" s="17"/>
      <c r="J289" s="17"/>
    </row>
    <row r="290">
      <c r="I290" s="17"/>
      <c r="J290" s="17"/>
    </row>
    <row r="291">
      <c r="I291" s="17"/>
      <c r="J291" s="17"/>
    </row>
    <row r="292">
      <c r="I292" s="17"/>
      <c r="J292" s="17"/>
    </row>
    <row r="293">
      <c r="I293" s="17"/>
      <c r="J293" s="17"/>
    </row>
    <row r="294">
      <c r="I294" s="17"/>
      <c r="J294" s="17"/>
    </row>
    <row r="295">
      <c r="I295" s="17"/>
      <c r="J295" s="17"/>
    </row>
    <row r="296">
      <c r="I296" s="17"/>
      <c r="J296" s="17"/>
    </row>
    <row r="297">
      <c r="I297" s="17"/>
      <c r="J297" s="17"/>
    </row>
    <row r="298">
      <c r="I298" s="17"/>
      <c r="J298" s="17"/>
    </row>
    <row r="299">
      <c r="I299" s="17"/>
      <c r="J299" s="17"/>
    </row>
    <row r="300">
      <c r="I300" s="17"/>
      <c r="J300" s="17"/>
    </row>
    <row r="301">
      <c r="I301" s="17"/>
      <c r="J301" s="17"/>
    </row>
    <row r="302">
      <c r="I302" s="17"/>
      <c r="J302" s="17"/>
    </row>
    <row r="303">
      <c r="I303" s="17"/>
      <c r="J303" s="17"/>
    </row>
    <row r="304">
      <c r="I304" s="17"/>
      <c r="J304" s="17"/>
    </row>
    <row r="305">
      <c r="I305" s="17"/>
      <c r="J305" s="17"/>
    </row>
    <row r="306">
      <c r="I306" s="17"/>
      <c r="J306" s="17"/>
    </row>
    <row r="307">
      <c r="I307" s="17"/>
      <c r="J307" s="17"/>
    </row>
    <row r="308">
      <c r="I308" s="17"/>
      <c r="J308" s="17"/>
    </row>
    <row r="309">
      <c r="I309" s="17"/>
      <c r="J309" s="17"/>
    </row>
    <row r="310">
      <c r="I310" s="17"/>
      <c r="J310" s="17"/>
    </row>
    <row r="311">
      <c r="I311" s="17"/>
      <c r="J311" s="17"/>
    </row>
    <row r="312">
      <c r="I312" s="17"/>
      <c r="J312" s="17"/>
    </row>
    <row r="313">
      <c r="I313" s="17"/>
      <c r="J313" s="17"/>
    </row>
    <row r="314">
      <c r="I314" s="17"/>
      <c r="J314" s="17"/>
    </row>
    <row r="315">
      <c r="I315" s="17"/>
      <c r="J315" s="17"/>
    </row>
    <row r="316">
      <c r="I316" s="17"/>
      <c r="J316" s="17"/>
    </row>
    <row r="317">
      <c r="I317" s="17"/>
      <c r="J317" s="17"/>
    </row>
    <row r="318">
      <c r="I318" s="17"/>
      <c r="J318" s="17"/>
    </row>
    <row r="319">
      <c r="I319" s="17"/>
      <c r="J319" s="17"/>
    </row>
    <row r="320">
      <c r="I320" s="17"/>
      <c r="J320" s="17"/>
    </row>
    <row r="321">
      <c r="I321" s="17"/>
      <c r="J321" s="17"/>
    </row>
    <row r="322">
      <c r="I322" s="17"/>
      <c r="J322" s="17"/>
    </row>
    <row r="323">
      <c r="I323" s="17"/>
      <c r="J323" s="17"/>
    </row>
    <row r="324">
      <c r="I324" s="17"/>
      <c r="J324" s="17"/>
    </row>
    <row r="325">
      <c r="I325" s="17"/>
      <c r="J325" s="17"/>
    </row>
    <row r="326">
      <c r="I326" s="17"/>
      <c r="J326" s="17"/>
    </row>
    <row r="327">
      <c r="I327" s="17"/>
      <c r="J327" s="17"/>
    </row>
    <row r="328">
      <c r="I328" s="17"/>
      <c r="J328" s="17"/>
    </row>
    <row r="329">
      <c r="I329" s="17"/>
      <c r="J329" s="17"/>
    </row>
    <row r="330">
      <c r="I330" s="17"/>
      <c r="J330" s="17"/>
    </row>
    <row r="331">
      <c r="I331" s="17"/>
      <c r="J331" s="17"/>
    </row>
    <row r="332">
      <c r="I332" s="17"/>
      <c r="J332" s="17"/>
    </row>
    <row r="333">
      <c r="I333" s="17"/>
      <c r="J333" s="17"/>
    </row>
    <row r="334">
      <c r="I334" s="17"/>
      <c r="J334" s="17"/>
    </row>
    <row r="335">
      <c r="I335" s="17"/>
      <c r="J335" s="17"/>
    </row>
    <row r="336">
      <c r="I336" s="17"/>
      <c r="J336" s="17"/>
    </row>
    <row r="337">
      <c r="I337" s="17"/>
      <c r="J337" s="17"/>
    </row>
    <row r="338">
      <c r="I338" s="17"/>
      <c r="J338" s="17"/>
    </row>
    <row r="339">
      <c r="I339" s="17"/>
      <c r="J339" s="17"/>
    </row>
    <row r="340">
      <c r="I340" s="17"/>
      <c r="J340" s="17"/>
    </row>
    <row r="341">
      <c r="I341" s="17"/>
      <c r="J341" s="17"/>
    </row>
    <row r="342">
      <c r="I342" s="17"/>
      <c r="J342" s="17"/>
    </row>
    <row r="343">
      <c r="I343" s="17"/>
      <c r="J343" s="17"/>
    </row>
    <row r="344">
      <c r="I344" s="17"/>
      <c r="J344" s="17"/>
    </row>
    <row r="345">
      <c r="I345" s="17"/>
      <c r="J345" s="17"/>
    </row>
    <row r="346">
      <c r="I346" s="17"/>
      <c r="J346" s="17"/>
    </row>
    <row r="347">
      <c r="I347" s="17"/>
      <c r="J347" s="17"/>
    </row>
    <row r="348">
      <c r="I348" s="17"/>
      <c r="J348" s="17"/>
    </row>
    <row r="349">
      <c r="I349" s="17"/>
      <c r="J349" s="17"/>
    </row>
    <row r="350">
      <c r="I350" s="17"/>
      <c r="J350" s="17"/>
    </row>
    <row r="351">
      <c r="I351" s="17"/>
      <c r="J351" s="17"/>
    </row>
    <row r="352">
      <c r="I352" s="17"/>
      <c r="J352" s="17"/>
    </row>
    <row r="353">
      <c r="I353" s="17"/>
      <c r="J353" s="17"/>
    </row>
    <row r="354">
      <c r="I354" s="17"/>
      <c r="J354" s="17"/>
    </row>
    <row r="355">
      <c r="I355" s="17"/>
      <c r="J355" s="17"/>
    </row>
    <row r="356">
      <c r="I356" s="17"/>
      <c r="J356" s="17"/>
    </row>
    <row r="357">
      <c r="I357" s="17"/>
      <c r="J357" s="17"/>
    </row>
    <row r="358">
      <c r="I358" s="17"/>
      <c r="J358" s="17"/>
    </row>
    <row r="359">
      <c r="I359" s="17"/>
      <c r="J359" s="17"/>
    </row>
    <row r="360">
      <c r="I360" s="17"/>
      <c r="J360" s="17"/>
    </row>
    <row r="361">
      <c r="I361" s="17"/>
      <c r="J361" s="17"/>
    </row>
    <row r="362">
      <c r="I362" s="17"/>
      <c r="J362" s="17"/>
    </row>
    <row r="363">
      <c r="I363" s="17"/>
      <c r="J363" s="17"/>
    </row>
    <row r="364">
      <c r="I364" s="17"/>
      <c r="J364" s="17"/>
    </row>
    <row r="365">
      <c r="I365" s="17"/>
      <c r="J365" s="17"/>
    </row>
    <row r="366">
      <c r="I366" s="17"/>
      <c r="J366" s="17"/>
    </row>
    <row r="367">
      <c r="I367" s="17"/>
      <c r="J367" s="17"/>
    </row>
    <row r="368">
      <c r="I368" s="17"/>
      <c r="J368" s="17"/>
    </row>
    <row r="369">
      <c r="I369" s="17"/>
      <c r="J369" s="17"/>
    </row>
    <row r="370">
      <c r="I370" s="17"/>
      <c r="J370" s="17"/>
    </row>
    <row r="371">
      <c r="I371" s="17"/>
      <c r="J371" s="17"/>
    </row>
    <row r="372">
      <c r="I372" s="17"/>
      <c r="J372" s="17"/>
    </row>
    <row r="373">
      <c r="I373" s="17"/>
      <c r="J373" s="17"/>
    </row>
    <row r="374">
      <c r="I374" s="17"/>
      <c r="J374" s="17"/>
    </row>
    <row r="375">
      <c r="I375" s="17"/>
      <c r="J375" s="17"/>
    </row>
    <row r="376">
      <c r="I376" s="17"/>
      <c r="J376" s="17"/>
    </row>
    <row r="377">
      <c r="I377" s="17"/>
      <c r="J377" s="17"/>
    </row>
    <row r="378">
      <c r="I378" s="17"/>
      <c r="J378" s="17"/>
    </row>
    <row r="379">
      <c r="I379" s="17"/>
      <c r="J379" s="17"/>
    </row>
    <row r="380">
      <c r="I380" s="17"/>
      <c r="J380" s="17"/>
    </row>
    <row r="381">
      <c r="I381" s="17"/>
      <c r="J381" s="17"/>
    </row>
    <row r="382">
      <c r="I382" s="17"/>
      <c r="J382" s="17"/>
    </row>
    <row r="383">
      <c r="I383" s="17"/>
      <c r="J383" s="17"/>
    </row>
    <row r="384">
      <c r="I384" s="17"/>
      <c r="J384" s="17"/>
    </row>
    <row r="385">
      <c r="I385" s="17"/>
      <c r="J385" s="17"/>
    </row>
    <row r="386">
      <c r="I386" s="17"/>
      <c r="J386" s="17"/>
    </row>
    <row r="387">
      <c r="I387" s="17"/>
      <c r="J387" s="17"/>
    </row>
    <row r="388">
      <c r="I388" s="17"/>
      <c r="J388" s="17"/>
    </row>
    <row r="389">
      <c r="I389" s="17"/>
      <c r="J389" s="17"/>
    </row>
    <row r="390">
      <c r="I390" s="17"/>
      <c r="J390" s="17"/>
    </row>
    <row r="391">
      <c r="I391" s="17"/>
      <c r="J391" s="17"/>
    </row>
    <row r="392">
      <c r="I392" s="17"/>
      <c r="J392" s="17"/>
    </row>
    <row r="393">
      <c r="I393" s="17"/>
      <c r="J393" s="17"/>
    </row>
    <row r="394">
      <c r="I394" s="17"/>
      <c r="J394" s="17"/>
    </row>
    <row r="395">
      <c r="I395" s="17"/>
      <c r="J395" s="17"/>
    </row>
    <row r="396">
      <c r="I396" s="17"/>
      <c r="J396" s="17"/>
    </row>
    <row r="397">
      <c r="I397" s="17"/>
      <c r="J397" s="17"/>
    </row>
    <row r="398">
      <c r="I398" s="17"/>
      <c r="J398" s="17"/>
    </row>
    <row r="399">
      <c r="I399" s="17"/>
      <c r="J399" s="17"/>
    </row>
    <row r="400">
      <c r="I400" s="17"/>
      <c r="J400" s="17"/>
    </row>
    <row r="401">
      <c r="I401" s="17"/>
      <c r="J401" s="17"/>
    </row>
    <row r="402">
      <c r="I402" s="17"/>
      <c r="J402" s="17"/>
    </row>
    <row r="403">
      <c r="I403" s="17"/>
      <c r="J403" s="17"/>
    </row>
    <row r="404">
      <c r="I404" s="17"/>
      <c r="J404" s="17"/>
    </row>
    <row r="405">
      <c r="I405" s="17"/>
      <c r="J405" s="17"/>
    </row>
    <row r="406">
      <c r="I406" s="17"/>
      <c r="J406" s="17"/>
    </row>
    <row r="407">
      <c r="I407" s="17"/>
      <c r="J407" s="17"/>
    </row>
    <row r="408">
      <c r="I408" s="17"/>
      <c r="J408" s="17"/>
    </row>
    <row r="409">
      <c r="I409" s="17"/>
      <c r="J409" s="17"/>
    </row>
    <row r="410">
      <c r="I410" s="17"/>
      <c r="J410" s="17"/>
    </row>
    <row r="411">
      <c r="I411" s="17"/>
      <c r="J411" s="17"/>
    </row>
    <row r="412">
      <c r="I412" s="17"/>
      <c r="J412" s="17"/>
    </row>
    <row r="413">
      <c r="I413" s="17"/>
      <c r="J413" s="17"/>
    </row>
    <row r="414">
      <c r="I414" s="17"/>
      <c r="J414" s="17"/>
    </row>
    <row r="415">
      <c r="I415" s="17"/>
      <c r="J415" s="17"/>
    </row>
    <row r="416">
      <c r="I416" s="17"/>
      <c r="J416" s="17"/>
    </row>
    <row r="417">
      <c r="I417" s="17"/>
      <c r="J417" s="17"/>
    </row>
    <row r="418">
      <c r="I418" s="17"/>
      <c r="J418" s="17"/>
    </row>
    <row r="419">
      <c r="I419" s="17"/>
      <c r="J419" s="17"/>
    </row>
    <row r="420">
      <c r="I420" s="17"/>
      <c r="J420" s="17"/>
    </row>
    <row r="421">
      <c r="I421" s="17"/>
      <c r="J421" s="17"/>
    </row>
    <row r="422">
      <c r="I422" s="17"/>
      <c r="J422" s="17"/>
    </row>
    <row r="423">
      <c r="I423" s="17"/>
      <c r="J423" s="17"/>
    </row>
    <row r="424">
      <c r="I424" s="17"/>
      <c r="J424" s="17"/>
    </row>
    <row r="425">
      <c r="I425" s="17"/>
      <c r="J425" s="17"/>
    </row>
    <row r="426">
      <c r="I426" s="17"/>
      <c r="J426" s="17"/>
    </row>
    <row r="427">
      <c r="I427" s="17"/>
      <c r="J427" s="17"/>
    </row>
    <row r="428">
      <c r="I428" s="17"/>
      <c r="J428" s="17"/>
    </row>
    <row r="429">
      <c r="I429" s="17"/>
      <c r="J429" s="17"/>
    </row>
    <row r="430">
      <c r="I430" s="17"/>
      <c r="J430" s="17"/>
    </row>
    <row r="431">
      <c r="I431" s="17"/>
      <c r="J431" s="17"/>
    </row>
    <row r="432">
      <c r="I432" s="17"/>
      <c r="J432" s="17"/>
    </row>
    <row r="433">
      <c r="I433" s="17"/>
      <c r="J433" s="17"/>
    </row>
    <row r="434">
      <c r="I434" s="17"/>
      <c r="J434" s="17"/>
    </row>
    <row r="435">
      <c r="I435" s="17"/>
      <c r="J435" s="17"/>
    </row>
    <row r="436">
      <c r="I436" s="17"/>
      <c r="J436" s="17"/>
    </row>
    <row r="437">
      <c r="I437" s="17"/>
      <c r="J437" s="17"/>
    </row>
    <row r="438">
      <c r="I438" s="17"/>
      <c r="J438" s="17"/>
    </row>
    <row r="439">
      <c r="I439" s="17"/>
      <c r="J439" s="17"/>
    </row>
    <row r="440">
      <c r="I440" s="17"/>
      <c r="J440" s="17"/>
    </row>
    <row r="441">
      <c r="I441" s="17"/>
      <c r="J441" s="17"/>
    </row>
    <row r="442">
      <c r="I442" s="17"/>
      <c r="J442" s="17"/>
    </row>
    <row r="443">
      <c r="I443" s="17"/>
      <c r="J443" s="17"/>
    </row>
    <row r="444">
      <c r="I444" s="17"/>
      <c r="J444" s="17"/>
    </row>
    <row r="445">
      <c r="I445" s="17"/>
      <c r="J445" s="17"/>
    </row>
    <row r="446">
      <c r="I446" s="17"/>
      <c r="J446" s="17"/>
    </row>
    <row r="447">
      <c r="I447" s="17"/>
      <c r="J447" s="17"/>
    </row>
    <row r="448">
      <c r="I448" s="17"/>
      <c r="J448" s="17"/>
    </row>
    <row r="449">
      <c r="I449" s="17"/>
      <c r="J449" s="17"/>
    </row>
    <row r="450">
      <c r="I450" s="17"/>
      <c r="J450" s="17"/>
    </row>
    <row r="451">
      <c r="I451" s="17"/>
      <c r="J451" s="17"/>
    </row>
    <row r="452">
      <c r="I452" s="17"/>
      <c r="J452" s="17"/>
    </row>
    <row r="453">
      <c r="I453" s="17"/>
      <c r="J453" s="17"/>
    </row>
    <row r="454">
      <c r="I454" s="17"/>
      <c r="J454" s="17"/>
    </row>
    <row r="455">
      <c r="I455" s="17"/>
      <c r="J455" s="17"/>
    </row>
    <row r="456">
      <c r="I456" s="17"/>
      <c r="J456" s="17"/>
    </row>
    <row r="457">
      <c r="I457" s="17"/>
      <c r="J457" s="17"/>
    </row>
    <row r="458">
      <c r="I458" s="17"/>
      <c r="J458" s="17"/>
    </row>
    <row r="459">
      <c r="I459" s="17"/>
      <c r="J459" s="17"/>
    </row>
    <row r="460">
      <c r="I460" s="17"/>
      <c r="J460" s="17"/>
    </row>
    <row r="461">
      <c r="I461" s="17"/>
      <c r="J461" s="17"/>
    </row>
    <row r="462">
      <c r="I462" s="17"/>
      <c r="J462" s="17"/>
    </row>
    <row r="463">
      <c r="I463" s="17"/>
      <c r="J463" s="17"/>
    </row>
    <row r="464">
      <c r="I464" s="17"/>
      <c r="J464" s="17"/>
    </row>
    <row r="465">
      <c r="I465" s="17"/>
      <c r="J465" s="17"/>
    </row>
    <row r="466">
      <c r="I466" s="17"/>
      <c r="J466" s="17"/>
    </row>
    <row r="467">
      <c r="I467" s="17"/>
      <c r="J467" s="17"/>
    </row>
    <row r="468">
      <c r="I468" s="17"/>
      <c r="J468" s="17"/>
    </row>
    <row r="469">
      <c r="I469" s="17"/>
      <c r="J469" s="17"/>
    </row>
    <row r="470">
      <c r="I470" s="17"/>
      <c r="J470" s="17"/>
    </row>
    <row r="471">
      <c r="I471" s="17"/>
      <c r="J471" s="17"/>
    </row>
    <row r="472">
      <c r="I472" s="17"/>
      <c r="J472" s="17"/>
    </row>
    <row r="473">
      <c r="I473" s="17"/>
      <c r="J473" s="17"/>
    </row>
    <row r="474">
      <c r="I474" s="17"/>
      <c r="J474" s="17"/>
    </row>
    <row r="475">
      <c r="I475" s="17"/>
      <c r="J475" s="17"/>
    </row>
    <row r="476">
      <c r="I476" s="17"/>
      <c r="J476" s="17"/>
    </row>
    <row r="477">
      <c r="I477" s="17"/>
      <c r="J477" s="17"/>
    </row>
    <row r="478">
      <c r="I478" s="17"/>
      <c r="J478" s="17"/>
    </row>
    <row r="479">
      <c r="I479" s="17"/>
      <c r="J479" s="17"/>
    </row>
    <row r="480">
      <c r="I480" s="17"/>
      <c r="J480" s="17"/>
    </row>
    <row r="481">
      <c r="I481" s="17"/>
      <c r="J481" s="17"/>
    </row>
    <row r="482">
      <c r="I482" s="17"/>
      <c r="J482" s="17"/>
    </row>
    <row r="483">
      <c r="I483" s="17"/>
      <c r="J483" s="17"/>
    </row>
    <row r="484">
      <c r="I484" s="17"/>
      <c r="J484" s="17"/>
    </row>
    <row r="485">
      <c r="I485" s="17"/>
      <c r="J485" s="17"/>
    </row>
    <row r="486">
      <c r="I486" s="17"/>
      <c r="J486" s="17"/>
    </row>
    <row r="487">
      <c r="I487" s="17"/>
      <c r="J487" s="17"/>
    </row>
    <row r="488">
      <c r="I488" s="17"/>
      <c r="J488" s="17"/>
    </row>
    <row r="489">
      <c r="I489" s="17"/>
      <c r="J489" s="17"/>
    </row>
    <row r="490">
      <c r="I490" s="17"/>
      <c r="J490" s="17"/>
    </row>
    <row r="491">
      <c r="I491" s="17"/>
      <c r="J491" s="17"/>
    </row>
    <row r="492">
      <c r="I492" s="17"/>
      <c r="J492" s="17"/>
    </row>
    <row r="493">
      <c r="I493" s="17"/>
      <c r="J493" s="17"/>
    </row>
    <row r="494">
      <c r="I494" s="17"/>
      <c r="J494" s="17"/>
    </row>
    <row r="495">
      <c r="I495" s="17"/>
      <c r="J495" s="17"/>
    </row>
    <row r="496">
      <c r="I496" s="17"/>
      <c r="J496" s="17"/>
    </row>
    <row r="497">
      <c r="I497" s="17"/>
      <c r="J497" s="17"/>
    </row>
    <row r="498">
      <c r="I498" s="17"/>
      <c r="J498" s="17"/>
    </row>
    <row r="499">
      <c r="I499" s="17"/>
      <c r="J499" s="17"/>
    </row>
    <row r="500">
      <c r="I500" s="17"/>
      <c r="J500" s="17"/>
    </row>
    <row r="501">
      <c r="I501" s="17"/>
      <c r="J501" s="17"/>
    </row>
    <row r="502">
      <c r="I502" s="17"/>
      <c r="J502" s="17"/>
    </row>
    <row r="503">
      <c r="I503" s="17"/>
      <c r="J503" s="17"/>
    </row>
    <row r="504">
      <c r="I504" s="17"/>
      <c r="J504" s="17"/>
    </row>
    <row r="505">
      <c r="I505" s="17"/>
      <c r="J505" s="17"/>
    </row>
    <row r="506">
      <c r="I506" s="17"/>
      <c r="J506" s="17"/>
    </row>
    <row r="507">
      <c r="I507" s="17"/>
      <c r="J507" s="17"/>
    </row>
    <row r="508">
      <c r="I508" s="17"/>
      <c r="J508" s="17"/>
    </row>
    <row r="509">
      <c r="I509" s="17"/>
      <c r="J509" s="17"/>
    </row>
    <row r="510">
      <c r="I510" s="17"/>
      <c r="J510" s="17"/>
    </row>
    <row r="511">
      <c r="I511" s="17"/>
      <c r="J511" s="17"/>
    </row>
    <row r="512">
      <c r="I512" s="17"/>
      <c r="J512" s="17"/>
    </row>
    <row r="513">
      <c r="I513" s="17"/>
      <c r="J513" s="17"/>
    </row>
    <row r="514">
      <c r="I514" s="17"/>
      <c r="J514" s="17"/>
    </row>
    <row r="515">
      <c r="I515" s="17"/>
      <c r="J515" s="17"/>
    </row>
    <row r="516">
      <c r="I516" s="17"/>
      <c r="J516" s="17"/>
    </row>
    <row r="517">
      <c r="I517" s="17"/>
      <c r="J517" s="17"/>
    </row>
    <row r="518">
      <c r="I518" s="17"/>
      <c r="J518" s="17"/>
    </row>
    <row r="519">
      <c r="I519" s="17"/>
      <c r="J519" s="17"/>
    </row>
    <row r="520">
      <c r="I520" s="17"/>
      <c r="J520" s="17"/>
    </row>
    <row r="521">
      <c r="I521" s="17"/>
      <c r="J521" s="17"/>
    </row>
    <row r="522">
      <c r="I522" s="17"/>
      <c r="J522" s="17"/>
    </row>
    <row r="523">
      <c r="I523" s="17"/>
      <c r="J523" s="17"/>
    </row>
    <row r="524">
      <c r="I524" s="17"/>
      <c r="J524" s="17"/>
    </row>
    <row r="525">
      <c r="I525" s="17"/>
      <c r="J525" s="17"/>
    </row>
    <row r="526">
      <c r="I526" s="17"/>
      <c r="J526" s="17"/>
    </row>
    <row r="527">
      <c r="I527" s="17"/>
      <c r="J527" s="17"/>
    </row>
    <row r="528">
      <c r="I528" s="17"/>
      <c r="J528" s="17"/>
    </row>
    <row r="529">
      <c r="I529" s="17"/>
      <c r="J529" s="17"/>
    </row>
    <row r="530">
      <c r="I530" s="17"/>
      <c r="J530" s="17"/>
    </row>
    <row r="531">
      <c r="I531" s="17"/>
      <c r="J531" s="17"/>
    </row>
    <row r="532">
      <c r="I532" s="17"/>
      <c r="J532" s="17"/>
    </row>
    <row r="533">
      <c r="I533" s="17"/>
      <c r="J533" s="17"/>
    </row>
    <row r="534">
      <c r="I534" s="17"/>
      <c r="J534" s="17"/>
    </row>
    <row r="535">
      <c r="I535" s="17"/>
      <c r="J535" s="17"/>
    </row>
    <row r="536">
      <c r="I536" s="17"/>
      <c r="J536" s="17"/>
    </row>
    <row r="537">
      <c r="I537" s="17"/>
      <c r="J537" s="17"/>
    </row>
    <row r="538">
      <c r="I538" s="17"/>
      <c r="J538" s="17"/>
    </row>
    <row r="539">
      <c r="I539" s="17"/>
      <c r="J539" s="17"/>
    </row>
    <row r="540">
      <c r="I540" s="17"/>
      <c r="J540" s="17"/>
    </row>
    <row r="541">
      <c r="I541" s="17"/>
      <c r="J541" s="17"/>
    </row>
    <row r="542">
      <c r="I542" s="17"/>
      <c r="J542" s="17"/>
    </row>
    <row r="543">
      <c r="I543" s="17"/>
      <c r="J543" s="17"/>
    </row>
    <row r="544">
      <c r="I544" s="17"/>
      <c r="J544" s="17"/>
    </row>
    <row r="545">
      <c r="I545" s="17"/>
      <c r="J545" s="17"/>
    </row>
    <row r="546">
      <c r="I546" s="17"/>
      <c r="J546" s="17"/>
    </row>
    <row r="547">
      <c r="I547" s="17"/>
      <c r="J547" s="17"/>
    </row>
    <row r="548">
      <c r="I548" s="17"/>
      <c r="J548" s="17"/>
    </row>
    <row r="549">
      <c r="I549" s="17"/>
      <c r="J549" s="17"/>
    </row>
    <row r="550">
      <c r="I550" s="17"/>
      <c r="J550" s="17"/>
    </row>
    <row r="551">
      <c r="I551" s="17"/>
      <c r="J551" s="17"/>
    </row>
    <row r="552">
      <c r="I552" s="17"/>
      <c r="J552" s="17"/>
    </row>
    <row r="553">
      <c r="I553" s="17"/>
      <c r="J553" s="17"/>
    </row>
    <row r="554">
      <c r="I554" s="17"/>
      <c r="J554" s="17"/>
    </row>
    <row r="555">
      <c r="I555" s="17"/>
      <c r="J555" s="17"/>
    </row>
    <row r="556">
      <c r="I556" s="17"/>
      <c r="J556" s="17"/>
    </row>
    <row r="557">
      <c r="I557" s="17"/>
      <c r="J557" s="17"/>
    </row>
    <row r="558">
      <c r="I558" s="17"/>
      <c r="J558" s="17"/>
    </row>
    <row r="559">
      <c r="I559" s="17"/>
      <c r="J559" s="17"/>
    </row>
    <row r="560">
      <c r="I560" s="17"/>
      <c r="J560" s="17"/>
    </row>
    <row r="561">
      <c r="I561" s="17"/>
      <c r="J561" s="17"/>
    </row>
    <row r="562">
      <c r="I562" s="17"/>
      <c r="J562" s="17"/>
    </row>
    <row r="563">
      <c r="I563" s="17"/>
      <c r="J563" s="17"/>
    </row>
    <row r="564">
      <c r="I564" s="17"/>
      <c r="J564" s="17"/>
    </row>
    <row r="565">
      <c r="I565" s="17"/>
      <c r="J565" s="17"/>
    </row>
    <row r="566">
      <c r="I566" s="17"/>
      <c r="J566" s="17"/>
    </row>
    <row r="567">
      <c r="I567" s="17"/>
      <c r="J567" s="17"/>
    </row>
    <row r="568">
      <c r="I568" s="17"/>
      <c r="J568" s="17"/>
    </row>
    <row r="569">
      <c r="I569" s="17"/>
      <c r="J569" s="17"/>
    </row>
    <row r="570">
      <c r="I570" s="17"/>
      <c r="J570" s="17"/>
    </row>
    <row r="571">
      <c r="I571" s="17"/>
      <c r="J571" s="17"/>
    </row>
    <row r="572">
      <c r="I572" s="17"/>
      <c r="J572" s="17"/>
    </row>
    <row r="573">
      <c r="I573" s="17"/>
      <c r="J573" s="17"/>
    </row>
    <row r="574">
      <c r="I574" s="17"/>
      <c r="J574" s="17"/>
    </row>
    <row r="575">
      <c r="I575" s="17"/>
      <c r="J575" s="17"/>
    </row>
    <row r="576">
      <c r="I576" s="17"/>
      <c r="J576" s="17"/>
    </row>
    <row r="577">
      <c r="I577" s="17"/>
      <c r="J577" s="17"/>
    </row>
    <row r="578">
      <c r="I578" s="17"/>
      <c r="J578" s="17"/>
    </row>
    <row r="579">
      <c r="I579" s="17"/>
      <c r="J579" s="17"/>
    </row>
    <row r="580">
      <c r="I580" s="17"/>
      <c r="J580" s="17"/>
    </row>
    <row r="581">
      <c r="I581" s="17"/>
      <c r="J581" s="17"/>
    </row>
    <row r="582">
      <c r="I582" s="17"/>
      <c r="J582" s="17"/>
    </row>
    <row r="583">
      <c r="I583" s="17"/>
      <c r="J583" s="17"/>
    </row>
    <row r="584">
      <c r="I584" s="17"/>
      <c r="J584" s="17"/>
    </row>
    <row r="585">
      <c r="I585" s="17"/>
      <c r="J585" s="17"/>
    </row>
    <row r="586">
      <c r="I586" s="17"/>
      <c r="J586" s="17"/>
    </row>
    <row r="587">
      <c r="I587" s="17"/>
      <c r="J587" s="17"/>
    </row>
    <row r="588">
      <c r="I588" s="17"/>
      <c r="J588" s="17"/>
    </row>
    <row r="589">
      <c r="I589" s="17"/>
      <c r="J589" s="17"/>
    </row>
    <row r="590">
      <c r="I590" s="17"/>
      <c r="J590" s="17"/>
    </row>
    <row r="591">
      <c r="I591" s="17"/>
      <c r="J591" s="17"/>
    </row>
    <row r="592">
      <c r="I592" s="17"/>
      <c r="J592" s="17"/>
    </row>
    <row r="593">
      <c r="I593" s="17"/>
      <c r="J593" s="17"/>
    </row>
    <row r="594">
      <c r="I594" s="17"/>
      <c r="J594" s="17"/>
    </row>
    <row r="595">
      <c r="I595" s="17"/>
      <c r="J595" s="17"/>
    </row>
    <row r="596">
      <c r="I596" s="17"/>
      <c r="J596" s="17"/>
    </row>
    <row r="597">
      <c r="I597" s="17"/>
      <c r="J597" s="17"/>
    </row>
    <row r="598">
      <c r="I598" s="17"/>
      <c r="J598" s="17"/>
    </row>
    <row r="599">
      <c r="I599" s="17"/>
      <c r="J599" s="17"/>
    </row>
    <row r="600">
      <c r="I600" s="17"/>
      <c r="J600" s="17"/>
    </row>
    <row r="601">
      <c r="I601" s="17"/>
      <c r="J601" s="17"/>
    </row>
    <row r="602">
      <c r="I602" s="17"/>
      <c r="J602" s="17"/>
    </row>
    <row r="603">
      <c r="I603" s="17"/>
      <c r="J603" s="17"/>
    </row>
    <row r="604">
      <c r="I604" s="17"/>
      <c r="J604" s="17"/>
    </row>
    <row r="605">
      <c r="I605" s="17"/>
      <c r="J605" s="17"/>
    </row>
    <row r="606">
      <c r="I606" s="17"/>
      <c r="J606" s="17"/>
    </row>
    <row r="607">
      <c r="I607" s="17"/>
      <c r="J607" s="17"/>
    </row>
    <row r="608">
      <c r="I608" s="17"/>
      <c r="J608" s="17"/>
    </row>
    <row r="609">
      <c r="I609" s="17"/>
      <c r="J609" s="17"/>
    </row>
    <row r="610">
      <c r="I610" s="17"/>
      <c r="J610" s="17"/>
    </row>
    <row r="611">
      <c r="I611" s="17"/>
      <c r="J611" s="17"/>
    </row>
    <row r="612">
      <c r="I612" s="17"/>
      <c r="J612" s="17"/>
    </row>
    <row r="613">
      <c r="I613" s="17"/>
      <c r="J613" s="17"/>
    </row>
    <row r="614">
      <c r="I614" s="17"/>
      <c r="J614" s="17"/>
    </row>
    <row r="615">
      <c r="I615" s="17"/>
      <c r="J615" s="17"/>
    </row>
    <row r="616">
      <c r="I616" s="17"/>
      <c r="J616" s="17"/>
    </row>
    <row r="617">
      <c r="I617" s="17"/>
      <c r="J617" s="17"/>
    </row>
    <row r="618">
      <c r="I618" s="17"/>
      <c r="J618" s="17"/>
    </row>
    <row r="619">
      <c r="I619" s="17"/>
      <c r="J619" s="17"/>
    </row>
    <row r="620">
      <c r="I620" s="17"/>
      <c r="J620" s="17"/>
    </row>
    <row r="621">
      <c r="I621" s="17"/>
      <c r="J621" s="17"/>
    </row>
    <row r="622">
      <c r="I622" s="17"/>
      <c r="J622" s="17"/>
    </row>
    <row r="623">
      <c r="I623" s="17"/>
      <c r="J623" s="17"/>
    </row>
    <row r="624">
      <c r="I624" s="17"/>
      <c r="J624" s="17"/>
    </row>
    <row r="625">
      <c r="I625" s="17"/>
      <c r="J625" s="17"/>
    </row>
    <row r="626">
      <c r="I626" s="17"/>
      <c r="J626" s="17"/>
    </row>
    <row r="627">
      <c r="I627" s="17"/>
      <c r="J627" s="17"/>
    </row>
    <row r="628">
      <c r="I628" s="17"/>
      <c r="J628" s="17"/>
    </row>
    <row r="629">
      <c r="I629" s="17"/>
      <c r="J629" s="17"/>
    </row>
    <row r="630">
      <c r="I630" s="17"/>
      <c r="J630" s="17"/>
    </row>
    <row r="631">
      <c r="I631" s="17"/>
      <c r="J631" s="17"/>
    </row>
    <row r="632">
      <c r="I632" s="17"/>
      <c r="J632" s="17"/>
    </row>
    <row r="633">
      <c r="I633" s="17"/>
      <c r="J633" s="17"/>
    </row>
    <row r="634">
      <c r="I634" s="17"/>
      <c r="J634" s="17"/>
    </row>
    <row r="635">
      <c r="I635" s="17"/>
      <c r="J635" s="17"/>
    </row>
    <row r="636">
      <c r="I636" s="17"/>
      <c r="J636" s="17"/>
    </row>
    <row r="637">
      <c r="I637" s="17"/>
      <c r="J637" s="17"/>
    </row>
    <row r="638">
      <c r="I638" s="17"/>
      <c r="J638" s="17"/>
    </row>
    <row r="639">
      <c r="I639" s="17"/>
      <c r="J639" s="17"/>
    </row>
    <row r="640">
      <c r="I640" s="17"/>
      <c r="J640" s="17"/>
    </row>
    <row r="641">
      <c r="I641" s="17"/>
      <c r="J641" s="17"/>
    </row>
    <row r="642">
      <c r="I642" s="17"/>
      <c r="J642" s="17"/>
    </row>
    <row r="643">
      <c r="I643" s="17"/>
      <c r="J643" s="17"/>
    </row>
    <row r="644">
      <c r="I644" s="17"/>
      <c r="J644" s="17"/>
    </row>
    <row r="645">
      <c r="I645" s="17"/>
      <c r="J645" s="17"/>
    </row>
    <row r="646">
      <c r="I646" s="17"/>
      <c r="J646" s="17"/>
    </row>
    <row r="647">
      <c r="I647" s="17"/>
      <c r="J647" s="17"/>
    </row>
    <row r="648">
      <c r="I648" s="17"/>
      <c r="J648" s="17"/>
    </row>
    <row r="649">
      <c r="I649" s="17"/>
      <c r="J649" s="17"/>
    </row>
    <row r="650">
      <c r="I650" s="17"/>
      <c r="J650" s="17"/>
    </row>
    <row r="651">
      <c r="I651" s="17"/>
      <c r="J651" s="17"/>
    </row>
    <row r="652">
      <c r="I652" s="17"/>
      <c r="J652" s="17"/>
    </row>
    <row r="653">
      <c r="I653" s="17"/>
      <c r="J653" s="17"/>
    </row>
    <row r="654">
      <c r="I654" s="17"/>
      <c r="J654" s="17"/>
    </row>
    <row r="655">
      <c r="I655" s="17"/>
      <c r="J655" s="17"/>
    </row>
    <row r="656">
      <c r="I656" s="17"/>
      <c r="J656" s="17"/>
    </row>
    <row r="657">
      <c r="I657" s="17"/>
      <c r="J657" s="17"/>
    </row>
    <row r="658">
      <c r="I658" s="17"/>
      <c r="J658" s="17"/>
    </row>
    <row r="659">
      <c r="I659" s="17"/>
      <c r="J659" s="17"/>
    </row>
    <row r="660">
      <c r="I660" s="17"/>
      <c r="J660" s="17"/>
    </row>
    <row r="661">
      <c r="I661" s="17"/>
      <c r="J661" s="17"/>
    </row>
    <row r="662">
      <c r="I662" s="17"/>
      <c r="J662" s="17"/>
    </row>
    <row r="663">
      <c r="I663" s="17"/>
      <c r="J663" s="17"/>
    </row>
    <row r="664">
      <c r="I664" s="17"/>
      <c r="J664" s="17"/>
    </row>
    <row r="665">
      <c r="I665" s="17"/>
      <c r="J665" s="17"/>
    </row>
    <row r="666">
      <c r="I666" s="17"/>
      <c r="J666" s="17"/>
    </row>
    <row r="667">
      <c r="I667" s="17"/>
      <c r="J667" s="17"/>
    </row>
    <row r="668">
      <c r="I668" s="17"/>
      <c r="J668" s="17"/>
    </row>
    <row r="669">
      <c r="I669" s="17"/>
      <c r="J669" s="17"/>
    </row>
    <row r="670">
      <c r="I670" s="17"/>
      <c r="J670" s="17"/>
    </row>
    <row r="671">
      <c r="I671" s="17"/>
      <c r="J671" s="17"/>
    </row>
    <row r="672">
      <c r="I672" s="17"/>
      <c r="J672" s="17"/>
    </row>
    <row r="673">
      <c r="I673" s="17"/>
      <c r="J673" s="17"/>
    </row>
    <row r="674">
      <c r="I674" s="17"/>
      <c r="J674" s="17"/>
    </row>
    <row r="675">
      <c r="I675" s="17"/>
      <c r="J675" s="17"/>
    </row>
    <row r="676">
      <c r="I676" s="17"/>
      <c r="J676" s="17"/>
    </row>
    <row r="677">
      <c r="I677" s="17"/>
      <c r="J677" s="17"/>
    </row>
    <row r="678">
      <c r="I678" s="17"/>
      <c r="J678" s="17"/>
    </row>
    <row r="679">
      <c r="I679" s="17"/>
      <c r="J679" s="17"/>
    </row>
    <row r="680">
      <c r="I680" s="17"/>
      <c r="J680" s="17"/>
    </row>
    <row r="681">
      <c r="I681" s="17"/>
      <c r="J681" s="17"/>
    </row>
    <row r="682">
      <c r="I682" s="17"/>
      <c r="J682" s="17"/>
    </row>
    <row r="683">
      <c r="I683" s="17"/>
      <c r="J683" s="17"/>
    </row>
    <row r="684">
      <c r="I684" s="17"/>
      <c r="J684" s="17"/>
    </row>
    <row r="685">
      <c r="I685" s="17"/>
      <c r="J685" s="17"/>
    </row>
    <row r="686">
      <c r="I686" s="17"/>
      <c r="J686" s="17"/>
    </row>
    <row r="687">
      <c r="I687" s="17"/>
      <c r="J687" s="17"/>
    </row>
    <row r="688">
      <c r="I688" s="17"/>
      <c r="J688" s="17"/>
    </row>
    <row r="689">
      <c r="I689" s="17"/>
      <c r="J689" s="17"/>
    </row>
    <row r="690">
      <c r="I690" s="17"/>
      <c r="J690" s="17"/>
    </row>
    <row r="691">
      <c r="I691" s="17"/>
      <c r="J691" s="17"/>
    </row>
    <row r="692">
      <c r="I692" s="17"/>
      <c r="J692" s="17"/>
    </row>
    <row r="693">
      <c r="I693" s="17"/>
      <c r="J693" s="17"/>
    </row>
    <row r="694">
      <c r="I694" s="17"/>
      <c r="J694" s="17"/>
    </row>
    <row r="695">
      <c r="I695" s="17"/>
      <c r="J695" s="17"/>
    </row>
    <row r="696">
      <c r="I696" s="17"/>
      <c r="J696" s="17"/>
    </row>
    <row r="697">
      <c r="I697" s="17"/>
      <c r="J697" s="17"/>
    </row>
    <row r="698">
      <c r="I698" s="17"/>
      <c r="J698" s="17"/>
    </row>
    <row r="699">
      <c r="I699" s="17"/>
      <c r="J699" s="17"/>
    </row>
    <row r="700">
      <c r="I700" s="17"/>
      <c r="J700" s="17"/>
    </row>
    <row r="701">
      <c r="I701" s="17"/>
      <c r="J701" s="17"/>
    </row>
    <row r="702">
      <c r="I702" s="17"/>
      <c r="J702" s="17"/>
    </row>
    <row r="703">
      <c r="I703" s="17"/>
      <c r="J703" s="17"/>
    </row>
    <row r="704">
      <c r="I704" s="17"/>
      <c r="J704" s="17"/>
    </row>
    <row r="705">
      <c r="I705" s="17"/>
      <c r="J705" s="17"/>
    </row>
    <row r="706">
      <c r="I706" s="17"/>
      <c r="J706" s="17"/>
    </row>
    <row r="707">
      <c r="I707" s="17"/>
      <c r="J707" s="17"/>
    </row>
    <row r="708">
      <c r="I708" s="17"/>
      <c r="J708" s="17"/>
    </row>
    <row r="709">
      <c r="I709" s="17"/>
      <c r="J709" s="17"/>
    </row>
    <row r="710">
      <c r="I710" s="17"/>
      <c r="J710" s="17"/>
    </row>
    <row r="711">
      <c r="I711" s="17"/>
      <c r="J711" s="17"/>
    </row>
    <row r="712">
      <c r="I712" s="17"/>
      <c r="J712" s="17"/>
    </row>
    <row r="713">
      <c r="I713" s="17"/>
      <c r="J713" s="17"/>
    </row>
    <row r="714">
      <c r="I714" s="17"/>
      <c r="J714" s="17"/>
    </row>
    <row r="715">
      <c r="I715" s="17"/>
      <c r="J715" s="17"/>
    </row>
    <row r="716">
      <c r="I716" s="17"/>
      <c r="J716" s="17"/>
    </row>
    <row r="717">
      <c r="I717" s="17"/>
      <c r="J717" s="17"/>
    </row>
    <row r="718">
      <c r="I718" s="17"/>
      <c r="J718" s="17"/>
    </row>
    <row r="719">
      <c r="I719" s="17"/>
      <c r="J719" s="17"/>
    </row>
    <row r="720">
      <c r="I720" s="17"/>
      <c r="J720" s="17"/>
    </row>
    <row r="721">
      <c r="I721" s="17"/>
      <c r="J721" s="17"/>
    </row>
    <row r="722">
      <c r="I722" s="17"/>
      <c r="J722" s="17"/>
    </row>
    <row r="723">
      <c r="I723" s="17"/>
      <c r="J723" s="17"/>
    </row>
    <row r="724">
      <c r="I724" s="17"/>
      <c r="J724" s="17"/>
    </row>
    <row r="725">
      <c r="I725" s="17"/>
      <c r="J725" s="17"/>
    </row>
    <row r="726">
      <c r="I726" s="17"/>
      <c r="J726" s="17"/>
    </row>
    <row r="727">
      <c r="I727" s="17"/>
      <c r="J727" s="17"/>
    </row>
    <row r="728">
      <c r="I728" s="17"/>
      <c r="J728" s="17"/>
    </row>
    <row r="729">
      <c r="I729" s="17"/>
      <c r="J729" s="17"/>
    </row>
    <row r="730">
      <c r="I730" s="17"/>
      <c r="J730" s="17"/>
    </row>
    <row r="731">
      <c r="I731" s="17"/>
      <c r="J731" s="17"/>
    </row>
    <row r="732">
      <c r="I732" s="17"/>
      <c r="J732" s="17"/>
    </row>
    <row r="733">
      <c r="I733" s="17"/>
      <c r="J733" s="17"/>
    </row>
    <row r="734">
      <c r="I734" s="17"/>
      <c r="J734" s="17"/>
    </row>
    <row r="735">
      <c r="I735" s="17"/>
      <c r="J735" s="17"/>
    </row>
    <row r="736">
      <c r="I736" s="17"/>
      <c r="J736" s="17"/>
    </row>
    <row r="737">
      <c r="I737" s="17"/>
      <c r="J737" s="17"/>
    </row>
    <row r="738">
      <c r="I738" s="17"/>
      <c r="J738" s="17"/>
    </row>
    <row r="739">
      <c r="I739" s="17"/>
      <c r="J739" s="17"/>
    </row>
    <row r="740">
      <c r="I740" s="17"/>
      <c r="J740" s="17"/>
    </row>
    <row r="741">
      <c r="I741" s="17"/>
      <c r="J741" s="17"/>
    </row>
    <row r="742">
      <c r="I742" s="17"/>
      <c r="J742" s="17"/>
    </row>
    <row r="743">
      <c r="I743" s="17"/>
      <c r="J743" s="17"/>
    </row>
    <row r="744">
      <c r="I744" s="17"/>
      <c r="J744" s="17"/>
    </row>
    <row r="745">
      <c r="I745" s="17"/>
      <c r="J745" s="17"/>
    </row>
    <row r="746">
      <c r="I746" s="17"/>
      <c r="J746" s="17"/>
    </row>
    <row r="747">
      <c r="I747" s="17"/>
      <c r="J747" s="17"/>
    </row>
    <row r="748">
      <c r="I748" s="17"/>
      <c r="J748" s="17"/>
    </row>
    <row r="749">
      <c r="I749" s="17"/>
      <c r="J749" s="17"/>
    </row>
    <row r="750">
      <c r="I750" s="17"/>
      <c r="J750" s="17"/>
    </row>
    <row r="751">
      <c r="I751" s="17"/>
      <c r="J751" s="17"/>
    </row>
    <row r="752">
      <c r="I752" s="17"/>
      <c r="J752" s="17"/>
    </row>
    <row r="753">
      <c r="I753" s="17"/>
      <c r="J753" s="17"/>
    </row>
    <row r="754">
      <c r="I754" s="17"/>
      <c r="J754" s="17"/>
    </row>
    <row r="755">
      <c r="I755" s="17"/>
      <c r="J755" s="17"/>
    </row>
    <row r="756">
      <c r="I756" s="17"/>
      <c r="J756" s="17"/>
    </row>
    <row r="757">
      <c r="I757" s="17"/>
      <c r="J757" s="17"/>
    </row>
    <row r="758">
      <c r="I758" s="17"/>
      <c r="J758" s="17"/>
    </row>
    <row r="759">
      <c r="I759" s="17"/>
      <c r="J759" s="17"/>
    </row>
    <row r="760">
      <c r="I760" s="17"/>
      <c r="J760" s="17"/>
    </row>
    <row r="761">
      <c r="I761" s="17"/>
      <c r="J761" s="17"/>
    </row>
    <row r="762">
      <c r="I762" s="17"/>
      <c r="J762" s="17"/>
    </row>
    <row r="763">
      <c r="I763" s="17"/>
      <c r="J763" s="17"/>
    </row>
    <row r="764">
      <c r="I764" s="17"/>
      <c r="J764" s="17"/>
    </row>
    <row r="765">
      <c r="I765" s="17"/>
      <c r="J765" s="17"/>
    </row>
    <row r="766">
      <c r="I766" s="17"/>
      <c r="J766" s="17"/>
    </row>
    <row r="767">
      <c r="I767" s="17"/>
      <c r="J767" s="17"/>
    </row>
    <row r="768">
      <c r="I768" s="17"/>
      <c r="J768" s="17"/>
    </row>
    <row r="769">
      <c r="I769" s="17"/>
      <c r="J769" s="17"/>
    </row>
    <row r="770">
      <c r="I770" s="17"/>
      <c r="J770" s="17"/>
    </row>
    <row r="771">
      <c r="I771" s="17"/>
      <c r="J771" s="17"/>
    </row>
    <row r="772">
      <c r="I772" s="17"/>
      <c r="J772" s="17"/>
    </row>
    <row r="773">
      <c r="I773" s="17"/>
      <c r="J773" s="17"/>
    </row>
    <row r="774">
      <c r="I774" s="17"/>
      <c r="J774" s="17"/>
    </row>
    <row r="775">
      <c r="I775" s="17"/>
      <c r="J775" s="17"/>
    </row>
    <row r="776">
      <c r="I776" s="17"/>
      <c r="J776" s="17"/>
    </row>
    <row r="777">
      <c r="I777" s="17"/>
      <c r="J777" s="17"/>
    </row>
    <row r="778">
      <c r="I778" s="17"/>
      <c r="J778" s="17"/>
    </row>
    <row r="779">
      <c r="I779" s="17"/>
      <c r="J779" s="17"/>
    </row>
    <row r="780">
      <c r="I780" s="17"/>
      <c r="J780" s="17"/>
    </row>
    <row r="781">
      <c r="I781" s="17"/>
      <c r="J781" s="17"/>
    </row>
    <row r="782">
      <c r="I782" s="17"/>
      <c r="J782" s="17"/>
    </row>
    <row r="783">
      <c r="I783" s="17"/>
      <c r="J783" s="17"/>
    </row>
    <row r="784">
      <c r="I784" s="17"/>
      <c r="J784" s="17"/>
    </row>
    <row r="785">
      <c r="I785" s="17"/>
      <c r="J785" s="17"/>
    </row>
    <row r="786">
      <c r="I786" s="17"/>
      <c r="J786" s="17"/>
    </row>
    <row r="787">
      <c r="I787" s="17"/>
      <c r="J787" s="17"/>
    </row>
    <row r="788">
      <c r="I788" s="17"/>
      <c r="J788" s="17"/>
    </row>
    <row r="789">
      <c r="I789" s="17"/>
      <c r="J789" s="17"/>
    </row>
    <row r="790">
      <c r="I790" s="17"/>
      <c r="J790" s="17"/>
    </row>
    <row r="791">
      <c r="I791" s="17"/>
      <c r="J791" s="17"/>
    </row>
    <row r="792">
      <c r="I792" s="17"/>
      <c r="J792" s="17"/>
    </row>
    <row r="793">
      <c r="I793" s="17"/>
      <c r="J793" s="17"/>
    </row>
    <row r="794">
      <c r="I794" s="17"/>
      <c r="J794" s="17"/>
    </row>
    <row r="795">
      <c r="I795" s="17"/>
      <c r="J795" s="17"/>
    </row>
    <row r="796">
      <c r="I796" s="17"/>
      <c r="J796" s="17"/>
    </row>
    <row r="797">
      <c r="I797" s="17"/>
      <c r="J797" s="17"/>
    </row>
    <row r="798">
      <c r="I798" s="17"/>
      <c r="J798" s="17"/>
    </row>
    <row r="799">
      <c r="I799" s="17"/>
      <c r="J799" s="17"/>
    </row>
    <row r="800">
      <c r="I800" s="17"/>
      <c r="J800" s="17"/>
    </row>
    <row r="801">
      <c r="I801" s="17"/>
      <c r="J801" s="17"/>
    </row>
    <row r="802">
      <c r="I802" s="17"/>
      <c r="J802" s="17"/>
    </row>
    <row r="803">
      <c r="I803" s="17"/>
      <c r="J803" s="17"/>
    </row>
    <row r="804">
      <c r="I804" s="17"/>
      <c r="J804" s="17"/>
    </row>
    <row r="805">
      <c r="I805" s="17"/>
      <c r="J805" s="17"/>
    </row>
    <row r="806">
      <c r="I806" s="17"/>
      <c r="J806" s="17"/>
    </row>
    <row r="807">
      <c r="I807" s="17"/>
      <c r="J807" s="17"/>
    </row>
    <row r="808">
      <c r="I808" s="17"/>
      <c r="J808" s="17"/>
    </row>
    <row r="809">
      <c r="I809" s="17"/>
      <c r="J809" s="17"/>
    </row>
    <row r="810">
      <c r="I810" s="17"/>
      <c r="J810" s="17"/>
    </row>
    <row r="811">
      <c r="I811" s="17"/>
      <c r="J811" s="17"/>
    </row>
    <row r="812">
      <c r="I812" s="17"/>
      <c r="J812" s="17"/>
    </row>
    <row r="813">
      <c r="I813" s="17"/>
      <c r="J813" s="17"/>
    </row>
    <row r="814">
      <c r="I814" s="17"/>
      <c r="J814" s="17"/>
    </row>
    <row r="815">
      <c r="I815" s="17"/>
      <c r="J815" s="17"/>
    </row>
    <row r="816">
      <c r="I816" s="17"/>
      <c r="J816" s="17"/>
    </row>
    <row r="817">
      <c r="I817" s="17"/>
      <c r="J817" s="17"/>
    </row>
    <row r="818">
      <c r="I818" s="17"/>
      <c r="J818" s="17"/>
    </row>
    <row r="819">
      <c r="I819" s="17"/>
      <c r="J819" s="17"/>
    </row>
    <row r="820">
      <c r="I820" s="17"/>
      <c r="J820" s="17"/>
    </row>
    <row r="821">
      <c r="I821" s="17"/>
      <c r="J821" s="17"/>
    </row>
    <row r="822">
      <c r="I822" s="17"/>
      <c r="J822" s="17"/>
    </row>
    <row r="823">
      <c r="I823" s="17"/>
      <c r="J823" s="17"/>
    </row>
    <row r="824">
      <c r="I824" s="17"/>
      <c r="J824" s="17"/>
    </row>
    <row r="825">
      <c r="I825" s="17"/>
      <c r="J825" s="17"/>
    </row>
    <row r="826">
      <c r="I826" s="17"/>
      <c r="J826" s="17"/>
    </row>
    <row r="827">
      <c r="I827" s="17"/>
      <c r="J827" s="17"/>
    </row>
    <row r="828">
      <c r="I828" s="17"/>
      <c r="J828" s="17"/>
    </row>
    <row r="829">
      <c r="I829" s="17"/>
      <c r="J829" s="17"/>
    </row>
    <row r="830">
      <c r="I830" s="17"/>
      <c r="J830" s="17"/>
    </row>
    <row r="831">
      <c r="I831" s="17"/>
      <c r="J831" s="17"/>
    </row>
    <row r="832">
      <c r="I832" s="17"/>
      <c r="J832" s="17"/>
    </row>
    <row r="833">
      <c r="I833" s="17"/>
      <c r="J833" s="17"/>
    </row>
    <row r="834">
      <c r="I834" s="17"/>
      <c r="J834" s="17"/>
    </row>
    <row r="835">
      <c r="I835" s="17"/>
      <c r="J835" s="17"/>
    </row>
    <row r="836">
      <c r="I836" s="17"/>
      <c r="J836" s="17"/>
    </row>
    <row r="837">
      <c r="I837" s="17"/>
      <c r="J837" s="17"/>
    </row>
    <row r="838">
      <c r="I838" s="17"/>
      <c r="J838" s="17"/>
    </row>
    <row r="839">
      <c r="I839" s="17"/>
      <c r="J839" s="17"/>
    </row>
    <row r="840">
      <c r="I840" s="17"/>
      <c r="J840" s="17"/>
    </row>
    <row r="841">
      <c r="I841" s="17"/>
      <c r="J841" s="17"/>
    </row>
    <row r="842">
      <c r="I842" s="17"/>
      <c r="J842" s="17"/>
    </row>
    <row r="843">
      <c r="I843" s="17"/>
      <c r="J843" s="17"/>
    </row>
    <row r="844">
      <c r="I844" s="17"/>
      <c r="J844" s="17"/>
    </row>
    <row r="845">
      <c r="I845" s="17"/>
      <c r="J845" s="17"/>
    </row>
    <row r="846">
      <c r="I846" s="17"/>
      <c r="J846" s="17"/>
    </row>
    <row r="847">
      <c r="I847" s="17"/>
      <c r="J847" s="17"/>
    </row>
    <row r="848">
      <c r="I848" s="17"/>
      <c r="J848" s="17"/>
    </row>
    <row r="849">
      <c r="I849" s="17"/>
      <c r="J849" s="17"/>
    </row>
    <row r="850">
      <c r="I850" s="17"/>
      <c r="J850" s="17"/>
    </row>
    <row r="851">
      <c r="I851" s="17"/>
      <c r="J851" s="17"/>
    </row>
    <row r="852">
      <c r="I852" s="17"/>
      <c r="J852" s="17"/>
    </row>
    <row r="853">
      <c r="I853" s="17"/>
      <c r="J853" s="17"/>
    </row>
    <row r="854">
      <c r="I854" s="17"/>
      <c r="J854" s="17"/>
    </row>
    <row r="855">
      <c r="I855" s="17"/>
      <c r="J855" s="17"/>
    </row>
    <row r="856">
      <c r="I856" s="17"/>
      <c r="J856" s="17"/>
    </row>
    <row r="857">
      <c r="I857" s="17"/>
      <c r="J857" s="17"/>
    </row>
    <row r="858">
      <c r="I858" s="17"/>
      <c r="J858" s="17"/>
    </row>
    <row r="859">
      <c r="I859" s="17"/>
      <c r="J859" s="17"/>
    </row>
    <row r="860">
      <c r="I860" s="17"/>
      <c r="J860" s="17"/>
    </row>
    <row r="861">
      <c r="I861" s="17"/>
      <c r="J861" s="17"/>
    </row>
    <row r="862">
      <c r="I862" s="17"/>
      <c r="J862" s="17"/>
    </row>
    <row r="863">
      <c r="I863" s="17"/>
      <c r="J863" s="17"/>
    </row>
    <row r="864">
      <c r="I864" s="17"/>
      <c r="J864" s="17"/>
    </row>
    <row r="865">
      <c r="I865" s="17"/>
      <c r="J865" s="17"/>
    </row>
    <row r="866">
      <c r="I866" s="17"/>
      <c r="J866" s="17"/>
    </row>
    <row r="867">
      <c r="I867" s="17"/>
      <c r="J867" s="17"/>
    </row>
    <row r="868">
      <c r="I868" s="17"/>
      <c r="J868" s="17"/>
    </row>
    <row r="869">
      <c r="I869" s="17"/>
      <c r="J869" s="17"/>
    </row>
    <row r="870">
      <c r="I870" s="17"/>
      <c r="J870" s="17"/>
    </row>
    <row r="871">
      <c r="I871" s="17"/>
      <c r="J871" s="17"/>
    </row>
    <row r="872">
      <c r="I872" s="17"/>
      <c r="J872" s="17"/>
    </row>
    <row r="873">
      <c r="I873" s="17"/>
      <c r="J873" s="17"/>
    </row>
    <row r="874">
      <c r="I874" s="17"/>
      <c r="J874" s="17"/>
    </row>
    <row r="875">
      <c r="I875" s="17"/>
      <c r="J875" s="17"/>
    </row>
    <row r="876">
      <c r="I876" s="17"/>
      <c r="J876" s="17"/>
    </row>
    <row r="877">
      <c r="I877" s="17"/>
      <c r="J877" s="17"/>
    </row>
    <row r="878">
      <c r="I878" s="17"/>
      <c r="J878" s="17"/>
    </row>
    <row r="879">
      <c r="I879" s="17"/>
      <c r="J879" s="17"/>
    </row>
    <row r="880">
      <c r="I880" s="17"/>
      <c r="J880" s="17"/>
    </row>
    <row r="881">
      <c r="I881" s="17"/>
      <c r="J881" s="17"/>
    </row>
    <row r="882">
      <c r="I882" s="17"/>
      <c r="J882" s="17"/>
    </row>
    <row r="883">
      <c r="I883" s="17"/>
      <c r="J883" s="17"/>
    </row>
    <row r="884">
      <c r="I884" s="17"/>
      <c r="J884" s="17"/>
    </row>
    <row r="885">
      <c r="I885" s="17"/>
      <c r="J885" s="17"/>
    </row>
    <row r="886">
      <c r="I886" s="17"/>
      <c r="J886" s="17"/>
    </row>
    <row r="887">
      <c r="I887" s="17"/>
      <c r="J887" s="17"/>
    </row>
    <row r="888">
      <c r="I888" s="17"/>
      <c r="J888" s="17"/>
    </row>
    <row r="889">
      <c r="I889" s="17"/>
      <c r="J889" s="17"/>
    </row>
    <row r="890">
      <c r="I890" s="17"/>
      <c r="J890" s="17"/>
    </row>
    <row r="891">
      <c r="I891" s="17"/>
      <c r="J891" s="17"/>
    </row>
    <row r="892">
      <c r="I892" s="17"/>
      <c r="J892" s="17"/>
    </row>
    <row r="893">
      <c r="I893" s="17"/>
      <c r="J893" s="17"/>
    </row>
    <row r="894">
      <c r="I894" s="17"/>
      <c r="J894" s="17"/>
    </row>
    <row r="895">
      <c r="I895" s="17"/>
      <c r="J895" s="17"/>
    </row>
    <row r="896">
      <c r="I896" s="17"/>
      <c r="J896" s="17"/>
    </row>
    <row r="897">
      <c r="I897" s="17"/>
      <c r="J897" s="17"/>
    </row>
    <row r="898">
      <c r="I898" s="17"/>
      <c r="J898" s="17"/>
    </row>
    <row r="899">
      <c r="I899" s="17"/>
      <c r="J899" s="17"/>
    </row>
    <row r="900">
      <c r="I900" s="17"/>
      <c r="J900" s="17"/>
    </row>
    <row r="901">
      <c r="I901" s="17"/>
      <c r="J901" s="17"/>
    </row>
    <row r="902">
      <c r="I902" s="17"/>
      <c r="J902" s="17"/>
    </row>
    <row r="903">
      <c r="I903" s="17"/>
      <c r="J903" s="17"/>
    </row>
    <row r="904">
      <c r="I904" s="17"/>
      <c r="J904" s="17"/>
    </row>
    <row r="905">
      <c r="I905" s="17"/>
      <c r="J905" s="17"/>
    </row>
    <row r="906">
      <c r="I906" s="17"/>
      <c r="J906" s="17"/>
    </row>
    <row r="907">
      <c r="I907" s="17"/>
      <c r="J907" s="17"/>
    </row>
    <row r="908">
      <c r="I908" s="17"/>
      <c r="J908" s="17"/>
    </row>
    <row r="909">
      <c r="I909" s="17"/>
      <c r="J909" s="17"/>
    </row>
    <row r="910">
      <c r="I910" s="17"/>
      <c r="J910" s="17"/>
    </row>
    <row r="911">
      <c r="I911" s="17"/>
      <c r="J911" s="17"/>
    </row>
    <row r="912">
      <c r="I912" s="17"/>
      <c r="J912" s="17"/>
    </row>
    <row r="913">
      <c r="I913" s="17"/>
      <c r="J913" s="17"/>
    </row>
    <row r="914">
      <c r="I914" s="17"/>
      <c r="J914" s="17"/>
    </row>
    <row r="915">
      <c r="I915" s="17"/>
      <c r="J915" s="17"/>
    </row>
    <row r="916">
      <c r="I916" s="17"/>
      <c r="J916" s="17"/>
    </row>
    <row r="917">
      <c r="I917" s="17"/>
      <c r="J917" s="17"/>
    </row>
    <row r="918">
      <c r="I918" s="17"/>
      <c r="J918" s="17"/>
    </row>
    <row r="919">
      <c r="I919" s="17"/>
      <c r="J919" s="17"/>
    </row>
    <row r="920">
      <c r="I920" s="17"/>
      <c r="J920" s="17"/>
    </row>
    <row r="921">
      <c r="I921" s="17"/>
      <c r="J921" s="17"/>
    </row>
    <row r="922">
      <c r="I922" s="17"/>
      <c r="J922" s="17"/>
    </row>
    <row r="923">
      <c r="I923" s="17"/>
      <c r="J923" s="17"/>
    </row>
    <row r="924">
      <c r="I924" s="17"/>
      <c r="J924" s="17"/>
    </row>
    <row r="925">
      <c r="I925" s="17"/>
      <c r="J925" s="17"/>
    </row>
    <row r="926">
      <c r="I926" s="17"/>
      <c r="J926" s="17"/>
    </row>
    <row r="927">
      <c r="I927" s="17"/>
      <c r="J927" s="17"/>
    </row>
    <row r="928">
      <c r="I928" s="17"/>
      <c r="J928" s="17"/>
    </row>
    <row r="929">
      <c r="I929" s="17"/>
      <c r="J929" s="17"/>
    </row>
    <row r="930">
      <c r="I930" s="17"/>
      <c r="J930" s="17"/>
    </row>
    <row r="931">
      <c r="I931" s="17"/>
      <c r="J931" s="17"/>
    </row>
    <row r="932">
      <c r="I932" s="17"/>
      <c r="J932" s="17"/>
    </row>
    <row r="933">
      <c r="I933" s="17"/>
      <c r="J933" s="17"/>
    </row>
    <row r="934">
      <c r="I934" s="17"/>
      <c r="J934" s="17"/>
    </row>
    <row r="935">
      <c r="I935" s="17"/>
      <c r="J935" s="17"/>
    </row>
    <row r="936">
      <c r="I936" s="17"/>
      <c r="J936" s="17"/>
    </row>
    <row r="937">
      <c r="I937" s="17"/>
      <c r="J937" s="17"/>
    </row>
    <row r="938">
      <c r="I938" s="17"/>
      <c r="J938" s="17"/>
    </row>
    <row r="939">
      <c r="I939" s="17"/>
      <c r="J939" s="17"/>
    </row>
    <row r="940">
      <c r="I940" s="17"/>
      <c r="J940" s="17"/>
    </row>
    <row r="941">
      <c r="I941" s="17"/>
      <c r="J941" s="17"/>
    </row>
    <row r="942">
      <c r="I942" s="17"/>
      <c r="J942" s="17"/>
    </row>
    <row r="943">
      <c r="I943" s="17"/>
      <c r="J943" s="17"/>
    </row>
    <row r="944">
      <c r="I944" s="17"/>
      <c r="J944" s="17"/>
    </row>
    <row r="945">
      <c r="I945" s="17"/>
      <c r="J945" s="17"/>
    </row>
    <row r="946">
      <c r="I946" s="17"/>
      <c r="J946" s="17"/>
    </row>
    <row r="947">
      <c r="I947" s="17"/>
      <c r="J947" s="17"/>
    </row>
    <row r="948">
      <c r="I948" s="17"/>
      <c r="J948" s="17"/>
    </row>
    <row r="949">
      <c r="I949" s="17"/>
      <c r="J949" s="17"/>
    </row>
    <row r="950">
      <c r="I950" s="17"/>
      <c r="J950" s="17"/>
    </row>
    <row r="951">
      <c r="I951" s="17"/>
      <c r="J951" s="17"/>
    </row>
    <row r="952">
      <c r="I952" s="17"/>
      <c r="J952" s="17"/>
    </row>
    <row r="953">
      <c r="I953" s="17"/>
      <c r="J953" s="17"/>
    </row>
    <row r="954">
      <c r="I954" s="17"/>
      <c r="J954" s="17"/>
    </row>
    <row r="955">
      <c r="I955" s="17"/>
      <c r="J955" s="17"/>
    </row>
    <row r="956">
      <c r="I956" s="17"/>
      <c r="J956" s="17"/>
    </row>
    <row r="957">
      <c r="I957" s="17"/>
      <c r="J957" s="17"/>
    </row>
    <row r="958">
      <c r="I958" s="17"/>
      <c r="J958" s="17"/>
    </row>
    <row r="959">
      <c r="I959" s="17"/>
      <c r="J959" s="17"/>
    </row>
    <row r="960">
      <c r="I960" s="17"/>
      <c r="J960" s="17"/>
    </row>
    <row r="961">
      <c r="I961" s="17"/>
      <c r="J961" s="17"/>
    </row>
    <row r="962">
      <c r="I962" s="17"/>
      <c r="J962" s="17"/>
    </row>
    <row r="963">
      <c r="I963" s="17"/>
      <c r="J963" s="17"/>
    </row>
    <row r="964">
      <c r="I964" s="17"/>
      <c r="J964" s="17"/>
    </row>
    <row r="965">
      <c r="I965" s="17"/>
      <c r="J965" s="17"/>
    </row>
    <row r="966">
      <c r="I966" s="17"/>
      <c r="J966" s="17"/>
    </row>
    <row r="967">
      <c r="I967" s="17"/>
      <c r="J967" s="17"/>
    </row>
    <row r="968">
      <c r="I968" s="17"/>
      <c r="J968" s="17"/>
    </row>
    <row r="969">
      <c r="I969" s="17"/>
      <c r="J969" s="17"/>
    </row>
    <row r="970">
      <c r="I970" s="17"/>
      <c r="J970" s="17"/>
    </row>
    <row r="971">
      <c r="I971" s="17"/>
      <c r="J971" s="17"/>
    </row>
    <row r="972">
      <c r="I972" s="17"/>
      <c r="J972" s="17"/>
    </row>
    <row r="973">
      <c r="I973" s="17"/>
      <c r="J973" s="17"/>
    </row>
    <row r="974">
      <c r="I974" s="17"/>
      <c r="J974" s="17"/>
    </row>
    <row r="975">
      <c r="I975" s="17"/>
      <c r="J975" s="17"/>
    </row>
    <row r="976">
      <c r="I976" s="17"/>
      <c r="J976" s="17"/>
    </row>
    <row r="977">
      <c r="I977" s="17"/>
      <c r="J977" s="17"/>
    </row>
    <row r="978">
      <c r="I978" s="17"/>
      <c r="J978" s="17"/>
    </row>
    <row r="979">
      <c r="I979" s="17"/>
      <c r="J979" s="17"/>
    </row>
    <row r="980">
      <c r="I980" s="17"/>
      <c r="J980" s="17"/>
    </row>
    <row r="981">
      <c r="I981" s="17"/>
      <c r="J981" s="17"/>
    </row>
    <row r="982">
      <c r="I982" s="17"/>
      <c r="J982" s="17"/>
    </row>
    <row r="983">
      <c r="I983" s="17"/>
      <c r="J983" s="17"/>
    </row>
    <row r="984">
      <c r="I984" s="17"/>
      <c r="J984" s="17"/>
    </row>
    <row r="985">
      <c r="I985" s="17"/>
      <c r="J985" s="17"/>
    </row>
    <row r="986">
      <c r="I986" s="17"/>
      <c r="J986" s="17"/>
    </row>
    <row r="987">
      <c r="I987" s="17"/>
      <c r="J987" s="17"/>
    </row>
    <row r="988">
      <c r="I988" s="17"/>
      <c r="J988" s="17"/>
    </row>
    <row r="989">
      <c r="I989" s="17"/>
      <c r="J989" s="17"/>
    </row>
    <row r="990">
      <c r="I990" s="17"/>
      <c r="J990" s="17"/>
    </row>
    <row r="991">
      <c r="I991" s="17"/>
      <c r="J991" s="17"/>
    </row>
    <row r="992">
      <c r="I992" s="17"/>
      <c r="J992" s="17"/>
    </row>
    <row r="993">
      <c r="I993" s="17"/>
      <c r="J993" s="17"/>
    </row>
    <row r="994">
      <c r="I994" s="17"/>
      <c r="J994" s="17"/>
    </row>
    <row r="995">
      <c r="I995" s="17"/>
      <c r="J995" s="17"/>
    </row>
    <row r="996">
      <c r="I996" s="17"/>
      <c r="J996" s="17"/>
    </row>
    <row r="997">
      <c r="I997" s="17"/>
      <c r="J997" s="17"/>
    </row>
    <row r="998">
      <c r="I998" s="17"/>
      <c r="J998" s="17"/>
    </row>
    <row r="999">
      <c r="I999" s="17"/>
      <c r="J999" s="17"/>
    </row>
    <row r="1000">
      <c r="I1000" s="17"/>
      <c r="J1000" s="1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25"/>
    <col customWidth="1" min="10" max="10" width="16.63"/>
    <col customWidth="1" min="13" max="13" width="20.0"/>
    <col customWidth="1" min="15" max="15" width="34.13"/>
  </cols>
  <sheetData>
    <row r="1">
      <c r="A1" s="1" t="s">
        <v>0</v>
      </c>
      <c r="B1" s="21" t="s">
        <v>12</v>
      </c>
      <c r="C1" s="1" t="s">
        <v>2</v>
      </c>
      <c r="D1" s="1" t="s">
        <v>13</v>
      </c>
      <c r="E1" s="1" t="s">
        <v>14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9"/>
      <c r="L1" s="19"/>
      <c r="M1" s="1" t="s">
        <v>10</v>
      </c>
      <c r="N1" s="1" t="s">
        <v>15</v>
      </c>
      <c r="O1" s="1" t="s">
        <v>11</v>
      </c>
      <c r="P1" s="2" t="s">
        <v>8</v>
      </c>
    </row>
    <row r="2">
      <c r="A2" s="22">
        <v>45800.0</v>
      </c>
      <c r="B2" s="23">
        <v>25.0</v>
      </c>
      <c r="C2" s="1">
        <v>351.0</v>
      </c>
      <c r="D2" s="1">
        <v>229.0</v>
      </c>
      <c r="E2" s="1">
        <v>720.0</v>
      </c>
      <c r="F2" s="5">
        <f t="shared" ref="F2:F20" si="1">E2-D2</f>
        <v>491</v>
      </c>
      <c r="G2" s="5">
        <f t="shared" ref="G2:G20" si="2">2*F2</f>
        <v>982</v>
      </c>
      <c r="H2" s="5">
        <v>345.0</v>
      </c>
      <c r="I2" s="2">
        <f t="shared" ref="I2:I20" si="3">331.5+0.6*B2</f>
        <v>346.5</v>
      </c>
      <c r="J2" s="2">
        <f t="shared" ref="J2:J20" si="4">(H2-I2)^2</f>
        <v>2.25</v>
      </c>
      <c r="K2" s="19"/>
      <c r="L2" s="19"/>
      <c r="M2" s="5">
        <f t="shared" ref="M2:M7" si="5">AVERAGEIF(B:B,N2,H:H)</f>
        <v>344.6666667</v>
      </c>
      <c r="N2" s="21">
        <f>IFERROR(__xludf.DUMMYFUNCTION("SORT(UNIQUE(B3:B1000))"),23.3)</f>
        <v>23.3</v>
      </c>
      <c r="O2" s="24">
        <f t="shared" ref="O2:O7" si="6">round(M2,0)</f>
        <v>345</v>
      </c>
      <c r="P2" s="6">
        <f t="shared" ref="P2:P7" si="7">331.5+0.6*N2</f>
        <v>345.48</v>
      </c>
    </row>
    <row r="3">
      <c r="A3" s="22">
        <v>45800.0</v>
      </c>
      <c r="B3" s="23">
        <v>24.5</v>
      </c>
      <c r="C3" s="1">
        <v>351.0</v>
      </c>
      <c r="D3" s="1">
        <v>236.0</v>
      </c>
      <c r="E3" s="1">
        <v>721.0</v>
      </c>
      <c r="F3" s="5">
        <f t="shared" si="1"/>
        <v>485</v>
      </c>
      <c r="G3" s="5">
        <f t="shared" si="2"/>
        <v>970</v>
      </c>
      <c r="H3" s="5">
        <v>340.0</v>
      </c>
      <c r="I3" s="2">
        <f t="shared" si="3"/>
        <v>346.2</v>
      </c>
      <c r="J3" s="2">
        <f t="shared" si="4"/>
        <v>38.44</v>
      </c>
      <c r="K3" s="19"/>
      <c r="L3" s="19"/>
      <c r="M3" s="5">
        <f t="shared" si="5"/>
        <v>344.3333333</v>
      </c>
      <c r="N3" s="25">
        <f>IFERROR(__xludf.DUMMYFUNCTION("""COMPUTED_VALUE"""),24.2)</f>
        <v>24.2</v>
      </c>
      <c r="O3" s="24">
        <f t="shared" si="6"/>
        <v>344</v>
      </c>
      <c r="P3" s="6">
        <f t="shared" si="7"/>
        <v>346.02</v>
      </c>
    </row>
    <row r="4">
      <c r="A4" s="22">
        <v>45800.0</v>
      </c>
      <c r="B4" s="23">
        <v>25.0</v>
      </c>
      <c r="C4" s="1">
        <v>351.0</v>
      </c>
      <c r="D4" s="1">
        <v>232.0</v>
      </c>
      <c r="E4" s="1">
        <v>737.0</v>
      </c>
      <c r="F4" s="5">
        <f t="shared" si="1"/>
        <v>505</v>
      </c>
      <c r="G4" s="5">
        <f t="shared" si="2"/>
        <v>1010</v>
      </c>
      <c r="H4" s="5">
        <v>355.0</v>
      </c>
      <c r="I4" s="2">
        <f t="shared" si="3"/>
        <v>346.5</v>
      </c>
      <c r="J4" s="2">
        <f t="shared" si="4"/>
        <v>72.25</v>
      </c>
      <c r="K4" s="19"/>
      <c r="L4" s="19"/>
      <c r="M4" s="5">
        <f t="shared" si="5"/>
        <v>340</v>
      </c>
      <c r="N4" s="25">
        <f>IFERROR(__xludf.DUMMYFUNCTION("""COMPUTED_VALUE"""),24.3)</f>
        <v>24.3</v>
      </c>
      <c r="O4" s="24">
        <f t="shared" si="6"/>
        <v>340</v>
      </c>
      <c r="P4" s="6">
        <f t="shared" si="7"/>
        <v>346.08</v>
      </c>
    </row>
    <row r="5">
      <c r="A5" s="22">
        <v>45800.0</v>
      </c>
      <c r="B5" s="23">
        <v>25.0</v>
      </c>
      <c r="C5" s="1">
        <v>351.0</v>
      </c>
      <c r="D5" s="1">
        <v>234.0</v>
      </c>
      <c r="E5" s="1">
        <v>722.0</v>
      </c>
      <c r="F5" s="5">
        <f t="shared" si="1"/>
        <v>488</v>
      </c>
      <c r="G5" s="5">
        <f t="shared" si="2"/>
        <v>976</v>
      </c>
      <c r="H5" s="5">
        <v>343.0</v>
      </c>
      <c r="I5" s="2">
        <f t="shared" si="3"/>
        <v>346.5</v>
      </c>
      <c r="J5" s="2">
        <f t="shared" si="4"/>
        <v>12.25</v>
      </c>
      <c r="K5" s="19"/>
      <c r="L5" s="19"/>
      <c r="M5" s="5">
        <f t="shared" si="5"/>
        <v>340</v>
      </c>
      <c r="N5" s="25">
        <f>IFERROR(__xludf.DUMMYFUNCTION("""COMPUTED_VALUE"""),24.4)</f>
        <v>24.4</v>
      </c>
      <c r="O5" s="24">
        <f t="shared" si="6"/>
        <v>340</v>
      </c>
      <c r="P5" s="6">
        <f t="shared" si="7"/>
        <v>346.14</v>
      </c>
    </row>
    <row r="6">
      <c r="A6" s="22">
        <v>45803.0</v>
      </c>
      <c r="B6" s="23">
        <v>23.3</v>
      </c>
      <c r="C6" s="1">
        <v>351.0</v>
      </c>
      <c r="D6" s="1">
        <v>236.0</v>
      </c>
      <c r="E6" s="1">
        <v>716.0</v>
      </c>
      <c r="F6" s="5">
        <f t="shared" si="1"/>
        <v>480</v>
      </c>
      <c r="G6" s="5">
        <f t="shared" si="2"/>
        <v>960</v>
      </c>
      <c r="H6" s="5">
        <v>337.0</v>
      </c>
      <c r="I6" s="2">
        <f t="shared" si="3"/>
        <v>345.48</v>
      </c>
      <c r="J6" s="2">
        <f t="shared" si="4"/>
        <v>71.9104</v>
      </c>
      <c r="K6" s="19"/>
      <c r="L6" s="19"/>
      <c r="M6" s="5">
        <f t="shared" si="5"/>
        <v>344.4</v>
      </c>
      <c r="N6" s="25">
        <f>IFERROR(__xludf.DUMMYFUNCTION("""COMPUTED_VALUE"""),24.5)</f>
        <v>24.5</v>
      </c>
      <c r="O6" s="24">
        <f t="shared" si="6"/>
        <v>344</v>
      </c>
      <c r="P6" s="6">
        <f t="shared" si="7"/>
        <v>346.2</v>
      </c>
    </row>
    <row r="7">
      <c r="A7" s="22">
        <v>45803.0</v>
      </c>
      <c r="B7" s="23">
        <v>23.3</v>
      </c>
      <c r="C7" s="1">
        <v>351.0</v>
      </c>
      <c r="D7" s="1">
        <v>234.0</v>
      </c>
      <c r="E7" s="1">
        <v>729.0</v>
      </c>
      <c r="F7" s="5">
        <f t="shared" si="1"/>
        <v>495</v>
      </c>
      <c r="G7" s="5">
        <f t="shared" si="2"/>
        <v>990</v>
      </c>
      <c r="H7" s="5">
        <v>347.0</v>
      </c>
      <c r="I7" s="2">
        <f t="shared" si="3"/>
        <v>345.48</v>
      </c>
      <c r="J7" s="2">
        <f t="shared" si="4"/>
        <v>2.3104</v>
      </c>
      <c r="K7" s="19"/>
      <c r="L7" s="19"/>
      <c r="M7" s="5">
        <f t="shared" si="5"/>
        <v>345.1666667</v>
      </c>
      <c r="N7" s="26">
        <f>IFERROR(__xludf.DUMMYFUNCTION("""COMPUTED_VALUE"""),25.0)</f>
        <v>25</v>
      </c>
      <c r="O7" s="24">
        <f t="shared" si="6"/>
        <v>345</v>
      </c>
      <c r="P7" s="10">
        <f t="shared" si="7"/>
        <v>346.5</v>
      </c>
      <c r="Q7" s="27"/>
      <c r="R7" s="27"/>
      <c r="S7" s="27"/>
      <c r="T7" s="27"/>
      <c r="U7" s="27"/>
      <c r="V7" s="27"/>
    </row>
    <row r="8">
      <c r="A8" s="22">
        <v>45803.0</v>
      </c>
      <c r="B8" s="23">
        <v>23.3</v>
      </c>
      <c r="C8" s="1">
        <v>351.0</v>
      </c>
      <c r="D8" s="1">
        <v>229.0</v>
      </c>
      <c r="E8" s="1">
        <v>727.0</v>
      </c>
      <c r="F8" s="5">
        <f t="shared" si="1"/>
        <v>498</v>
      </c>
      <c r="G8" s="5">
        <f t="shared" si="2"/>
        <v>996</v>
      </c>
      <c r="H8" s="5">
        <v>350.0</v>
      </c>
      <c r="I8" s="2">
        <f t="shared" si="3"/>
        <v>345.48</v>
      </c>
      <c r="J8" s="2">
        <f t="shared" si="4"/>
        <v>20.4304</v>
      </c>
      <c r="K8" s="19"/>
      <c r="L8" s="19"/>
      <c r="N8" s="28"/>
      <c r="O8" s="29"/>
      <c r="P8" s="30"/>
      <c r="Q8" s="27"/>
      <c r="R8" s="27"/>
      <c r="S8" s="27"/>
      <c r="T8" s="27"/>
      <c r="U8" s="27"/>
      <c r="V8" s="27"/>
    </row>
    <row r="9">
      <c r="A9" s="31">
        <v>45804.0</v>
      </c>
      <c r="B9" s="25">
        <v>24.4</v>
      </c>
      <c r="C9" s="32">
        <v>351.0</v>
      </c>
      <c r="D9" s="33">
        <v>237.0</v>
      </c>
      <c r="E9" s="33">
        <v>721.0</v>
      </c>
      <c r="F9" s="24">
        <f t="shared" si="1"/>
        <v>484</v>
      </c>
      <c r="G9" s="24">
        <f t="shared" si="2"/>
        <v>968</v>
      </c>
      <c r="H9" s="24">
        <v>340.0</v>
      </c>
      <c r="I9" s="2">
        <f t="shared" si="3"/>
        <v>346.14</v>
      </c>
      <c r="J9" s="2">
        <f t="shared" si="4"/>
        <v>37.6996</v>
      </c>
      <c r="K9" s="19"/>
      <c r="L9" s="19"/>
      <c r="N9" s="27"/>
      <c r="O9" s="27"/>
      <c r="P9" s="34"/>
      <c r="Q9" s="27"/>
      <c r="R9" s="27"/>
      <c r="S9" s="27"/>
      <c r="T9" s="27"/>
      <c r="U9" s="27"/>
      <c r="V9" s="27"/>
    </row>
    <row r="10">
      <c r="A10" s="31">
        <v>45804.0</v>
      </c>
      <c r="B10" s="25">
        <v>24.3</v>
      </c>
      <c r="C10" s="32">
        <v>351.0</v>
      </c>
      <c r="D10" s="33">
        <v>238.0</v>
      </c>
      <c r="E10" s="33">
        <v>722.0</v>
      </c>
      <c r="F10" s="24">
        <f t="shared" si="1"/>
        <v>484</v>
      </c>
      <c r="G10" s="24">
        <f t="shared" si="2"/>
        <v>968</v>
      </c>
      <c r="H10" s="24">
        <v>340.0</v>
      </c>
      <c r="I10" s="2">
        <f t="shared" si="3"/>
        <v>346.08</v>
      </c>
      <c r="J10" s="2">
        <f t="shared" si="4"/>
        <v>36.9664</v>
      </c>
      <c r="K10" s="19"/>
      <c r="L10" s="19"/>
      <c r="N10" s="27"/>
      <c r="O10" s="27"/>
      <c r="P10" s="34"/>
      <c r="Q10" s="27"/>
      <c r="R10" s="27"/>
      <c r="S10" s="27"/>
      <c r="T10" s="27"/>
      <c r="U10" s="27"/>
      <c r="V10" s="27"/>
    </row>
    <row r="11">
      <c r="A11" s="31">
        <v>45804.0</v>
      </c>
      <c r="B11" s="25">
        <v>24.2</v>
      </c>
      <c r="C11" s="32">
        <v>351.0</v>
      </c>
      <c r="D11" s="33">
        <v>237.0</v>
      </c>
      <c r="E11" s="33">
        <v>728.0</v>
      </c>
      <c r="F11" s="24">
        <f t="shared" si="1"/>
        <v>491</v>
      </c>
      <c r="G11" s="24">
        <f t="shared" si="2"/>
        <v>982</v>
      </c>
      <c r="H11" s="24">
        <v>345.0</v>
      </c>
      <c r="I11" s="2">
        <f t="shared" si="3"/>
        <v>346.02</v>
      </c>
      <c r="J11" s="2">
        <f t="shared" si="4"/>
        <v>1.0404</v>
      </c>
      <c r="K11" s="19"/>
      <c r="L11" s="19"/>
      <c r="N11" s="27"/>
      <c r="O11" s="27"/>
      <c r="P11" s="34"/>
      <c r="Q11" s="27"/>
      <c r="R11" s="27"/>
      <c r="S11" s="27"/>
      <c r="T11" s="27"/>
      <c r="U11" s="27"/>
      <c r="V11" s="27"/>
    </row>
    <row r="12">
      <c r="A12" s="31">
        <v>45804.0</v>
      </c>
      <c r="B12" s="25">
        <v>24.5</v>
      </c>
      <c r="C12" s="32">
        <v>351.0</v>
      </c>
      <c r="D12" s="33">
        <v>231.0</v>
      </c>
      <c r="E12" s="33">
        <v>728.0</v>
      </c>
      <c r="F12" s="24">
        <f t="shared" si="1"/>
        <v>497</v>
      </c>
      <c r="G12" s="24">
        <f t="shared" si="2"/>
        <v>994</v>
      </c>
      <c r="H12" s="24">
        <v>349.0</v>
      </c>
      <c r="I12" s="2">
        <f t="shared" si="3"/>
        <v>346.2</v>
      </c>
      <c r="J12" s="2">
        <f t="shared" si="4"/>
        <v>7.84</v>
      </c>
      <c r="K12" s="19"/>
      <c r="L12" s="19"/>
      <c r="N12" s="27"/>
      <c r="O12" s="27"/>
      <c r="P12" s="34"/>
      <c r="Q12" s="27"/>
      <c r="R12" s="27"/>
      <c r="S12" s="27"/>
      <c r="T12" s="27"/>
      <c r="U12" s="27"/>
      <c r="V12" s="27"/>
    </row>
    <row r="13">
      <c r="A13" s="31">
        <v>45804.0</v>
      </c>
      <c r="B13" s="25">
        <v>24.5</v>
      </c>
      <c r="C13" s="32">
        <v>351.0</v>
      </c>
      <c r="D13" s="33">
        <v>232.0</v>
      </c>
      <c r="E13" s="33">
        <v>727.0</v>
      </c>
      <c r="F13" s="24">
        <f t="shared" si="1"/>
        <v>495</v>
      </c>
      <c r="G13" s="24">
        <f t="shared" si="2"/>
        <v>990</v>
      </c>
      <c r="H13" s="24">
        <v>347.0</v>
      </c>
      <c r="I13" s="2">
        <f t="shared" si="3"/>
        <v>346.2</v>
      </c>
      <c r="J13" s="2">
        <f t="shared" si="4"/>
        <v>0.64</v>
      </c>
      <c r="K13" s="19"/>
      <c r="L13" s="19"/>
      <c r="N13" s="27"/>
      <c r="O13" s="27"/>
      <c r="P13" s="34"/>
      <c r="Q13" s="27"/>
      <c r="R13" s="27"/>
      <c r="S13" s="27"/>
      <c r="T13" s="27"/>
      <c r="U13" s="27"/>
      <c r="V13" s="27"/>
    </row>
    <row r="14">
      <c r="A14" s="31">
        <v>45804.0</v>
      </c>
      <c r="B14" s="25">
        <v>24.5</v>
      </c>
      <c r="C14" s="32">
        <v>351.0</v>
      </c>
      <c r="D14" s="33">
        <v>232.0</v>
      </c>
      <c r="E14" s="33">
        <v>724.0</v>
      </c>
      <c r="F14" s="24">
        <f t="shared" si="1"/>
        <v>492</v>
      </c>
      <c r="G14" s="24">
        <f t="shared" si="2"/>
        <v>984</v>
      </c>
      <c r="H14" s="24">
        <v>345.0</v>
      </c>
      <c r="I14" s="2">
        <f t="shared" si="3"/>
        <v>346.2</v>
      </c>
      <c r="J14" s="2">
        <f t="shared" si="4"/>
        <v>1.44</v>
      </c>
      <c r="K14" s="19"/>
      <c r="L14" s="19"/>
      <c r="P14" s="17"/>
    </row>
    <row r="15">
      <c r="A15" s="31">
        <v>45804.0</v>
      </c>
      <c r="B15" s="25">
        <v>24.5</v>
      </c>
      <c r="C15" s="24">
        <v>351.0</v>
      </c>
      <c r="D15" s="33">
        <v>234.0</v>
      </c>
      <c r="E15" s="33">
        <v>720.0</v>
      </c>
      <c r="F15" s="24">
        <f t="shared" si="1"/>
        <v>486</v>
      </c>
      <c r="G15" s="24">
        <f t="shared" si="2"/>
        <v>972</v>
      </c>
      <c r="H15" s="24">
        <v>341.0</v>
      </c>
      <c r="I15" s="2">
        <f t="shared" si="3"/>
        <v>346.2</v>
      </c>
      <c r="J15" s="2">
        <f t="shared" si="4"/>
        <v>27.04</v>
      </c>
      <c r="K15" s="19"/>
      <c r="L15" s="19"/>
      <c r="P15" s="17"/>
    </row>
    <row r="16">
      <c r="A16" s="22">
        <v>45805.0</v>
      </c>
      <c r="B16" s="23">
        <v>24.2</v>
      </c>
      <c r="C16" s="1">
        <v>351.0</v>
      </c>
      <c r="D16" s="1">
        <v>229.0</v>
      </c>
      <c r="E16" s="1">
        <v>721.0</v>
      </c>
      <c r="F16" s="5">
        <f t="shared" si="1"/>
        <v>492</v>
      </c>
      <c r="G16" s="5">
        <f t="shared" si="2"/>
        <v>984</v>
      </c>
      <c r="H16" s="5">
        <v>345.0</v>
      </c>
      <c r="I16" s="2">
        <f t="shared" si="3"/>
        <v>346.02</v>
      </c>
      <c r="J16" s="2">
        <f t="shared" si="4"/>
        <v>1.0404</v>
      </c>
      <c r="K16" s="19"/>
      <c r="L16" s="19"/>
      <c r="P16" s="17"/>
    </row>
    <row r="17">
      <c r="A17" s="22">
        <v>45805.0</v>
      </c>
      <c r="B17" s="23">
        <v>24.2</v>
      </c>
      <c r="C17" s="1">
        <v>351.0</v>
      </c>
      <c r="D17" s="1">
        <v>230.0</v>
      </c>
      <c r="E17" s="1">
        <v>719.0</v>
      </c>
      <c r="F17" s="5">
        <f t="shared" si="1"/>
        <v>489</v>
      </c>
      <c r="G17" s="5">
        <f t="shared" si="2"/>
        <v>978</v>
      </c>
      <c r="H17" s="5">
        <v>343.0</v>
      </c>
      <c r="I17" s="2">
        <f t="shared" si="3"/>
        <v>346.02</v>
      </c>
      <c r="J17" s="2">
        <f t="shared" si="4"/>
        <v>9.1204</v>
      </c>
      <c r="K17" s="19"/>
      <c r="L17" s="19"/>
      <c r="P17" s="17"/>
    </row>
    <row r="18">
      <c r="A18" s="22">
        <v>45807.0</v>
      </c>
      <c r="B18" s="23">
        <v>25.0</v>
      </c>
      <c r="C18" s="1">
        <v>351.0</v>
      </c>
      <c r="D18" s="1">
        <v>232.0</v>
      </c>
      <c r="E18" s="1">
        <v>720.0</v>
      </c>
      <c r="F18" s="5">
        <f t="shared" si="1"/>
        <v>488</v>
      </c>
      <c r="G18" s="5">
        <f t="shared" si="2"/>
        <v>976</v>
      </c>
      <c r="H18" s="5">
        <v>343.0</v>
      </c>
      <c r="I18" s="2">
        <f t="shared" si="3"/>
        <v>346.5</v>
      </c>
      <c r="J18" s="2">
        <f t="shared" si="4"/>
        <v>12.25</v>
      </c>
      <c r="K18" s="19"/>
      <c r="L18" s="19"/>
      <c r="P18" s="17"/>
    </row>
    <row r="19">
      <c r="A19" s="22">
        <v>45807.0</v>
      </c>
      <c r="B19" s="23">
        <v>25.0</v>
      </c>
      <c r="C19" s="1">
        <v>351.0</v>
      </c>
      <c r="D19" s="1">
        <v>234.0</v>
      </c>
      <c r="E19" s="1">
        <v>720.0</v>
      </c>
      <c r="F19" s="5">
        <f t="shared" si="1"/>
        <v>486</v>
      </c>
      <c r="G19" s="5">
        <f t="shared" si="2"/>
        <v>972</v>
      </c>
      <c r="H19" s="5">
        <v>341.0</v>
      </c>
      <c r="I19" s="2">
        <f t="shared" si="3"/>
        <v>346.5</v>
      </c>
      <c r="J19" s="2">
        <f t="shared" si="4"/>
        <v>30.25</v>
      </c>
      <c r="K19" s="19"/>
      <c r="L19" s="19"/>
      <c r="P19" s="17"/>
    </row>
    <row r="20">
      <c r="A20" s="22">
        <v>45807.0</v>
      </c>
      <c r="B20" s="23">
        <v>25.0</v>
      </c>
      <c r="C20" s="1">
        <v>351.0</v>
      </c>
      <c r="D20" s="1">
        <v>232.0</v>
      </c>
      <c r="E20" s="1">
        <v>722.0</v>
      </c>
      <c r="F20" s="5">
        <f t="shared" si="1"/>
        <v>490</v>
      </c>
      <c r="G20" s="5">
        <f t="shared" si="2"/>
        <v>980</v>
      </c>
      <c r="H20" s="5">
        <v>344.0</v>
      </c>
      <c r="I20" s="2">
        <f t="shared" si="3"/>
        <v>346.5</v>
      </c>
      <c r="J20" s="2">
        <f t="shared" si="4"/>
        <v>6.25</v>
      </c>
      <c r="K20" s="19"/>
      <c r="L20" s="19"/>
      <c r="P20" s="17"/>
    </row>
    <row r="21">
      <c r="B21" s="35"/>
      <c r="J21" s="17">
        <f>SUM(J2:J20)</f>
        <v>391.4184</v>
      </c>
      <c r="K21" s="17"/>
      <c r="L21" s="17"/>
      <c r="P21" s="17"/>
    </row>
    <row r="22">
      <c r="B22" s="35"/>
      <c r="I22" s="19"/>
      <c r="J22" s="19">
        <f>count(J2:J20)</f>
        <v>19</v>
      </c>
      <c r="K22" s="17"/>
      <c r="L22" s="17"/>
      <c r="P22" s="17"/>
    </row>
    <row r="23">
      <c r="B23" s="35"/>
      <c r="I23" s="19"/>
      <c r="J23" s="20">
        <f>sqrt(J21/(J22*(J22-1)))</f>
        <v>1.069812248</v>
      </c>
      <c r="K23" s="36"/>
      <c r="L23" s="17"/>
      <c r="P23" s="17"/>
    </row>
    <row r="24">
      <c r="B24" s="35"/>
      <c r="I24" s="19"/>
      <c r="J24" s="37"/>
      <c r="K24" s="17"/>
      <c r="L24" s="17"/>
      <c r="P24" s="17"/>
    </row>
    <row r="25">
      <c r="B25" s="35"/>
      <c r="I25" s="17"/>
      <c r="J25" s="17"/>
      <c r="K25" s="17"/>
      <c r="L25" s="17"/>
      <c r="P25" s="17"/>
    </row>
    <row r="26">
      <c r="B26" s="35"/>
      <c r="I26" s="17"/>
      <c r="J26" s="17"/>
      <c r="K26" s="17"/>
      <c r="L26" s="17"/>
      <c r="P26" s="17"/>
    </row>
    <row r="27">
      <c r="B27" s="35"/>
      <c r="I27" s="17"/>
      <c r="J27" s="17"/>
      <c r="K27" s="17"/>
      <c r="L27" s="17"/>
      <c r="P27" s="17"/>
    </row>
    <row r="28">
      <c r="B28" s="35"/>
      <c r="I28" s="17"/>
      <c r="J28" s="17"/>
      <c r="K28" s="17"/>
      <c r="L28" s="17"/>
      <c r="P28" s="17"/>
    </row>
    <row r="29">
      <c r="B29" s="35"/>
      <c r="I29" s="17"/>
      <c r="J29" s="17"/>
      <c r="K29" s="17"/>
      <c r="L29" s="17"/>
      <c r="P29" s="17"/>
    </row>
    <row r="30">
      <c r="B30" s="35"/>
      <c r="I30" s="17"/>
      <c r="J30" s="17"/>
      <c r="K30" s="17"/>
      <c r="L30" s="17"/>
      <c r="P30" s="17"/>
    </row>
    <row r="31">
      <c r="B31" s="35"/>
      <c r="I31" s="17"/>
      <c r="J31" s="17"/>
      <c r="K31" s="17"/>
      <c r="L31" s="17"/>
      <c r="P31" s="17"/>
    </row>
    <row r="32">
      <c r="B32" s="35"/>
      <c r="I32" s="17"/>
      <c r="J32" s="17"/>
      <c r="K32" s="17"/>
      <c r="L32" s="17"/>
      <c r="P32" s="17"/>
    </row>
    <row r="33">
      <c r="B33" s="35"/>
      <c r="I33" s="17"/>
      <c r="J33" s="17"/>
      <c r="K33" s="17"/>
      <c r="L33" s="17"/>
      <c r="P33" s="17"/>
    </row>
    <row r="34">
      <c r="B34" s="35"/>
      <c r="I34" s="17"/>
      <c r="J34" s="17"/>
      <c r="K34" s="17"/>
      <c r="L34" s="17"/>
      <c r="P34" s="17"/>
    </row>
    <row r="35">
      <c r="B35" s="35"/>
      <c r="I35" s="17"/>
      <c r="J35" s="17"/>
      <c r="K35" s="17"/>
      <c r="L35" s="17"/>
      <c r="P35" s="17"/>
    </row>
    <row r="36">
      <c r="B36" s="35"/>
      <c r="I36" s="17"/>
      <c r="J36" s="17"/>
      <c r="K36" s="17"/>
      <c r="L36" s="17"/>
      <c r="P36" s="17"/>
    </row>
    <row r="37">
      <c r="B37" s="35"/>
      <c r="I37" s="17"/>
      <c r="J37" s="17"/>
      <c r="K37" s="17"/>
      <c r="L37" s="17"/>
      <c r="P37" s="17"/>
    </row>
    <row r="38">
      <c r="B38" s="35"/>
      <c r="I38" s="17"/>
      <c r="J38" s="17"/>
      <c r="K38" s="17"/>
      <c r="L38" s="17"/>
      <c r="P38" s="17"/>
    </row>
    <row r="39">
      <c r="B39" s="35"/>
      <c r="I39" s="17"/>
      <c r="J39" s="17"/>
      <c r="K39" s="17"/>
      <c r="L39" s="17"/>
      <c r="P39" s="17"/>
    </row>
    <row r="40">
      <c r="B40" s="35"/>
      <c r="I40" s="17"/>
      <c r="J40" s="17"/>
      <c r="K40" s="17"/>
      <c r="L40" s="17"/>
      <c r="P40" s="17"/>
    </row>
    <row r="41">
      <c r="B41" s="35"/>
      <c r="I41" s="17"/>
      <c r="J41" s="17"/>
      <c r="K41" s="17"/>
      <c r="L41" s="17"/>
      <c r="P41" s="17"/>
    </row>
    <row r="42">
      <c r="B42" s="35"/>
      <c r="I42" s="17"/>
      <c r="J42" s="17"/>
      <c r="K42" s="17"/>
      <c r="L42" s="17"/>
      <c r="P42" s="17"/>
    </row>
    <row r="43">
      <c r="B43" s="35"/>
      <c r="I43" s="17"/>
      <c r="J43" s="17"/>
      <c r="K43" s="17"/>
      <c r="L43" s="17"/>
      <c r="P43" s="17"/>
    </row>
    <row r="44">
      <c r="B44" s="35"/>
      <c r="I44" s="17"/>
      <c r="J44" s="17"/>
      <c r="K44" s="17"/>
      <c r="L44" s="17"/>
      <c r="P44" s="17"/>
    </row>
    <row r="45">
      <c r="B45" s="35"/>
      <c r="I45" s="17"/>
      <c r="J45" s="17"/>
      <c r="K45" s="17"/>
      <c r="L45" s="17"/>
      <c r="P45" s="17"/>
    </row>
    <row r="46">
      <c r="B46" s="35"/>
      <c r="I46" s="17"/>
      <c r="J46" s="17"/>
      <c r="K46" s="17"/>
      <c r="L46" s="17"/>
      <c r="P46" s="17"/>
    </row>
    <row r="47">
      <c r="B47" s="35"/>
      <c r="I47" s="17"/>
      <c r="J47" s="17"/>
      <c r="K47" s="17"/>
      <c r="L47" s="17"/>
      <c r="P47" s="17"/>
    </row>
    <row r="48">
      <c r="B48" s="35"/>
      <c r="I48" s="17"/>
      <c r="J48" s="17"/>
      <c r="K48" s="17"/>
      <c r="L48" s="17"/>
      <c r="P48" s="17"/>
    </row>
    <row r="49">
      <c r="B49" s="35"/>
      <c r="I49" s="17"/>
      <c r="J49" s="17"/>
      <c r="K49" s="17"/>
      <c r="L49" s="17"/>
      <c r="P49" s="17"/>
    </row>
    <row r="50">
      <c r="B50" s="35"/>
      <c r="I50" s="17"/>
      <c r="J50" s="17"/>
      <c r="K50" s="17"/>
      <c r="L50" s="17"/>
      <c r="P50" s="17"/>
    </row>
    <row r="51">
      <c r="B51" s="35"/>
      <c r="I51" s="17"/>
      <c r="J51" s="17"/>
      <c r="K51" s="17"/>
      <c r="L51" s="17"/>
      <c r="P51" s="17"/>
    </row>
    <row r="52">
      <c r="B52" s="35"/>
      <c r="I52" s="17"/>
      <c r="J52" s="17"/>
      <c r="K52" s="17"/>
      <c r="L52" s="17"/>
      <c r="P52" s="17"/>
    </row>
    <row r="53">
      <c r="B53" s="35"/>
      <c r="I53" s="17"/>
      <c r="J53" s="17"/>
      <c r="K53" s="17"/>
      <c r="L53" s="17"/>
      <c r="P53" s="17"/>
    </row>
    <row r="54">
      <c r="B54" s="35"/>
      <c r="I54" s="17"/>
      <c r="J54" s="17"/>
      <c r="K54" s="17"/>
      <c r="L54" s="17"/>
      <c r="P54" s="17"/>
    </row>
    <row r="55">
      <c r="B55" s="35"/>
      <c r="I55" s="17"/>
      <c r="J55" s="17"/>
      <c r="K55" s="17"/>
      <c r="L55" s="17"/>
      <c r="P55" s="17"/>
    </row>
    <row r="56">
      <c r="B56" s="35"/>
      <c r="I56" s="17"/>
      <c r="J56" s="17"/>
      <c r="K56" s="17"/>
      <c r="L56" s="17"/>
      <c r="P56" s="17"/>
    </row>
    <row r="57">
      <c r="B57" s="35"/>
      <c r="I57" s="17"/>
      <c r="J57" s="17"/>
      <c r="K57" s="17"/>
      <c r="L57" s="17"/>
      <c r="P57" s="17"/>
    </row>
    <row r="58">
      <c r="B58" s="35"/>
      <c r="I58" s="17"/>
      <c r="J58" s="17"/>
      <c r="K58" s="17"/>
      <c r="L58" s="17"/>
      <c r="P58" s="17"/>
    </row>
    <row r="59">
      <c r="B59" s="35"/>
      <c r="I59" s="17"/>
      <c r="J59" s="17"/>
      <c r="K59" s="17"/>
      <c r="L59" s="17"/>
      <c r="P59" s="17"/>
    </row>
    <row r="60">
      <c r="B60" s="35"/>
      <c r="I60" s="17"/>
      <c r="J60" s="17"/>
      <c r="K60" s="17"/>
      <c r="L60" s="17"/>
      <c r="P60" s="17"/>
    </row>
    <row r="61">
      <c r="B61" s="35"/>
      <c r="I61" s="17"/>
      <c r="J61" s="17"/>
      <c r="K61" s="17"/>
      <c r="L61" s="17"/>
      <c r="P61" s="17"/>
    </row>
    <row r="62">
      <c r="B62" s="35"/>
      <c r="I62" s="17"/>
      <c r="J62" s="17"/>
      <c r="K62" s="17"/>
      <c r="L62" s="17"/>
      <c r="P62" s="17"/>
    </row>
    <row r="63">
      <c r="B63" s="35"/>
      <c r="I63" s="17"/>
      <c r="J63" s="17"/>
      <c r="K63" s="17"/>
      <c r="L63" s="17"/>
      <c r="P63" s="17"/>
    </row>
    <row r="64">
      <c r="B64" s="35"/>
      <c r="I64" s="17"/>
      <c r="J64" s="17"/>
      <c r="K64" s="17"/>
      <c r="L64" s="17"/>
      <c r="P64" s="17"/>
    </row>
    <row r="65">
      <c r="B65" s="35"/>
      <c r="I65" s="17"/>
      <c r="J65" s="17"/>
      <c r="K65" s="17"/>
      <c r="L65" s="17"/>
      <c r="P65" s="17"/>
    </row>
    <row r="66">
      <c r="B66" s="35"/>
      <c r="I66" s="17"/>
      <c r="J66" s="17"/>
      <c r="K66" s="17"/>
      <c r="L66" s="17"/>
      <c r="P66" s="17"/>
    </row>
    <row r="67">
      <c r="B67" s="35"/>
      <c r="I67" s="17"/>
      <c r="J67" s="17"/>
      <c r="K67" s="17"/>
      <c r="L67" s="17"/>
      <c r="P67" s="17"/>
    </row>
    <row r="68">
      <c r="B68" s="35"/>
      <c r="I68" s="17"/>
      <c r="J68" s="17"/>
      <c r="K68" s="17"/>
      <c r="L68" s="17"/>
      <c r="P68" s="17"/>
    </row>
    <row r="69">
      <c r="B69" s="35"/>
      <c r="I69" s="17"/>
      <c r="J69" s="17"/>
      <c r="K69" s="17"/>
      <c r="L69" s="17"/>
      <c r="P69" s="17"/>
    </row>
    <row r="70">
      <c r="B70" s="35"/>
      <c r="I70" s="17"/>
      <c r="J70" s="17"/>
      <c r="K70" s="17"/>
      <c r="L70" s="17"/>
      <c r="P70" s="17"/>
    </row>
    <row r="71">
      <c r="B71" s="35"/>
      <c r="I71" s="17"/>
      <c r="J71" s="17"/>
      <c r="K71" s="17"/>
      <c r="L71" s="17"/>
      <c r="P71" s="17"/>
    </row>
    <row r="72">
      <c r="B72" s="35"/>
      <c r="I72" s="17"/>
      <c r="J72" s="17"/>
      <c r="K72" s="17"/>
      <c r="L72" s="17"/>
      <c r="P72" s="17"/>
    </row>
    <row r="73">
      <c r="B73" s="35"/>
      <c r="I73" s="17"/>
      <c r="J73" s="17"/>
      <c r="K73" s="17"/>
      <c r="L73" s="17"/>
      <c r="P73" s="17"/>
    </row>
    <row r="74">
      <c r="B74" s="35"/>
      <c r="I74" s="17"/>
      <c r="J74" s="17"/>
      <c r="K74" s="17"/>
      <c r="L74" s="17"/>
      <c r="P74" s="17"/>
    </row>
    <row r="75">
      <c r="B75" s="35"/>
      <c r="I75" s="17"/>
      <c r="J75" s="17"/>
      <c r="K75" s="17"/>
      <c r="L75" s="17"/>
      <c r="P75" s="17"/>
    </row>
    <row r="76">
      <c r="B76" s="35"/>
      <c r="I76" s="17"/>
      <c r="J76" s="17"/>
      <c r="K76" s="17"/>
      <c r="L76" s="17"/>
      <c r="P76" s="17"/>
    </row>
    <row r="77">
      <c r="B77" s="35"/>
      <c r="I77" s="17"/>
      <c r="J77" s="17"/>
      <c r="K77" s="17"/>
      <c r="L77" s="17"/>
      <c r="P77" s="17"/>
    </row>
    <row r="78">
      <c r="B78" s="35"/>
      <c r="I78" s="17"/>
      <c r="J78" s="17"/>
      <c r="K78" s="17"/>
      <c r="L78" s="17"/>
      <c r="P78" s="17"/>
    </row>
    <row r="79">
      <c r="B79" s="35"/>
      <c r="I79" s="17"/>
      <c r="J79" s="17"/>
      <c r="K79" s="17"/>
      <c r="L79" s="17"/>
      <c r="P79" s="17"/>
    </row>
    <row r="80">
      <c r="B80" s="35"/>
      <c r="I80" s="17"/>
      <c r="J80" s="17"/>
      <c r="K80" s="17"/>
      <c r="L80" s="17"/>
      <c r="P80" s="17"/>
    </row>
    <row r="81">
      <c r="B81" s="35"/>
      <c r="I81" s="17"/>
      <c r="J81" s="17"/>
      <c r="K81" s="17"/>
      <c r="L81" s="17"/>
      <c r="P81" s="17"/>
    </row>
    <row r="82">
      <c r="B82" s="35"/>
      <c r="I82" s="17"/>
      <c r="J82" s="17"/>
      <c r="K82" s="17"/>
      <c r="L82" s="17"/>
      <c r="P82" s="17"/>
    </row>
    <row r="83">
      <c r="B83" s="35"/>
      <c r="I83" s="17"/>
      <c r="J83" s="17"/>
      <c r="K83" s="17"/>
      <c r="L83" s="17"/>
      <c r="P83" s="17"/>
    </row>
    <row r="84">
      <c r="B84" s="35"/>
      <c r="I84" s="17"/>
      <c r="J84" s="17"/>
      <c r="K84" s="17"/>
      <c r="L84" s="17"/>
      <c r="P84" s="17"/>
    </row>
    <row r="85">
      <c r="B85" s="35"/>
      <c r="I85" s="17"/>
      <c r="J85" s="17"/>
      <c r="K85" s="17"/>
      <c r="L85" s="17"/>
      <c r="P85" s="17"/>
    </row>
    <row r="86">
      <c r="B86" s="35"/>
      <c r="I86" s="17"/>
      <c r="J86" s="17"/>
      <c r="K86" s="17"/>
      <c r="L86" s="17"/>
      <c r="P86" s="17"/>
    </row>
    <row r="87">
      <c r="B87" s="35"/>
      <c r="I87" s="17"/>
      <c r="J87" s="17"/>
      <c r="K87" s="17"/>
      <c r="L87" s="17"/>
      <c r="P87" s="17"/>
    </row>
    <row r="88">
      <c r="B88" s="35"/>
      <c r="I88" s="17"/>
      <c r="J88" s="17"/>
      <c r="K88" s="17"/>
      <c r="L88" s="17"/>
      <c r="P88" s="17"/>
    </row>
    <row r="89">
      <c r="B89" s="35"/>
      <c r="I89" s="17"/>
      <c r="J89" s="17"/>
      <c r="K89" s="17"/>
      <c r="L89" s="17"/>
      <c r="P89" s="17"/>
    </row>
    <row r="90">
      <c r="B90" s="35"/>
      <c r="I90" s="17"/>
      <c r="J90" s="17"/>
      <c r="K90" s="17"/>
      <c r="L90" s="17"/>
      <c r="P90" s="17"/>
    </row>
    <row r="91">
      <c r="B91" s="35"/>
      <c r="I91" s="17"/>
      <c r="J91" s="17"/>
      <c r="K91" s="17"/>
      <c r="L91" s="17"/>
      <c r="P91" s="17"/>
    </row>
    <row r="92">
      <c r="B92" s="35"/>
      <c r="I92" s="17"/>
      <c r="J92" s="17"/>
      <c r="K92" s="17"/>
      <c r="L92" s="17"/>
      <c r="P92" s="17"/>
    </row>
    <row r="93">
      <c r="B93" s="35"/>
      <c r="I93" s="17"/>
      <c r="J93" s="17"/>
      <c r="K93" s="17"/>
      <c r="L93" s="17"/>
      <c r="P93" s="17"/>
    </row>
    <row r="94">
      <c r="B94" s="35"/>
      <c r="I94" s="17"/>
      <c r="J94" s="17"/>
      <c r="K94" s="17"/>
      <c r="L94" s="17"/>
      <c r="P94" s="17"/>
    </row>
    <row r="95">
      <c r="B95" s="35"/>
      <c r="I95" s="17"/>
      <c r="J95" s="17"/>
      <c r="K95" s="17"/>
      <c r="L95" s="17"/>
      <c r="P95" s="17"/>
    </row>
    <row r="96">
      <c r="B96" s="35"/>
      <c r="I96" s="17"/>
      <c r="J96" s="17"/>
      <c r="K96" s="17"/>
      <c r="L96" s="17"/>
      <c r="P96" s="17"/>
    </row>
    <row r="97">
      <c r="B97" s="35"/>
      <c r="I97" s="17"/>
      <c r="J97" s="17"/>
      <c r="K97" s="17"/>
      <c r="L97" s="17"/>
      <c r="P97" s="17"/>
    </row>
    <row r="98">
      <c r="B98" s="35"/>
      <c r="I98" s="17"/>
      <c r="J98" s="17"/>
      <c r="K98" s="17"/>
      <c r="L98" s="17"/>
      <c r="P98" s="17"/>
    </row>
    <row r="99">
      <c r="B99" s="35"/>
      <c r="I99" s="17"/>
      <c r="J99" s="17"/>
      <c r="K99" s="17"/>
      <c r="L99" s="17"/>
      <c r="P99" s="17"/>
    </row>
    <row r="100">
      <c r="B100" s="35"/>
      <c r="I100" s="17"/>
      <c r="J100" s="17"/>
      <c r="K100" s="17"/>
      <c r="L100" s="17"/>
      <c r="P100" s="17"/>
    </row>
    <row r="101">
      <c r="B101" s="35"/>
      <c r="I101" s="17"/>
      <c r="J101" s="17"/>
      <c r="K101" s="17"/>
      <c r="L101" s="17"/>
      <c r="P101" s="17"/>
    </row>
    <row r="102">
      <c r="B102" s="35"/>
      <c r="I102" s="17"/>
      <c r="J102" s="17"/>
      <c r="K102" s="17"/>
      <c r="L102" s="17"/>
      <c r="P102" s="17"/>
    </row>
    <row r="103">
      <c r="B103" s="35"/>
      <c r="I103" s="17"/>
      <c r="J103" s="17"/>
      <c r="K103" s="17"/>
      <c r="L103" s="17"/>
      <c r="P103" s="17"/>
    </row>
    <row r="104">
      <c r="B104" s="35"/>
      <c r="I104" s="17"/>
      <c r="J104" s="17"/>
      <c r="K104" s="17"/>
      <c r="L104" s="17"/>
      <c r="P104" s="17"/>
    </row>
    <row r="105">
      <c r="B105" s="35"/>
      <c r="I105" s="17"/>
      <c r="J105" s="17"/>
      <c r="K105" s="17"/>
      <c r="L105" s="17"/>
      <c r="P105" s="17"/>
    </row>
    <row r="106">
      <c r="B106" s="35"/>
      <c r="I106" s="17"/>
      <c r="J106" s="17"/>
      <c r="K106" s="17"/>
      <c r="L106" s="17"/>
      <c r="P106" s="17"/>
    </row>
    <row r="107">
      <c r="B107" s="35"/>
      <c r="I107" s="17"/>
      <c r="J107" s="17"/>
      <c r="K107" s="17"/>
      <c r="L107" s="17"/>
      <c r="P107" s="17"/>
    </row>
    <row r="108">
      <c r="B108" s="35"/>
      <c r="I108" s="17"/>
      <c r="J108" s="17"/>
      <c r="K108" s="17"/>
      <c r="L108" s="17"/>
      <c r="P108" s="17"/>
    </row>
    <row r="109">
      <c r="B109" s="35"/>
      <c r="I109" s="17"/>
      <c r="J109" s="17"/>
      <c r="K109" s="17"/>
      <c r="L109" s="17"/>
      <c r="P109" s="17"/>
    </row>
    <row r="110">
      <c r="B110" s="35"/>
      <c r="I110" s="17"/>
      <c r="J110" s="17"/>
      <c r="K110" s="17"/>
      <c r="L110" s="17"/>
      <c r="P110" s="17"/>
    </row>
    <row r="111">
      <c r="B111" s="35"/>
      <c r="I111" s="17"/>
      <c r="J111" s="17"/>
      <c r="K111" s="17"/>
      <c r="L111" s="17"/>
      <c r="P111" s="17"/>
    </row>
    <row r="112">
      <c r="B112" s="35"/>
      <c r="I112" s="17"/>
      <c r="J112" s="17"/>
      <c r="K112" s="17"/>
      <c r="L112" s="17"/>
      <c r="P112" s="17"/>
    </row>
    <row r="113">
      <c r="B113" s="35"/>
      <c r="I113" s="17"/>
      <c r="J113" s="17"/>
      <c r="K113" s="17"/>
      <c r="L113" s="17"/>
      <c r="P113" s="17"/>
    </row>
    <row r="114">
      <c r="B114" s="35"/>
      <c r="I114" s="17"/>
      <c r="J114" s="17"/>
      <c r="K114" s="17"/>
      <c r="L114" s="17"/>
      <c r="P114" s="17"/>
    </row>
    <row r="115">
      <c r="B115" s="35"/>
      <c r="I115" s="17"/>
      <c r="J115" s="17"/>
      <c r="K115" s="17"/>
      <c r="L115" s="17"/>
      <c r="P115" s="17"/>
    </row>
    <row r="116">
      <c r="B116" s="35"/>
      <c r="I116" s="17"/>
      <c r="J116" s="17"/>
      <c r="K116" s="17"/>
      <c r="L116" s="17"/>
      <c r="P116" s="17"/>
    </row>
    <row r="117">
      <c r="B117" s="35"/>
      <c r="I117" s="17"/>
      <c r="J117" s="17"/>
      <c r="K117" s="17"/>
      <c r="L117" s="17"/>
      <c r="P117" s="17"/>
    </row>
    <row r="118">
      <c r="B118" s="35"/>
      <c r="I118" s="17"/>
      <c r="J118" s="17"/>
      <c r="K118" s="17"/>
      <c r="L118" s="17"/>
      <c r="P118" s="17"/>
    </row>
    <row r="119">
      <c r="B119" s="35"/>
      <c r="I119" s="17"/>
      <c r="J119" s="17"/>
      <c r="K119" s="17"/>
      <c r="L119" s="17"/>
      <c r="P119" s="17"/>
    </row>
    <row r="120">
      <c r="B120" s="35"/>
      <c r="I120" s="17"/>
      <c r="J120" s="17"/>
      <c r="K120" s="17"/>
      <c r="L120" s="17"/>
      <c r="P120" s="17"/>
    </row>
    <row r="121">
      <c r="B121" s="35"/>
      <c r="I121" s="17"/>
      <c r="J121" s="17"/>
      <c r="K121" s="17"/>
      <c r="L121" s="17"/>
      <c r="P121" s="17"/>
    </row>
    <row r="122">
      <c r="B122" s="35"/>
      <c r="I122" s="17"/>
      <c r="J122" s="17"/>
      <c r="K122" s="17"/>
      <c r="L122" s="17"/>
      <c r="P122" s="17"/>
    </row>
    <row r="123">
      <c r="B123" s="35"/>
      <c r="I123" s="17"/>
      <c r="J123" s="17"/>
      <c r="K123" s="17"/>
      <c r="L123" s="17"/>
      <c r="P123" s="17"/>
    </row>
    <row r="124">
      <c r="B124" s="35"/>
      <c r="I124" s="17"/>
      <c r="J124" s="17"/>
      <c r="K124" s="17"/>
      <c r="L124" s="17"/>
      <c r="P124" s="17"/>
    </row>
    <row r="125">
      <c r="B125" s="35"/>
      <c r="I125" s="17"/>
      <c r="J125" s="17"/>
      <c r="K125" s="17"/>
      <c r="L125" s="17"/>
      <c r="P125" s="17"/>
    </row>
    <row r="126">
      <c r="B126" s="35"/>
      <c r="I126" s="17"/>
      <c r="J126" s="17"/>
      <c r="K126" s="17"/>
      <c r="L126" s="17"/>
      <c r="P126" s="17"/>
    </row>
    <row r="127">
      <c r="B127" s="35"/>
      <c r="I127" s="17"/>
      <c r="J127" s="17"/>
      <c r="K127" s="17"/>
      <c r="L127" s="17"/>
      <c r="P127" s="17"/>
    </row>
    <row r="128">
      <c r="B128" s="35"/>
      <c r="I128" s="17"/>
      <c r="J128" s="17"/>
      <c r="K128" s="17"/>
      <c r="L128" s="17"/>
      <c r="P128" s="17"/>
    </row>
    <row r="129">
      <c r="B129" s="35"/>
      <c r="I129" s="17"/>
      <c r="J129" s="17"/>
      <c r="K129" s="17"/>
      <c r="L129" s="17"/>
      <c r="P129" s="17"/>
    </row>
    <row r="130">
      <c r="B130" s="35"/>
      <c r="I130" s="17"/>
      <c r="J130" s="17"/>
      <c r="K130" s="17"/>
      <c r="L130" s="17"/>
      <c r="P130" s="17"/>
    </row>
    <row r="131">
      <c r="B131" s="35"/>
      <c r="I131" s="17"/>
      <c r="J131" s="17"/>
      <c r="K131" s="17"/>
      <c r="L131" s="17"/>
      <c r="P131" s="17"/>
    </row>
    <row r="132">
      <c r="B132" s="35"/>
      <c r="I132" s="17"/>
      <c r="J132" s="17"/>
      <c r="K132" s="17"/>
      <c r="L132" s="17"/>
      <c r="P132" s="17"/>
    </row>
    <row r="133">
      <c r="B133" s="35"/>
      <c r="I133" s="17"/>
      <c r="J133" s="17"/>
      <c r="K133" s="17"/>
      <c r="L133" s="17"/>
      <c r="P133" s="17"/>
    </row>
    <row r="134">
      <c r="B134" s="35"/>
      <c r="I134" s="17"/>
      <c r="J134" s="17"/>
      <c r="K134" s="17"/>
      <c r="L134" s="17"/>
      <c r="P134" s="17"/>
    </row>
    <row r="135">
      <c r="B135" s="35"/>
      <c r="I135" s="17"/>
      <c r="J135" s="17"/>
      <c r="K135" s="17"/>
      <c r="L135" s="17"/>
      <c r="P135" s="17"/>
    </row>
    <row r="136">
      <c r="B136" s="35"/>
      <c r="I136" s="17"/>
      <c r="J136" s="17"/>
      <c r="K136" s="17"/>
      <c r="L136" s="17"/>
      <c r="P136" s="17"/>
    </row>
    <row r="137">
      <c r="B137" s="35"/>
      <c r="I137" s="17"/>
      <c r="J137" s="17"/>
      <c r="K137" s="17"/>
      <c r="L137" s="17"/>
      <c r="P137" s="17"/>
    </row>
    <row r="138">
      <c r="B138" s="35"/>
      <c r="I138" s="17"/>
      <c r="J138" s="17"/>
      <c r="K138" s="17"/>
      <c r="L138" s="17"/>
      <c r="P138" s="17"/>
    </row>
    <row r="139">
      <c r="B139" s="35"/>
      <c r="I139" s="17"/>
      <c r="J139" s="17"/>
      <c r="K139" s="17"/>
      <c r="L139" s="17"/>
      <c r="P139" s="17"/>
    </row>
    <row r="140">
      <c r="B140" s="35"/>
      <c r="I140" s="17"/>
      <c r="J140" s="17"/>
      <c r="K140" s="17"/>
      <c r="L140" s="17"/>
      <c r="P140" s="17"/>
    </row>
    <row r="141">
      <c r="B141" s="35"/>
      <c r="I141" s="17"/>
      <c r="J141" s="17"/>
      <c r="K141" s="17"/>
      <c r="L141" s="17"/>
      <c r="P141" s="17"/>
    </row>
    <row r="142">
      <c r="B142" s="35"/>
      <c r="I142" s="17"/>
      <c r="J142" s="17"/>
      <c r="K142" s="17"/>
      <c r="L142" s="17"/>
      <c r="P142" s="17"/>
    </row>
    <row r="143">
      <c r="B143" s="35"/>
      <c r="I143" s="17"/>
      <c r="J143" s="17"/>
      <c r="K143" s="17"/>
      <c r="L143" s="17"/>
      <c r="P143" s="17"/>
    </row>
    <row r="144">
      <c r="B144" s="35"/>
      <c r="I144" s="17"/>
      <c r="J144" s="17"/>
      <c r="K144" s="17"/>
      <c r="L144" s="17"/>
      <c r="P144" s="17"/>
    </row>
    <row r="145">
      <c r="B145" s="35"/>
      <c r="I145" s="17"/>
      <c r="J145" s="17"/>
      <c r="K145" s="17"/>
      <c r="L145" s="17"/>
      <c r="P145" s="17"/>
    </row>
    <row r="146">
      <c r="B146" s="35"/>
      <c r="I146" s="17"/>
      <c r="J146" s="17"/>
      <c r="K146" s="17"/>
      <c r="L146" s="17"/>
      <c r="P146" s="17"/>
    </row>
    <row r="147">
      <c r="B147" s="35"/>
      <c r="I147" s="17"/>
      <c r="J147" s="17"/>
      <c r="K147" s="17"/>
      <c r="L147" s="17"/>
      <c r="P147" s="17"/>
    </row>
    <row r="148">
      <c r="B148" s="35"/>
      <c r="I148" s="17"/>
      <c r="J148" s="17"/>
      <c r="K148" s="17"/>
      <c r="L148" s="17"/>
      <c r="P148" s="17"/>
    </row>
    <row r="149">
      <c r="B149" s="35"/>
      <c r="I149" s="17"/>
      <c r="J149" s="17"/>
      <c r="K149" s="17"/>
      <c r="L149" s="17"/>
      <c r="P149" s="17"/>
    </row>
    <row r="150">
      <c r="B150" s="35"/>
      <c r="I150" s="17"/>
      <c r="J150" s="17"/>
      <c r="K150" s="17"/>
      <c r="L150" s="17"/>
      <c r="P150" s="17"/>
    </row>
    <row r="151">
      <c r="B151" s="35"/>
      <c r="I151" s="17"/>
      <c r="J151" s="17"/>
      <c r="K151" s="17"/>
      <c r="L151" s="17"/>
      <c r="P151" s="17"/>
    </row>
    <row r="152">
      <c r="B152" s="35"/>
      <c r="I152" s="17"/>
      <c r="J152" s="17"/>
      <c r="K152" s="17"/>
      <c r="L152" s="17"/>
      <c r="P152" s="17"/>
    </row>
    <row r="153">
      <c r="B153" s="35"/>
      <c r="I153" s="17"/>
      <c r="J153" s="17"/>
      <c r="K153" s="17"/>
      <c r="L153" s="17"/>
      <c r="P153" s="17"/>
    </row>
    <row r="154">
      <c r="B154" s="35"/>
      <c r="I154" s="17"/>
      <c r="J154" s="17"/>
      <c r="K154" s="17"/>
      <c r="L154" s="17"/>
      <c r="P154" s="17"/>
    </row>
    <row r="155">
      <c r="B155" s="35"/>
      <c r="I155" s="17"/>
      <c r="J155" s="17"/>
      <c r="K155" s="17"/>
      <c r="L155" s="17"/>
      <c r="P155" s="17"/>
    </row>
    <row r="156">
      <c r="B156" s="35"/>
      <c r="I156" s="17"/>
      <c r="J156" s="17"/>
      <c r="K156" s="17"/>
      <c r="L156" s="17"/>
      <c r="P156" s="17"/>
    </row>
    <row r="157">
      <c r="B157" s="35"/>
      <c r="I157" s="17"/>
      <c r="J157" s="17"/>
      <c r="K157" s="17"/>
      <c r="L157" s="17"/>
      <c r="P157" s="17"/>
    </row>
    <row r="158">
      <c r="B158" s="35"/>
      <c r="I158" s="17"/>
      <c r="J158" s="17"/>
      <c r="K158" s="17"/>
      <c r="L158" s="17"/>
      <c r="P158" s="17"/>
    </row>
    <row r="159">
      <c r="B159" s="35"/>
      <c r="I159" s="17"/>
      <c r="J159" s="17"/>
      <c r="K159" s="17"/>
      <c r="L159" s="17"/>
      <c r="P159" s="17"/>
    </row>
    <row r="160">
      <c r="B160" s="35"/>
      <c r="I160" s="17"/>
      <c r="J160" s="17"/>
      <c r="K160" s="17"/>
      <c r="L160" s="17"/>
      <c r="P160" s="17"/>
    </row>
    <row r="161">
      <c r="B161" s="35"/>
      <c r="I161" s="17"/>
      <c r="J161" s="17"/>
      <c r="K161" s="17"/>
      <c r="L161" s="17"/>
      <c r="P161" s="17"/>
    </row>
    <row r="162">
      <c r="B162" s="35"/>
      <c r="I162" s="17"/>
      <c r="J162" s="17"/>
      <c r="K162" s="17"/>
      <c r="L162" s="17"/>
      <c r="P162" s="17"/>
    </row>
    <row r="163">
      <c r="B163" s="35"/>
      <c r="I163" s="17"/>
      <c r="J163" s="17"/>
      <c r="K163" s="17"/>
      <c r="L163" s="17"/>
      <c r="P163" s="17"/>
    </row>
    <row r="164">
      <c r="B164" s="35"/>
      <c r="I164" s="17"/>
      <c r="J164" s="17"/>
      <c r="K164" s="17"/>
      <c r="L164" s="17"/>
      <c r="P164" s="17"/>
    </row>
    <row r="165">
      <c r="B165" s="35"/>
      <c r="I165" s="17"/>
      <c r="J165" s="17"/>
      <c r="K165" s="17"/>
      <c r="L165" s="17"/>
      <c r="P165" s="17"/>
    </row>
    <row r="166">
      <c r="B166" s="35"/>
      <c r="I166" s="17"/>
      <c r="J166" s="17"/>
      <c r="K166" s="17"/>
      <c r="L166" s="17"/>
      <c r="P166" s="17"/>
    </row>
    <row r="167">
      <c r="B167" s="35"/>
      <c r="I167" s="17"/>
      <c r="J167" s="17"/>
      <c r="K167" s="17"/>
      <c r="L167" s="17"/>
      <c r="P167" s="17"/>
    </row>
    <row r="168">
      <c r="B168" s="35"/>
      <c r="I168" s="17"/>
      <c r="J168" s="17"/>
      <c r="K168" s="17"/>
      <c r="L168" s="17"/>
      <c r="P168" s="17"/>
    </row>
    <row r="169">
      <c r="B169" s="35"/>
      <c r="I169" s="17"/>
      <c r="J169" s="17"/>
      <c r="K169" s="17"/>
      <c r="L169" s="17"/>
      <c r="P169" s="17"/>
    </row>
    <row r="170">
      <c r="B170" s="35"/>
      <c r="I170" s="17"/>
      <c r="J170" s="17"/>
      <c r="K170" s="17"/>
      <c r="L170" s="17"/>
      <c r="P170" s="17"/>
    </row>
    <row r="171">
      <c r="B171" s="35"/>
      <c r="I171" s="17"/>
      <c r="J171" s="17"/>
      <c r="K171" s="17"/>
      <c r="L171" s="17"/>
      <c r="P171" s="17"/>
    </row>
    <row r="172">
      <c r="B172" s="35"/>
      <c r="I172" s="17"/>
      <c r="J172" s="17"/>
      <c r="K172" s="17"/>
      <c r="L172" s="17"/>
      <c r="P172" s="17"/>
    </row>
    <row r="173">
      <c r="B173" s="35"/>
      <c r="I173" s="17"/>
      <c r="J173" s="17"/>
      <c r="K173" s="17"/>
      <c r="L173" s="17"/>
      <c r="P173" s="17"/>
    </row>
    <row r="174">
      <c r="B174" s="35"/>
      <c r="I174" s="17"/>
      <c r="J174" s="17"/>
      <c r="K174" s="17"/>
      <c r="L174" s="17"/>
      <c r="P174" s="17"/>
    </row>
    <row r="175">
      <c r="B175" s="35"/>
      <c r="I175" s="17"/>
      <c r="J175" s="17"/>
      <c r="K175" s="17"/>
      <c r="L175" s="17"/>
      <c r="P175" s="17"/>
    </row>
    <row r="176">
      <c r="B176" s="35"/>
      <c r="I176" s="17"/>
      <c r="J176" s="17"/>
      <c r="K176" s="17"/>
      <c r="L176" s="17"/>
      <c r="P176" s="17"/>
    </row>
    <row r="177">
      <c r="B177" s="35"/>
      <c r="I177" s="17"/>
      <c r="J177" s="17"/>
      <c r="K177" s="17"/>
      <c r="L177" s="17"/>
      <c r="P177" s="17"/>
    </row>
    <row r="178">
      <c r="B178" s="35"/>
      <c r="I178" s="17"/>
      <c r="J178" s="17"/>
      <c r="K178" s="17"/>
      <c r="L178" s="17"/>
      <c r="P178" s="17"/>
    </row>
    <row r="179">
      <c r="B179" s="35"/>
      <c r="I179" s="17"/>
      <c r="J179" s="17"/>
      <c r="K179" s="17"/>
      <c r="L179" s="17"/>
      <c r="P179" s="17"/>
    </row>
    <row r="180">
      <c r="B180" s="35"/>
      <c r="I180" s="17"/>
      <c r="J180" s="17"/>
      <c r="K180" s="17"/>
      <c r="L180" s="17"/>
      <c r="P180" s="17"/>
    </row>
    <row r="181">
      <c r="B181" s="35"/>
      <c r="I181" s="17"/>
      <c r="J181" s="17"/>
      <c r="K181" s="17"/>
      <c r="L181" s="17"/>
      <c r="P181" s="17"/>
    </row>
    <row r="182">
      <c r="B182" s="35"/>
      <c r="I182" s="17"/>
      <c r="J182" s="17"/>
      <c r="K182" s="17"/>
      <c r="L182" s="17"/>
      <c r="P182" s="17"/>
    </row>
    <row r="183">
      <c r="B183" s="35"/>
      <c r="I183" s="17"/>
      <c r="J183" s="17"/>
      <c r="K183" s="17"/>
      <c r="L183" s="17"/>
      <c r="P183" s="17"/>
    </row>
    <row r="184">
      <c r="B184" s="35"/>
      <c r="I184" s="17"/>
      <c r="J184" s="17"/>
      <c r="K184" s="17"/>
      <c r="L184" s="17"/>
      <c r="P184" s="17"/>
    </row>
    <row r="185">
      <c r="B185" s="35"/>
      <c r="I185" s="17"/>
      <c r="J185" s="17"/>
      <c r="K185" s="17"/>
      <c r="L185" s="17"/>
      <c r="P185" s="17"/>
    </row>
    <row r="186">
      <c r="B186" s="35"/>
      <c r="I186" s="17"/>
      <c r="J186" s="17"/>
      <c r="K186" s="17"/>
      <c r="L186" s="17"/>
      <c r="P186" s="17"/>
    </row>
    <row r="187">
      <c r="B187" s="35"/>
      <c r="I187" s="17"/>
      <c r="J187" s="17"/>
      <c r="K187" s="17"/>
      <c r="L187" s="17"/>
      <c r="P187" s="17"/>
    </row>
    <row r="188">
      <c r="B188" s="35"/>
      <c r="I188" s="17"/>
      <c r="J188" s="17"/>
      <c r="K188" s="17"/>
      <c r="L188" s="17"/>
      <c r="P188" s="17"/>
    </row>
    <row r="189">
      <c r="B189" s="35"/>
      <c r="I189" s="17"/>
      <c r="J189" s="17"/>
      <c r="K189" s="17"/>
      <c r="L189" s="17"/>
      <c r="P189" s="17"/>
    </row>
    <row r="190">
      <c r="B190" s="35"/>
      <c r="I190" s="17"/>
      <c r="J190" s="17"/>
      <c r="K190" s="17"/>
      <c r="L190" s="17"/>
      <c r="P190" s="17"/>
    </row>
    <row r="191">
      <c r="B191" s="35"/>
      <c r="I191" s="17"/>
      <c r="J191" s="17"/>
      <c r="K191" s="17"/>
      <c r="L191" s="17"/>
      <c r="P191" s="17"/>
    </row>
    <row r="192">
      <c r="B192" s="35"/>
      <c r="I192" s="17"/>
      <c r="J192" s="17"/>
      <c r="K192" s="17"/>
      <c r="L192" s="17"/>
      <c r="P192" s="17"/>
    </row>
    <row r="193">
      <c r="B193" s="35"/>
      <c r="I193" s="17"/>
      <c r="J193" s="17"/>
      <c r="K193" s="17"/>
      <c r="L193" s="17"/>
      <c r="P193" s="17"/>
    </row>
    <row r="194">
      <c r="B194" s="35"/>
      <c r="I194" s="17"/>
      <c r="J194" s="17"/>
      <c r="K194" s="17"/>
      <c r="L194" s="17"/>
      <c r="P194" s="17"/>
    </row>
    <row r="195">
      <c r="B195" s="35"/>
      <c r="I195" s="17"/>
      <c r="J195" s="17"/>
      <c r="K195" s="17"/>
      <c r="L195" s="17"/>
      <c r="P195" s="17"/>
    </row>
    <row r="196">
      <c r="B196" s="35"/>
      <c r="I196" s="17"/>
      <c r="J196" s="17"/>
      <c r="K196" s="17"/>
      <c r="L196" s="17"/>
      <c r="P196" s="17"/>
    </row>
    <row r="197">
      <c r="B197" s="35"/>
      <c r="I197" s="17"/>
      <c r="J197" s="17"/>
      <c r="K197" s="17"/>
      <c r="L197" s="17"/>
      <c r="P197" s="17"/>
    </row>
    <row r="198">
      <c r="B198" s="35"/>
      <c r="I198" s="17"/>
      <c r="J198" s="17"/>
      <c r="K198" s="17"/>
      <c r="L198" s="17"/>
      <c r="P198" s="17"/>
    </row>
    <row r="199">
      <c r="B199" s="35"/>
      <c r="I199" s="17"/>
      <c r="J199" s="17"/>
      <c r="K199" s="17"/>
      <c r="L199" s="17"/>
      <c r="P199" s="17"/>
    </row>
    <row r="200">
      <c r="B200" s="35"/>
      <c r="I200" s="17"/>
      <c r="J200" s="17"/>
      <c r="K200" s="17"/>
      <c r="L200" s="17"/>
      <c r="P200" s="17"/>
    </row>
    <row r="201">
      <c r="B201" s="35"/>
      <c r="I201" s="17"/>
      <c r="J201" s="17"/>
      <c r="K201" s="17"/>
      <c r="L201" s="17"/>
      <c r="P201" s="17"/>
    </row>
    <row r="202">
      <c r="B202" s="35"/>
      <c r="I202" s="17"/>
      <c r="J202" s="17"/>
      <c r="K202" s="17"/>
      <c r="L202" s="17"/>
      <c r="P202" s="17"/>
    </row>
    <row r="203">
      <c r="B203" s="35"/>
      <c r="I203" s="17"/>
      <c r="J203" s="17"/>
      <c r="K203" s="17"/>
      <c r="L203" s="17"/>
      <c r="P203" s="17"/>
    </row>
    <row r="204">
      <c r="B204" s="35"/>
      <c r="I204" s="17"/>
      <c r="J204" s="17"/>
      <c r="K204" s="17"/>
      <c r="L204" s="17"/>
      <c r="P204" s="17"/>
    </row>
    <row r="205">
      <c r="B205" s="35"/>
      <c r="I205" s="17"/>
      <c r="J205" s="17"/>
      <c r="K205" s="17"/>
      <c r="L205" s="17"/>
      <c r="P205" s="17"/>
    </row>
    <row r="206">
      <c r="B206" s="35"/>
      <c r="I206" s="17"/>
      <c r="J206" s="17"/>
      <c r="K206" s="17"/>
      <c r="L206" s="17"/>
      <c r="P206" s="17"/>
    </row>
    <row r="207">
      <c r="B207" s="35"/>
      <c r="I207" s="17"/>
      <c r="J207" s="17"/>
      <c r="K207" s="17"/>
      <c r="L207" s="17"/>
      <c r="P207" s="17"/>
    </row>
    <row r="208">
      <c r="B208" s="35"/>
      <c r="I208" s="17"/>
      <c r="J208" s="17"/>
      <c r="K208" s="17"/>
      <c r="L208" s="17"/>
      <c r="P208" s="17"/>
    </row>
    <row r="209">
      <c r="B209" s="35"/>
      <c r="I209" s="17"/>
      <c r="J209" s="17"/>
      <c r="K209" s="17"/>
      <c r="L209" s="17"/>
      <c r="P209" s="17"/>
    </row>
    <row r="210">
      <c r="B210" s="35"/>
      <c r="I210" s="17"/>
      <c r="J210" s="17"/>
      <c r="K210" s="17"/>
      <c r="L210" s="17"/>
      <c r="P210" s="17"/>
    </row>
    <row r="211">
      <c r="B211" s="35"/>
      <c r="I211" s="17"/>
      <c r="J211" s="17"/>
      <c r="K211" s="17"/>
      <c r="L211" s="17"/>
      <c r="P211" s="17"/>
    </row>
    <row r="212">
      <c r="B212" s="35"/>
      <c r="I212" s="17"/>
      <c r="J212" s="17"/>
      <c r="K212" s="17"/>
      <c r="L212" s="17"/>
      <c r="P212" s="17"/>
    </row>
    <row r="213">
      <c r="B213" s="35"/>
      <c r="I213" s="17"/>
      <c r="J213" s="17"/>
      <c r="K213" s="17"/>
      <c r="L213" s="17"/>
      <c r="P213" s="17"/>
    </row>
    <row r="214">
      <c r="B214" s="35"/>
      <c r="I214" s="17"/>
      <c r="J214" s="17"/>
      <c r="K214" s="17"/>
      <c r="L214" s="17"/>
      <c r="P214" s="17"/>
    </row>
    <row r="215">
      <c r="B215" s="35"/>
      <c r="I215" s="17"/>
      <c r="J215" s="17"/>
      <c r="K215" s="17"/>
      <c r="L215" s="17"/>
      <c r="P215" s="17"/>
    </row>
    <row r="216">
      <c r="B216" s="35"/>
      <c r="I216" s="17"/>
      <c r="J216" s="17"/>
      <c r="K216" s="17"/>
      <c r="L216" s="17"/>
      <c r="P216" s="17"/>
    </row>
    <row r="217">
      <c r="B217" s="35"/>
      <c r="I217" s="17"/>
      <c r="J217" s="17"/>
      <c r="K217" s="17"/>
      <c r="L217" s="17"/>
      <c r="P217" s="17"/>
    </row>
    <row r="218">
      <c r="B218" s="35"/>
      <c r="I218" s="17"/>
      <c r="J218" s="17"/>
      <c r="K218" s="17"/>
      <c r="L218" s="17"/>
      <c r="P218" s="17"/>
    </row>
    <row r="219">
      <c r="B219" s="35"/>
      <c r="I219" s="17"/>
      <c r="J219" s="17"/>
      <c r="K219" s="17"/>
      <c r="L219" s="17"/>
      <c r="P219" s="17"/>
    </row>
    <row r="220">
      <c r="B220" s="35"/>
      <c r="I220" s="17"/>
      <c r="J220" s="17"/>
      <c r="K220" s="17"/>
      <c r="L220" s="17"/>
      <c r="P220" s="17"/>
    </row>
    <row r="221">
      <c r="B221" s="35"/>
      <c r="I221" s="17"/>
      <c r="J221" s="17"/>
      <c r="K221" s="17"/>
      <c r="L221" s="17"/>
      <c r="P221" s="17"/>
    </row>
    <row r="222">
      <c r="B222" s="35"/>
      <c r="I222" s="17"/>
      <c r="J222" s="17"/>
      <c r="K222" s="17"/>
      <c r="L222" s="17"/>
      <c r="P222" s="17"/>
    </row>
    <row r="223">
      <c r="B223" s="35"/>
      <c r="I223" s="17"/>
      <c r="J223" s="17"/>
      <c r="K223" s="17"/>
      <c r="L223" s="17"/>
      <c r="P223" s="17"/>
    </row>
    <row r="224">
      <c r="B224" s="35"/>
      <c r="I224" s="17"/>
      <c r="J224" s="17"/>
      <c r="K224" s="17"/>
      <c r="L224" s="17"/>
      <c r="P224" s="17"/>
    </row>
    <row r="225">
      <c r="B225" s="35"/>
      <c r="I225" s="17"/>
      <c r="J225" s="17"/>
      <c r="K225" s="17"/>
      <c r="L225" s="17"/>
      <c r="P225" s="17"/>
    </row>
    <row r="226">
      <c r="B226" s="35"/>
      <c r="I226" s="17"/>
      <c r="J226" s="17"/>
      <c r="K226" s="17"/>
      <c r="L226" s="17"/>
      <c r="P226" s="17"/>
    </row>
    <row r="227">
      <c r="B227" s="35"/>
      <c r="I227" s="17"/>
      <c r="J227" s="17"/>
      <c r="K227" s="17"/>
      <c r="L227" s="17"/>
      <c r="P227" s="17"/>
    </row>
    <row r="228">
      <c r="B228" s="35"/>
      <c r="I228" s="17"/>
      <c r="J228" s="17"/>
      <c r="K228" s="17"/>
      <c r="L228" s="17"/>
      <c r="P228" s="17"/>
    </row>
    <row r="229">
      <c r="B229" s="35"/>
      <c r="I229" s="17"/>
      <c r="J229" s="17"/>
      <c r="K229" s="17"/>
      <c r="L229" s="17"/>
      <c r="P229" s="17"/>
    </row>
    <row r="230">
      <c r="B230" s="35"/>
      <c r="I230" s="17"/>
      <c r="J230" s="17"/>
      <c r="K230" s="17"/>
      <c r="L230" s="17"/>
      <c r="P230" s="17"/>
    </row>
    <row r="231">
      <c r="B231" s="35"/>
      <c r="I231" s="17"/>
      <c r="J231" s="17"/>
      <c r="K231" s="17"/>
      <c r="L231" s="17"/>
      <c r="P231" s="17"/>
    </row>
    <row r="232">
      <c r="B232" s="35"/>
      <c r="I232" s="17"/>
      <c r="J232" s="17"/>
      <c r="K232" s="17"/>
      <c r="L232" s="17"/>
      <c r="P232" s="17"/>
    </row>
    <row r="233">
      <c r="B233" s="35"/>
      <c r="I233" s="17"/>
      <c r="J233" s="17"/>
      <c r="K233" s="17"/>
      <c r="L233" s="17"/>
      <c r="P233" s="17"/>
    </row>
    <row r="234">
      <c r="B234" s="35"/>
      <c r="I234" s="17"/>
      <c r="J234" s="17"/>
      <c r="K234" s="17"/>
      <c r="L234" s="17"/>
      <c r="P234" s="17"/>
    </row>
    <row r="235">
      <c r="B235" s="35"/>
      <c r="I235" s="17"/>
      <c r="J235" s="17"/>
      <c r="K235" s="17"/>
      <c r="L235" s="17"/>
      <c r="P235" s="17"/>
    </row>
    <row r="236">
      <c r="B236" s="35"/>
      <c r="I236" s="17"/>
      <c r="J236" s="17"/>
      <c r="K236" s="17"/>
      <c r="L236" s="17"/>
      <c r="P236" s="17"/>
    </row>
    <row r="237">
      <c r="B237" s="35"/>
      <c r="I237" s="17"/>
      <c r="J237" s="17"/>
      <c r="K237" s="17"/>
      <c r="L237" s="17"/>
      <c r="P237" s="17"/>
    </row>
    <row r="238">
      <c r="B238" s="35"/>
      <c r="I238" s="17"/>
      <c r="J238" s="17"/>
      <c r="K238" s="17"/>
      <c r="L238" s="17"/>
      <c r="P238" s="17"/>
    </row>
    <row r="239">
      <c r="B239" s="35"/>
      <c r="I239" s="17"/>
      <c r="J239" s="17"/>
      <c r="K239" s="17"/>
      <c r="L239" s="17"/>
      <c r="P239" s="17"/>
    </row>
    <row r="240">
      <c r="B240" s="35"/>
      <c r="I240" s="17"/>
      <c r="J240" s="17"/>
      <c r="K240" s="17"/>
      <c r="L240" s="17"/>
      <c r="P240" s="17"/>
    </row>
    <row r="241">
      <c r="B241" s="35"/>
      <c r="I241" s="17"/>
      <c r="J241" s="17"/>
      <c r="K241" s="17"/>
      <c r="L241" s="17"/>
      <c r="P241" s="17"/>
    </row>
    <row r="242">
      <c r="B242" s="35"/>
      <c r="I242" s="17"/>
      <c r="J242" s="17"/>
      <c r="K242" s="17"/>
      <c r="L242" s="17"/>
      <c r="P242" s="17"/>
    </row>
    <row r="243">
      <c r="B243" s="35"/>
      <c r="I243" s="17"/>
      <c r="J243" s="17"/>
      <c r="K243" s="17"/>
      <c r="L243" s="17"/>
      <c r="P243" s="17"/>
    </row>
    <row r="244">
      <c r="B244" s="35"/>
      <c r="I244" s="17"/>
      <c r="J244" s="17"/>
      <c r="K244" s="17"/>
      <c r="L244" s="17"/>
      <c r="P244" s="17"/>
    </row>
    <row r="245">
      <c r="B245" s="35"/>
      <c r="I245" s="17"/>
      <c r="J245" s="17"/>
      <c r="K245" s="17"/>
      <c r="L245" s="17"/>
      <c r="P245" s="17"/>
    </row>
    <row r="246">
      <c r="B246" s="35"/>
      <c r="I246" s="17"/>
      <c r="J246" s="17"/>
      <c r="K246" s="17"/>
      <c r="L246" s="17"/>
      <c r="P246" s="17"/>
    </row>
    <row r="247">
      <c r="B247" s="35"/>
      <c r="I247" s="17"/>
      <c r="J247" s="17"/>
      <c r="K247" s="17"/>
      <c r="L247" s="17"/>
      <c r="P247" s="17"/>
    </row>
    <row r="248">
      <c r="B248" s="35"/>
      <c r="I248" s="17"/>
      <c r="J248" s="17"/>
      <c r="K248" s="17"/>
      <c r="L248" s="17"/>
      <c r="P248" s="17"/>
    </row>
    <row r="249">
      <c r="B249" s="35"/>
      <c r="I249" s="17"/>
      <c r="J249" s="17"/>
      <c r="K249" s="17"/>
      <c r="L249" s="17"/>
      <c r="P249" s="17"/>
    </row>
    <row r="250">
      <c r="B250" s="35"/>
      <c r="I250" s="17"/>
      <c r="J250" s="17"/>
      <c r="K250" s="17"/>
      <c r="L250" s="17"/>
      <c r="P250" s="17"/>
    </row>
    <row r="251">
      <c r="B251" s="35"/>
      <c r="I251" s="17"/>
      <c r="J251" s="17"/>
      <c r="K251" s="17"/>
      <c r="L251" s="17"/>
      <c r="P251" s="17"/>
    </row>
    <row r="252">
      <c r="B252" s="35"/>
      <c r="I252" s="17"/>
      <c r="J252" s="17"/>
      <c r="K252" s="17"/>
      <c r="L252" s="17"/>
      <c r="P252" s="17"/>
    </row>
    <row r="253">
      <c r="B253" s="35"/>
      <c r="I253" s="17"/>
      <c r="J253" s="17"/>
      <c r="K253" s="17"/>
      <c r="L253" s="17"/>
      <c r="P253" s="17"/>
    </row>
    <row r="254">
      <c r="B254" s="35"/>
      <c r="I254" s="17"/>
      <c r="J254" s="17"/>
      <c r="K254" s="17"/>
      <c r="L254" s="17"/>
      <c r="P254" s="17"/>
    </row>
    <row r="255">
      <c r="B255" s="35"/>
      <c r="I255" s="17"/>
      <c r="J255" s="17"/>
      <c r="K255" s="17"/>
      <c r="L255" s="17"/>
      <c r="P255" s="17"/>
    </row>
    <row r="256">
      <c r="B256" s="35"/>
      <c r="I256" s="17"/>
      <c r="J256" s="17"/>
      <c r="K256" s="17"/>
      <c r="L256" s="17"/>
      <c r="P256" s="17"/>
    </row>
    <row r="257">
      <c r="B257" s="35"/>
      <c r="I257" s="17"/>
      <c r="J257" s="17"/>
      <c r="K257" s="17"/>
      <c r="L257" s="17"/>
      <c r="P257" s="17"/>
    </row>
    <row r="258">
      <c r="B258" s="35"/>
      <c r="I258" s="17"/>
      <c r="J258" s="17"/>
      <c r="K258" s="17"/>
      <c r="L258" s="17"/>
      <c r="P258" s="17"/>
    </row>
    <row r="259">
      <c r="B259" s="35"/>
      <c r="I259" s="17"/>
      <c r="J259" s="17"/>
      <c r="K259" s="17"/>
      <c r="L259" s="17"/>
      <c r="P259" s="17"/>
    </row>
    <row r="260">
      <c r="B260" s="35"/>
      <c r="I260" s="17"/>
      <c r="J260" s="17"/>
      <c r="K260" s="17"/>
      <c r="L260" s="17"/>
      <c r="P260" s="17"/>
    </row>
    <row r="261">
      <c r="B261" s="35"/>
      <c r="I261" s="17"/>
      <c r="J261" s="17"/>
      <c r="K261" s="17"/>
      <c r="L261" s="17"/>
      <c r="P261" s="17"/>
    </row>
    <row r="262">
      <c r="B262" s="35"/>
      <c r="I262" s="17"/>
      <c r="J262" s="17"/>
      <c r="K262" s="17"/>
      <c r="L262" s="17"/>
      <c r="P262" s="17"/>
    </row>
    <row r="263">
      <c r="B263" s="35"/>
      <c r="I263" s="17"/>
      <c r="J263" s="17"/>
      <c r="K263" s="17"/>
      <c r="L263" s="17"/>
      <c r="P263" s="17"/>
    </row>
    <row r="264">
      <c r="B264" s="35"/>
      <c r="I264" s="17"/>
      <c r="J264" s="17"/>
      <c r="K264" s="17"/>
      <c r="L264" s="17"/>
      <c r="P264" s="17"/>
    </row>
    <row r="265">
      <c r="B265" s="35"/>
      <c r="I265" s="17"/>
      <c r="J265" s="17"/>
      <c r="K265" s="17"/>
      <c r="L265" s="17"/>
      <c r="P265" s="17"/>
    </row>
    <row r="266">
      <c r="B266" s="35"/>
      <c r="I266" s="17"/>
      <c r="J266" s="17"/>
      <c r="K266" s="17"/>
      <c r="L266" s="17"/>
      <c r="P266" s="17"/>
    </row>
    <row r="267">
      <c r="B267" s="35"/>
      <c r="I267" s="17"/>
      <c r="J267" s="17"/>
      <c r="K267" s="17"/>
      <c r="L267" s="17"/>
      <c r="P267" s="17"/>
    </row>
    <row r="268">
      <c r="B268" s="35"/>
      <c r="I268" s="17"/>
      <c r="J268" s="17"/>
      <c r="K268" s="17"/>
      <c r="L268" s="17"/>
      <c r="P268" s="17"/>
    </row>
    <row r="269">
      <c r="B269" s="35"/>
      <c r="I269" s="17"/>
      <c r="J269" s="17"/>
      <c r="K269" s="17"/>
      <c r="L269" s="17"/>
      <c r="P269" s="17"/>
    </row>
    <row r="270">
      <c r="B270" s="35"/>
      <c r="I270" s="17"/>
      <c r="J270" s="17"/>
      <c r="K270" s="17"/>
      <c r="L270" s="17"/>
      <c r="P270" s="17"/>
    </row>
    <row r="271">
      <c r="B271" s="35"/>
      <c r="I271" s="17"/>
      <c r="J271" s="17"/>
      <c r="K271" s="17"/>
      <c r="L271" s="17"/>
      <c r="P271" s="17"/>
    </row>
    <row r="272">
      <c r="B272" s="35"/>
      <c r="I272" s="17"/>
      <c r="J272" s="17"/>
      <c r="K272" s="17"/>
      <c r="L272" s="17"/>
      <c r="P272" s="17"/>
    </row>
    <row r="273">
      <c r="B273" s="35"/>
      <c r="I273" s="17"/>
      <c r="J273" s="17"/>
      <c r="K273" s="17"/>
      <c r="L273" s="17"/>
      <c r="P273" s="17"/>
    </row>
    <row r="274">
      <c r="B274" s="35"/>
      <c r="I274" s="17"/>
      <c r="J274" s="17"/>
      <c r="K274" s="17"/>
      <c r="L274" s="17"/>
      <c r="P274" s="17"/>
    </row>
    <row r="275">
      <c r="B275" s="35"/>
      <c r="I275" s="17"/>
      <c r="J275" s="17"/>
      <c r="K275" s="17"/>
      <c r="L275" s="17"/>
      <c r="P275" s="17"/>
    </row>
    <row r="276">
      <c r="B276" s="35"/>
      <c r="I276" s="17"/>
      <c r="J276" s="17"/>
      <c r="K276" s="17"/>
      <c r="L276" s="17"/>
      <c r="P276" s="17"/>
    </row>
    <row r="277">
      <c r="B277" s="35"/>
      <c r="I277" s="17"/>
      <c r="J277" s="17"/>
      <c r="K277" s="17"/>
      <c r="L277" s="17"/>
      <c r="P277" s="17"/>
    </row>
    <row r="278">
      <c r="B278" s="35"/>
      <c r="I278" s="17"/>
      <c r="J278" s="17"/>
      <c r="K278" s="17"/>
      <c r="L278" s="17"/>
      <c r="P278" s="17"/>
    </row>
    <row r="279">
      <c r="B279" s="35"/>
      <c r="I279" s="17"/>
      <c r="J279" s="17"/>
      <c r="K279" s="17"/>
      <c r="L279" s="17"/>
      <c r="P279" s="17"/>
    </row>
    <row r="280">
      <c r="B280" s="35"/>
      <c r="I280" s="17"/>
      <c r="J280" s="17"/>
      <c r="K280" s="17"/>
      <c r="L280" s="17"/>
      <c r="P280" s="17"/>
    </row>
    <row r="281">
      <c r="B281" s="35"/>
      <c r="I281" s="17"/>
      <c r="J281" s="17"/>
      <c r="K281" s="17"/>
      <c r="L281" s="17"/>
      <c r="P281" s="17"/>
    </row>
    <row r="282">
      <c r="B282" s="35"/>
      <c r="I282" s="17"/>
      <c r="J282" s="17"/>
      <c r="K282" s="17"/>
      <c r="L282" s="17"/>
      <c r="P282" s="17"/>
    </row>
    <row r="283">
      <c r="B283" s="35"/>
      <c r="I283" s="17"/>
      <c r="J283" s="17"/>
      <c r="K283" s="17"/>
      <c r="L283" s="17"/>
      <c r="P283" s="17"/>
    </row>
    <row r="284">
      <c r="B284" s="35"/>
      <c r="I284" s="17"/>
      <c r="J284" s="17"/>
      <c r="K284" s="17"/>
      <c r="L284" s="17"/>
      <c r="P284" s="17"/>
    </row>
    <row r="285">
      <c r="B285" s="35"/>
      <c r="I285" s="17"/>
      <c r="J285" s="17"/>
      <c r="K285" s="17"/>
      <c r="L285" s="17"/>
      <c r="P285" s="17"/>
    </row>
    <row r="286">
      <c r="B286" s="35"/>
      <c r="I286" s="17"/>
      <c r="J286" s="17"/>
      <c r="K286" s="17"/>
      <c r="L286" s="17"/>
      <c r="P286" s="17"/>
    </row>
    <row r="287">
      <c r="B287" s="35"/>
      <c r="I287" s="17"/>
      <c r="J287" s="17"/>
      <c r="K287" s="17"/>
      <c r="L287" s="17"/>
      <c r="P287" s="17"/>
    </row>
    <row r="288">
      <c r="B288" s="35"/>
      <c r="I288" s="17"/>
      <c r="J288" s="17"/>
      <c r="K288" s="17"/>
      <c r="L288" s="17"/>
      <c r="P288" s="17"/>
    </row>
    <row r="289">
      <c r="B289" s="35"/>
      <c r="I289" s="17"/>
      <c r="J289" s="17"/>
      <c r="K289" s="17"/>
      <c r="L289" s="17"/>
      <c r="P289" s="17"/>
    </row>
    <row r="290">
      <c r="B290" s="35"/>
      <c r="I290" s="17"/>
      <c r="J290" s="17"/>
      <c r="K290" s="17"/>
      <c r="L290" s="17"/>
      <c r="P290" s="17"/>
    </row>
    <row r="291">
      <c r="B291" s="35"/>
      <c r="I291" s="17"/>
      <c r="J291" s="17"/>
      <c r="K291" s="17"/>
      <c r="L291" s="17"/>
      <c r="P291" s="17"/>
    </row>
    <row r="292">
      <c r="B292" s="35"/>
      <c r="I292" s="17"/>
      <c r="J292" s="17"/>
      <c r="K292" s="17"/>
      <c r="L292" s="17"/>
      <c r="P292" s="17"/>
    </row>
    <row r="293">
      <c r="B293" s="35"/>
      <c r="I293" s="17"/>
      <c r="J293" s="17"/>
      <c r="K293" s="17"/>
      <c r="L293" s="17"/>
      <c r="P293" s="17"/>
    </row>
    <row r="294">
      <c r="B294" s="35"/>
      <c r="I294" s="17"/>
      <c r="J294" s="17"/>
      <c r="K294" s="17"/>
      <c r="L294" s="17"/>
      <c r="P294" s="17"/>
    </row>
    <row r="295">
      <c r="B295" s="35"/>
      <c r="I295" s="17"/>
      <c r="J295" s="17"/>
      <c r="K295" s="17"/>
      <c r="L295" s="17"/>
      <c r="P295" s="17"/>
    </row>
    <row r="296">
      <c r="B296" s="35"/>
      <c r="I296" s="17"/>
      <c r="J296" s="17"/>
      <c r="K296" s="17"/>
      <c r="L296" s="17"/>
      <c r="P296" s="17"/>
    </row>
    <row r="297">
      <c r="B297" s="35"/>
      <c r="I297" s="17"/>
      <c r="J297" s="17"/>
      <c r="K297" s="17"/>
      <c r="L297" s="17"/>
      <c r="P297" s="17"/>
    </row>
    <row r="298">
      <c r="B298" s="35"/>
      <c r="I298" s="17"/>
      <c r="J298" s="17"/>
      <c r="K298" s="17"/>
      <c r="L298" s="17"/>
      <c r="P298" s="17"/>
    </row>
    <row r="299">
      <c r="B299" s="35"/>
      <c r="I299" s="17"/>
      <c r="J299" s="17"/>
      <c r="K299" s="17"/>
      <c r="L299" s="17"/>
      <c r="P299" s="17"/>
    </row>
    <row r="300">
      <c r="B300" s="35"/>
      <c r="I300" s="17"/>
      <c r="J300" s="17"/>
      <c r="K300" s="17"/>
      <c r="L300" s="17"/>
      <c r="P300" s="17"/>
    </row>
    <row r="301">
      <c r="B301" s="35"/>
      <c r="I301" s="17"/>
      <c r="J301" s="17"/>
      <c r="K301" s="17"/>
      <c r="L301" s="17"/>
      <c r="P301" s="17"/>
    </row>
    <row r="302">
      <c r="B302" s="35"/>
      <c r="I302" s="17"/>
      <c r="J302" s="17"/>
      <c r="K302" s="17"/>
      <c r="L302" s="17"/>
      <c r="P302" s="17"/>
    </row>
    <row r="303">
      <c r="B303" s="35"/>
      <c r="I303" s="17"/>
      <c r="J303" s="17"/>
      <c r="K303" s="17"/>
      <c r="L303" s="17"/>
      <c r="P303" s="17"/>
    </row>
    <row r="304">
      <c r="B304" s="35"/>
      <c r="I304" s="17"/>
      <c r="J304" s="17"/>
      <c r="K304" s="17"/>
      <c r="L304" s="17"/>
      <c r="P304" s="17"/>
    </row>
    <row r="305">
      <c r="B305" s="35"/>
      <c r="I305" s="17"/>
      <c r="J305" s="17"/>
      <c r="K305" s="17"/>
      <c r="L305" s="17"/>
      <c r="P305" s="17"/>
    </row>
    <row r="306">
      <c r="B306" s="35"/>
      <c r="I306" s="17"/>
      <c r="J306" s="17"/>
      <c r="K306" s="17"/>
      <c r="L306" s="17"/>
      <c r="P306" s="17"/>
    </row>
    <row r="307">
      <c r="B307" s="35"/>
      <c r="I307" s="17"/>
      <c r="J307" s="17"/>
      <c r="K307" s="17"/>
      <c r="L307" s="17"/>
      <c r="P307" s="17"/>
    </row>
    <row r="308">
      <c r="B308" s="35"/>
      <c r="I308" s="17"/>
      <c r="J308" s="17"/>
      <c r="K308" s="17"/>
      <c r="L308" s="17"/>
      <c r="P308" s="17"/>
    </row>
    <row r="309">
      <c r="B309" s="35"/>
      <c r="I309" s="17"/>
      <c r="J309" s="17"/>
      <c r="K309" s="17"/>
      <c r="L309" s="17"/>
      <c r="P309" s="17"/>
    </row>
    <row r="310">
      <c r="B310" s="35"/>
      <c r="I310" s="17"/>
      <c r="J310" s="17"/>
      <c r="K310" s="17"/>
      <c r="L310" s="17"/>
      <c r="P310" s="17"/>
    </row>
    <row r="311">
      <c r="B311" s="35"/>
      <c r="I311" s="17"/>
      <c r="J311" s="17"/>
      <c r="K311" s="17"/>
      <c r="L311" s="17"/>
      <c r="P311" s="17"/>
    </row>
    <row r="312">
      <c r="B312" s="35"/>
      <c r="I312" s="17"/>
      <c r="J312" s="17"/>
      <c r="K312" s="17"/>
      <c r="L312" s="17"/>
      <c r="P312" s="17"/>
    </row>
    <row r="313">
      <c r="B313" s="35"/>
      <c r="I313" s="17"/>
      <c r="J313" s="17"/>
      <c r="K313" s="17"/>
      <c r="L313" s="17"/>
      <c r="P313" s="17"/>
    </row>
    <row r="314">
      <c r="B314" s="35"/>
      <c r="I314" s="17"/>
      <c r="J314" s="17"/>
      <c r="K314" s="17"/>
      <c r="L314" s="17"/>
      <c r="P314" s="17"/>
    </row>
    <row r="315">
      <c r="B315" s="35"/>
      <c r="I315" s="17"/>
      <c r="J315" s="17"/>
      <c r="K315" s="17"/>
      <c r="L315" s="17"/>
      <c r="P315" s="17"/>
    </row>
    <row r="316">
      <c r="B316" s="35"/>
      <c r="I316" s="17"/>
      <c r="J316" s="17"/>
      <c r="K316" s="17"/>
      <c r="L316" s="17"/>
      <c r="P316" s="17"/>
    </row>
    <row r="317">
      <c r="B317" s="35"/>
      <c r="I317" s="17"/>
      <c r="J317" s="17"/>
      <c r="K317" s="17"/>
      <c r="L317" s="17"/>
      <c r="P317" s="17"/>
    </row>
    <row r="318">
      <c r="B318" s="35"/>
      <c r="I318" s="17"/>
      <c r="J318" s="17"/>
      <c r="K318" s="17"/>
      <c r="L318" s="17"/>
      <c r="P318" s="17"/>
    </row>
    <row r="319">
      <c r="B319" s="35"/>
      <c r="I319" s="17"/>
      <c r="J319" s="17"/>
      <c r="K319" s="17"/>
      <c r="L319" s="17"/>
      <c r="P319" s="17"/>
    </row>
    <row r="320">
      <c r="B320" s="35"/>
      <c r="I320" s="17"/>
      <c r="J320" s="17"/>
      <c r="K320" s="17"/>
      <c r="L320" s="17"/>
      <c r="P320" s="17"/>
    </row>
    <row r="321">
      <c r="B321" s="35"/>
      <c r="I321" s="17"/>
      <c r="J321" s="17"/>
      <c r="K321" s="17"/>
      <c r="L321" s="17"/>
      <c r="P321" s="17"/>
    </row>
    <row r="322">
      <c r="B322" s="35"/>
      <c r="I322" s="17"/>
      <c r="J322" s="17"/>
      <c r="K322" s="17"/>
      <c r="L322" s="17"/>
      <c r="P322" s="17"/>
    </row>
    <row r="323">
      <c r="B323" s="35"/>
      <c r="I323" s="17"/>
      <c r="J323" s="17"/>
      <c r="K323" s="17"/>
      <c r="L323" s="17"/>
      <c r="P323" s="17"/>
    </row>
    <row r="324">
      <c r="B324" s="35"/>
      <c r="I324" s="17"/>
      <c r="J324" s="17"/>
      <c r="K324" s="17"/>
      <c r="L324" s="17"/>
      <c r="P324" s="17"/>
    </row>
    <row r="325">
      <c r="B325" s="35"/>
      <c r="I325" s="17"/>
      <c r="J325" s="17"/>
      <c r="K325" s="17"/>
      <c r="L325" s="17"/>
      <c r="P325" s="17"/>
    </row>
    <row r="326">
      <c r="B326" s="35"/>
      <c r="I326" s="17"/>
      <c r="J326" s="17"/>
      <c r="K326" s="17"/>
      <c r="L326" s="17"/>
      <c r="P326" s="17"/>
    </row>
    <row r="327">
      <c r="B327" s="35"/>
      <c r="I327" s="17"/>
      <c r="J327" s="17"/>
      <c r="K327" s="17"/>
      <c r="L327" s="17"/>
      <c r="P327" s="17"/>
    </row>
    <row r="328">
      <c r="B328" s="35"/>
      <c r="I328" s="17"/>
      <c r="J328" s="17"/>
      <c r="K328" s="17"/>
      <c r="L328" s="17"/>
      <c r="P328" s="17"/>
    </row>
    <row r="329">
      <c r="B329" s="35"/>
      <c r="I329" s="17"/>
      <c r="J329" s="17"/>
      <c r="K329" s="17"/>
      <c r="L329" s="17"/>
      <c r="P329" s="17"/>
    </row>
    <row r="330">
      <c r="B330" s="35"/>
      <c r="I330" s="17"/>
      <c r="J330" s="17"/>
      <c r="K330" s="17"/>
      <c r="L330" s="17"/>
      <c r="P330" s="17"/>
    </row>
    <row r="331">
      <c r="B331" s="35"/>
      <c r="I331" s="17"/>
      <c r="J331" s="17"/>
      <c r="K331" s="17"/>
      <c r="L331" s="17"/>
      <c r="P331" s="17"/>
    </row>
    <row r="332">
      <c r="B332" s="35"/>
      <c r="I332" s="17"/>
      <c r="J332" s="17"/>
      <c r="K332" s="17"/>
      <c r="L332" s="17"/>
      <c r="P332" s="17"/>
    </row>
    <row r="333">
      <c r="B333" s="35"/>
      <c r="I333" s="17"/>
      <c r="J333" s="17"/>
      <c r="K333" s="17"/>
      <c r="L333" s="17"/>
      <c r="P333" s="17"/>
    </row>
    <row r="334">
      <c r="B334" s="35"/>
      <c r="I334" s="17"/>
      <c r="J334" s="17"/>
      <c r="K334" s="17"/>
      <c r="L334" s="17"/>
      <c r="P334" s="17"/>
    </row>
    <row r="335">
      <c r="B335" s="35"/>
      <c r="I335" s="17"/>
      <c r="J335" s="17"/>
      <c r="K335" s="17"/>
      <c r="L335" s="17"/>
      <c r="P335" s="17"/>
    </row>
    <row r="336">
      <c r="B336" s="35"/>
      <c r="I336" s="17"/>
      <c r="J336" s="17"/>
      <c r="K336" s="17"/>
      <c r="L336" s="17"/>
      <c r="P336" s="17"/>
    </row>
    <row r="337">
      <c r="B337" s="35"/>
      <c r="I337" s="17"/>
      <c r="J337" s="17"/>
      <c r="K337" s="17"/>
      <c r="L337" s="17"/>
      <c r="P337" s="17"/>
    </row>
    <row r="338">
      <c r="B338" s="35"/>
      <c r="I338" s="17"/>
      <c r="J338" s="17"/>
      <c r="K338" s="17"/>
      <c r="L338" s="17"/>
      <c r="P338" s="17"/>
    </row>
    <row r="339">
      <c r="B339" s="35"/>
      <c r="I339" s="17"/>
      <c r="J339" s="17"/>
      <c r="K339" s="17"/>
      <c r="L339" s="17"/>
      <c r="P339" s="17"/>
    </row>
    <row r="340">
      <c r="B340" s="35"/>
      <c r="I340" s="17"/>
      <c r="J340" s="17"/>
      <c r="K340" s="17"/>
      <c r="L340" s="17"/>
      <c r="P340" s="17"/>
    </row>
    <row r="341">
      <c r="B341" s="35"/>
      <c r="I341" s="17"/>
      <c r="J341" s="17"/>
      <c r="K341" s="17"/>
      <c r="L341" s="17"/>
      <c r="P341" s="17"/>
    </row>
    <row r="342">
      <c r="B342" s="35"/>
      <c r="I342" s="17"/>
      <c r="J342" s="17"/>
      <c r="K342" s="17"/>
      <c r="L342" s="17"/>
      <c r="P342" s="17"/>
    </row>
    <row r="343">
      <c r="B343" s="35"/>
      <c r="I343" s="17"/>
      <c r="J343" s="17"/>
      <c r="K343" s="17"/>
      <c r="L343" s="17"/>
      <c r="P343" s="17"/>
    </row>
    <row r="344">
      <c r="B344" s="35"/>
      <c r="I344" s="17"/>
      <c r="J344" s="17"/>
      <c r="K344" s="17"/>
      <c r="L344" s="17"/>
      <c r="P344" s="17"/>
    </row>
    <row r="345">
      <c r="B345" s="35"/>
      <c r="I345" s="17"/>
      <c r="J345" s="17"/>
      <c r="K345" s="17"/>
      <c r="L345" s="17"/>
      <c r="P345" s="17"/>
    </row>
    <row r="346">
      <c r="B346" s="35"/>
      <c r="I346" s="17"/>
      <c r="J346" s="17"/>
      <c r="K346" s="17"/>
      <c r="L346" s="17"/>
      <c r="P346" s="17"/>
    </row>
    <row r="347">
      <c r="B347" s="35"/>
      <c r="I347" s="17"/>
      <c r="J347" s="17"/>
      <c r="K347" s="17"/>
      <c r="L347" s="17"/>
      <c r="P347" s="17"/>
    </row>
    <row r="348">
      <c r="B348" s="35"/>
      <c r="I348" s="17"/>
      <c r="J348" s="17"/>
      <c r="K348" s="17"/>
      <c r="L348" s="17"/>
      <c r="P348" s="17"/>
    </row>
    <row r="349">
      <c r="B349" s="35"/>
      <c r="I349" s="17"/>
      <c r="J349" s="17"/>
      <c r="K349" s="17"/>
      <c r="L349" s="17"/>
      <c r="P349" s="17"/>
    </row>
    <row r="350">
      <c r="B350" s="35"/>
      <c r="I350" s="17"/>
      <c r="J350" s="17"/>
      <c r="K350" s="17"/>
      <c r="L350" s="17"/>
      <c r="P350" s="17"/>
    </row>
    <row r="351">
      <c r="B351" s="35"/>
      <c r="I351" s="17"/>
      <c r="J351" s="17"/>
      <c r="K351" s="17"/>
      <c r="L351" s="17"/>
      <c r="P351" s="17"/>
    </row>
    <row r="352">
      <c r="B352" s="35"/>
      <c r="I352" s="17"/>
      <c r="J352" s="17"/>
      <c r="K352" s="17"/>
      <c r="L352" s="17"/>
      <c r="P352" s="17"/>
    </row>
    <row r="353">
      <c r="B353" s="35"/>
      <c r="I353" s="17"/>
      <c r="J353" s="17"/>
      <c r="K353" s="17"/>
      <c r="L353" s="17"/>
      <c r="P353" s="17"/>
    </row>
    <row r="354">
      <c r="B354" s="35"/>
      <c r="I354" s="17"/>
      <c r="J354" s="17"/>
      <c r="K354" s="17"/>
      <c r="L354" s="17"/>
      <c r="P354" s="17"/>
    </row>
    <row r="355">
      <c r="B355" s="35"/>
      <c r="I355" s="17"/>
      <c r="J355" s="17"/>
      <c r="K355" s="17"/>
      <c r="L355" s="17"/>
      <c r="P355" s="17"/>
    </row>
    <row r="356">
      <c r="B356" s="35"/>
      <c r="I356" s="17"/>
      <c r="J356" s="17"/>
      <c r="K356" s="17"/>
      <c r="L356" s="17"/>
      <c r="P356" s="17"/>
    </row>
    <row r="357">
      <c r="B357" s="35"/>
      <c r="I357" s="17"/>
      <c r="J357" s="17"/>
      <c r="K357" s="17"/>
      <c r="L357" s="17"/>
      <c r="P357" s="17"/>
    </row>
    <row r="358">
      <c r="B358" s="35"/>
      <c r="I358" s="17"/>
      <c r="J358" s="17"/>
      <c r="K358" s="17"/>
      <c r="L358" s="17"/>
      <c r="P358" s="17"/>
    </row>
    <row r="359">
      <c r="B359" s="35"/>
      <c r="I359" s="17"/>
      <c r="J359" s="17"/>
      <c r="K359" s="17"/>
      <c r="L359" s="17"/>
      <c r="P359" s="17"/>
    </row>
    <row r="360">
      <c r="B360" s="35"/>
      <c r="I360" s="17"/>
      <c r="J360" s="17"/>
      <c r="K360" s="17"/>
      <c r="L360" s="17"/>
      <c r="P360" s="17"/>
    </row>
    <row r="361">
      <c r="B361" s="35"/>
      <c r="I361" s="17"/>
      <c r="J361" s="17"/>
      <c r="K361" s="17"/>
      <c r="L361" s="17"/>
      <c r="P361" s="17"/>
    </row>
    <row r="362">
      <c r="B362" s="35"/>
      <c r="I362" s="17"/>
      <c r="J362" s="17"/>
      <c r="K362" s="17"/>
      <c r="L362" s="17"/>
      <c r="P362" s="17"/>
    </row>
    <row r="363">
      <c r="B363" s="35"/>
      <c r="I363" s="17"/>
      <c r="J363" s="17"/>
      <c r="K363" s="17"/>
      <c r="L363" s="17"/>
      <c r="P363" s="17"/>
    </row>
    <row r="364">
      <c r="B364" s="35"/>
      <c r="I364" s="17"/>
      <c r="J364" s="17"/>
      <c r="K364" s="17"/>
      <c r="L364" s="17"/>
      <c r="P364" s="17"/>
    </row>
    <row r="365">
      <c r="B365" s="35"/>
      <c r="I365" s="17"/>
      <c r="J365" s="17"/>
      <c r="K365" s="17"/>
      <c r="L365" s="17"/>
      <c r="P365" s="17"/>
    </row>
    <row r="366">
      <c r="B366" s="35"/>
      <c r="I366" s="17"/>
      <c r="J366" s="17"/>
      <c r="K366" s="17"/>
      <c r="L366" s="17"/>
      <c r="P366" s="17"/>
    </row>
    <row r="367">
      <c r="B367" s="35"/>
      <c r="I367" s="17"/>
      <c r="J367" s="17"/>
      <c r="K367" s="17"/>
      <c r="L367" s="17"/>
      <c r="P367" s="17"/>
    </row>
    <row r="368">
      <c r="B368" s="35"/>
      <c r="I368" s="17"/>
      <c r="J368" s="17"/>
      <c r="K368" s="17"/>
      <c r="L368" s="17"/>
      <c r="P368" s="17"/>
    </row>
    <row r="369">
      <c r="B369" s="35"/>
      <c r="I369" s="17"/>
      <c r="J369" s="17"/>
      <c r="K369" s="17"/>
      <c r="L369" s="17"/>
      <c r="P369" s="17"/>
    </row>
    <row r="370">
      <c r="B370" s="35"/>
      <c r="I370" s="17"/>
      <c r="J370" s="17"/>
      <c r="K370" s="17"/>
      <c r="L370" s="17"/>
      <c r="P370" s="17"/>
    </row>
    <row r="371">
      <c r="B371" s="35"/>
      <c r="I371" s="17"/>
      <c r="J371" s="17"/>
      <c r="K371" s="17"/>
      <c r="L371" s="17"/>
      <c r="P371" s="17"/>
    </row>
    <row r="372">
      <c r="B372" s="35"/>
      <c r="I372" s="17"/>
      <c r="J372" s="17"/>
      <c r="K372" s="17"/>
      <c r="L372" s="17"/>
      <c r="P372" s="17"/>
    </row>
    <row r="373">
      <c r="B373" s="35"/>
      <c r="I373" s="17"/>
      <c r="J373" s="17"/>
      <c r="K373" s="17"/>
      <c r="L373" s="17"/>
      <c r="P373" s="17"/>
    </row>
    <row r="374">
      <c r="B374" s="35"/>
      <c r="I374" s="17"/>
      <c r="J374" s="17"/>
      <c r="K374" s="17"/>
      <c r="L374" s="17"/>
      <c r="P374" s="17"/>
    </row>
    <row r="375">
      <c r="B375" s="35"/>
      <c r="I375" s="17"/>
      <c r="J375" s="17"/>
      <c r="K375" s="17"/>
      <c r="L375" s="17"/>
      <c r="P375" s="17"/>
    </row>
    <row r="376">
      <c r="B376" s="35"/>
      <c r="I376" s="17"/>
      <c r="J376" s="17"/>
      <c r="K376" s="17"/>
      <c r="L376" s="17"/>
      <c r="P376" s="17"/>
    </row>
    <row r="377">
      <c r="B377" s="35"/>
      <c r="I377" s="17"/>
      <c r="J377" s="17"/>
      <c r="K377" s="17"/>
      <c r="L377" s="17"/>
      <c r="P377" s="17"/>
    </row>
    <row r="378">
      <c r="B378" s="35"/>
      <c r="I378" s="17"/>
      <c r="J378" s="17"/>
      <c r="K378" s="17"/>
      <c r="L378" s="17"/>
      <c r="P378" s="17"/>
    </row>
    <row r="379">
      <c r="B379" s="35"/>
      <c r="I379" s="17"/>
      <c r="J379" s="17"/>
      <c r="K379" s="17"/>
      <c r="L379" s="17"/>
      <c r="P379" s="17"/>
    </row>
    <row r="380">
      <c r="B380" s="35"/>
      <c r="I380" s="17"/>
      <c r="J380" s="17"/>
      <c r="K380" s="17"/>
      <c r="L380" s="17"/>
      <c r="P380" s="17"/>
    </row>
    <row r="381">
      <c r="B381" s="35"/>
      <c r="I381" s="17"/>
      <c r="J381" s="17"/>
      <c r="K381" s="17"/>
      <c r="L381" s="17"/>
      <c r="P381" s="17"/>
    </row>
    <row r="382">
      <c r="B382" s="35"/>
      <c r="I382" s="17"/>
      <c r="J382" s="17"/>
      <c r="K382" s="17"/>
      <c r="L382" s="17"/>
      <c r="P382" s="17"/>
    </row>
    <row r="383">
      <c r="B383" s="35"/>
      <c r="I383" s="17"/>
      <c r="J383" s="17"/>
      <c r="K383" s="17"/>
      <c r="L383" s="17"/>
      <c r="P383" s="17"/>
    </row>
    <row r="384">
      <c r="B384" s="35"/>
      <c r="I384" s="17"/>
      <c r="J384" s="17"/>
      <c r="K384" s="17"/>
      <c r="L384" s="17"/>
      <c r="P384" s="17"/>
    </row>
    <row r="385">
      <c r="B385" s="35"/>
      <c r="I385" s="17"/>
      <c r="J385" s="17"/>
      <c r="K385" s="17"/>
      <c r="L385" s="17"/>
      <c r="P385" s="17"/>
    </row>
    <row r="386">
      <c r="B386" s="35"/>
      <c r="I386" s="17"/>
      <c r="J386" s="17"/>
      <c r="K386" s="17"/>
      <c r="L386" s="17"/>
      <c r="P386" s="17"/>
    </row>
    <row r="387">
      <c r="B387" s="35"/>
      <c r="I387" s="17"/>
      <c r="J387" s="17"/>
      <c r="K387" s="17"/>
      <c r="L387" s="17"/>
      <c r="P387" s="17"/>
    </row>
    <row r="388">
      <c r="B388" s="35"/>
      <c r="I388" s="17"/>
      <c r="J388" s="17"/>
      <c r="K388" s="17"/>
      <c r="L388" s="17"/>
      <c r="P388" s="17"/>
    </row>
    <row r="389">
      <c r="B389" s="35"/>
      <c r="I389" s="17"/>
      <c r="J389" s="17"/>
      <c r="K389" s="17"/>
      <c r="L389" s="17"/>
      <c r="P389" s="17"/>
    </row>
    <row r="390">
      <c r="B390" s="35"/>
      <c r="I390" s="17"/>
      <c r="J390" s="17"/>
      <c r="K390" s="17"/>
      <c r="L390" s="17"/>
      <c r="P390" s="17"/>
    </row>
    <row r="391">
      <c r="B391" s="35"/>
      <c r="I391" s="17"/>
      <c r="J391" s="17"/>
      <c r="K391" s="17"/>
      <c r="L391" s="17"/>
      <c r="P391" s="17"/>
    </row>
    <row r="392">
      <c r="B392" s="35"/>
      <c r="I392" s="17"/>
      <c r="J392" s="17"/>
      <c r="K392" s="17"/>
      <c r="L392" s="17"/>
      <c r="P392" s="17"/>
    </row>
    <row r="393">
      <c r="B393" s="35"/>
      <c r="I393" s="17"/>
      <c r="J393" s="17"/>
      <c r="K393" s="17"/>
      <c r="L393" s="17"/>
      <c r="P393" s="17"/>
    </row>
    <row r="394">
      <c r="B394" s="35"/>
      <c r="I394" s="17"/>
      <c r="J394" s="17"/>
      <c r="K394" s="17"/>
      <c r="L394" s="17"/>
      <c r="P394" s="17"/>
    </row>
    <row r="395">
      <c r="B395" s="35"/>
      <c r="I395" s="17"/>
      <c r="J395" s="17"/>
      <c r="K395" s="17"/>
      <c r="L395" s="17"/>
      <c r="P395" s="17"/>
    </row>
    <row r="396">
      <c r="B396" s="35"/>
      <c r="I396" s="17"/>
      <c r="J396" s="17"/>
      <c r="K396" s="17"/>
      <c r="L396" s="17"/>
      <c r="P396" s="17"/>
    </row>
    <row r="397">
      <c r="B397" s="35"/>
      <c r="I397" s="17"/>
      <c r="J397" s="17"/>
      <c r="K397" s="17"/>
      <c r="L397" s="17"/>
      <c r="P397" s="17"/>
    </row>
    <row r="398">
      <c r="B398" s="35"/>
      <c r="I398" s="17"/>
      <c r="J398" s="17"/>
      <c r="K398" s="17"/>
      <c r="L398" s="17"/>
      <c r="P398" s="17"/>
    </row>
    <row r="399">
      <c r="B399" s="35"/>
      <c r="I399" s="17"/>
      <c r="J399" s="17"/>
      <c r="K399" s="17"/>
      <c r="L399" s="17"/>
      <c r="P399" s="17"/>
    </row>
    <row r="400">
      <c r="B400" s="35"/>
      <c r="I400" s="17"/>
      <c r="J400" s="17"/>
      <c r="K400" s="17"/>
      <c r="L400" s="17"/>
      <c r="P400" s="17"/>
    </row>
    <row r="401">
      <c r="B401" s="35"/>
      <c r="I401" s="17"/>
      <c r="J401" s="17"/>
      <c r="K401" s="17"/>
      <c r="L401" s="17"/>
      <c r="P401" s="17"/>
    </row>
    <row r="402">
      <c r="B402" s="35"/>
      <c r="I402" s="17"/>
      <c r="J402" s="17"/>
      <c r="K402" s="17"/>
      <c r="L402" s="17"/>
      <c r="P402" s="17"/>
    </row>
    <row r="403">
      <c r="B403" s="35"/>
      <c r="I403" s="17"/>
      <c r="J403" s="17"/>
      <c r="K403" s="17"/>
      <c r="L403" s="17"/>
      <c r="P403" s="17"/>
    </row>
    <row r="404">
      <c r="B404" s="35"/>
      <c r="I404" s="17"/>
      <c r="J404" s="17"/>
      <c r="K404" s="17"/>
      <c r="L404" s="17"/>
      <c r="P404" s="17"/>
    </row>
    <row r="405">
      <c r="B405" s="35"/>
      <c r="I405" s="17"/>
      <c r="J405" s="17"/>
      <c r="K405" s="17"/>
      <c r="L405" s="17"/>
      <c r="P405" s="17"/>
    </row>
    <row r="406">
      <c r="B406" s="35"/>
      <c r="I406" s="17"/>
      <c r="J406" s="17"/>
      <c r="K406" s="17"/>
      <c r="L406" s="17"/>
      <c r="P406" s="17"/>
    </row>
    <row r="407">
      <c r="B407" s="35"/>
      <c r="I407" s="17"/>
      <c r="J407" s="17"/>
      <c r="K407" s="17"/>
      <c r="L407" s="17"/>
      <c r="P407" s="17"/>
    </row>
    <row r="408">
      <c r="B408" s="35"/>
      <c r="I408" s="17"/>
      <c r="J408" s="17"/>
      <c r="K408" s="17"/>
      <c r="L408" s="17"/>
      <c r="P408" s="17"/>
    </row>
    <row r="409">
      <c r="B409" s="35"/>
      <c r="I409" s="17"/>
      <c r="J409" s="17"/>
      <c r="K409" s="17"/>
      <c r="L409" s="17"/>
      <c r="P409" s="17"/>
    </row>
    <row r="410">
      <c r="B410" s="35"/>
      <c r="I410" s="17"/>
      <c r="J410" s="17"/>
      <c r="K410" s="17"/>
      <c r="L410" s="17"/>
      <c r="P410" s="17"/>
    </row>
    <row r="411">
      <c r="B411" s="35"/>
      <c r="I411" s="17"/>
      <c r="J411" s="17"/>
      <c r="K411" s="17"/>
      <c r="L411" s="17"/>
      <c r="P411" s="17"/>
    </row>
    <row r="412">
      <c r="B412" s="35"/>
      <c r="I412" s="17"/>
      <c r="J412" s="17"/>
      <c r="K412" s="17"/>
      <c r="L412" s="17"/>
      <c r="P412" s="17"/>
    </row>
    <row r="413">
      <c r="B413" s="35"/>
      <c r="I413" s="17"/>
      <c r="J413" s="17"/>
      <c r="K413" s="17"/>
      <c r="L413" s="17"/>
      <c r="P413" s="17"/>
    </row>
    <row r="414">
      <c r="B414" s="35"/>
      <c r="I414" s="17"/>
      <c r="J414" s="17"/>
      <c r="K414" s="17"/>
      <c r="L414" s="17"/>
      <c r="P414" s="17"/>
    </row>
    <row r="415">
      <c r="B415" s="35"/>
      <c r="I415" s="17"/>
      <c r="J415" s="17"/>
      <c r="K415" s="17"/>
      <c r="L415" s="17"/>
      <c r="P415" s="17"/>
    </row>
    <row r="416">
      <c r="B416" s="35"/>
      <c r="I416" s="17"/>
      <c r="J416" s="17"/>
      <c r="K416" s="17"/>
      <c r="L416" s="17"/>
      <c r="P416" s="17"/>
    </row>
    <row r="417">
      <c r="B417" s="35"/>
      <c r="I417" s="17"/>
      <c r="J417" s="17"/>
      <c r="K417" s="17"/>
      <c r="L417" s="17"/>
      <c r="P417" s="17"/>
    </row>
    <row r="418">
      <c r="B418" s="35"/>
      <c r="I418" s="17"/>
      <c r="J418" s="17"/>
      <c r="K418" s="17"/>
      <c r="L418" s="17"/>
      <c r="P418" s="17"/>
    </row>
    <row r="419">
      <c r="B419" s="35"/>
      <c r="I419" s="17"/>
      <c r="J419" s="17"/>
      <c r="K419" s="17"/>
      <c r="L419" s="17"/>
      <c r="P419" s="17"/>
    </row>
    <row r="420">
      <c r="B420" s="35"/>
      <c r="I420" s="17"/>
      <c r="J420" s="17"/>
      <c r="K420" s="17"/>
      <c r="L420" s="17"/>
      <c r="P420" s="17"/>
    </row>
    <row r="421">
      <c r="B421" s="35"/>
      <c r="I421" s="17"/>
      <c r="J421" s="17"/>
      <c r="K421" s="17"/>
      <c r="L421" s="17"/>
      <c r="P421" s="17"/>
    </row>
    <row r="422">
      <c r="B422" s="35"/>
      <c r="I422" s="17"/>
      <c r="J422" s="17"/>
      <c r="K422" s="17"/>
      <c r="L422" s="17"/>
      <c r="P422" s="17"/>
    </row>
    <row r="423">
      <c r="B423" s="35"/>
      <c r="I423" s="17"/>
      <c r="J423" s="17"/>
      <c r="K423" s="17"/>
      <c r="L423" s="17"/>
      <c r="P423" s="17"/>
    </row>
    <row r="424">
      <c r="B424" s="35"/>
      <c r="I424" s="17"/>
      <c r="J424" s="17"/>
      <c r="K424" s="17"/>
      <c r="L424" s="17"/>
      <c r="P424" s="17"/>
    </row>
    <row r="425">
      <c r="B425" s="35"/>
      <c r="I425" s="17"/>
      <c r="J425" s="17"/>
      <c r="K425" s="17"/>
      <c r="L425" s="17"/>
      <c r="P425" s="17"/>
    </row>
    <row r="426">
      <c r="B426" s="35"/>
      <c r="I426" s="17"/>
      <c r="J426" s="17"/>
      <c r="K426" s="17"/>
      <c r="L426" s="17"/>
      <c r="P426" s="17"/>
    </row>
    <row r="427">
      <c r="B427" s="35"/>
      <c r="I427" s="17"/>
      <c r="J427" s="17"/>
      <c r="K427" s="17"/>
      <c r="L427" s="17"/>
      <c r="P427" s="17"/>
    </row>
    <row r="428">
      <c r="B428" s="35"/>
      <c r="I428" s="17"/>
      <c r="J428" s="17"/>
      <c r="K428" s="17"/>
      <c r="L428" s="17"/>
      <c r="P428" s="17"/>
    </row>
    <row r="429">
      <c r="B429" s="35"/>
      <c r="I429" s="17"/>
      <c r="J429" s="17"/>
      <c r="K429" s="17"/>
      <c r="L429" s="17"/>
      <c r="P429" s="17"/>
    </row>
    <row r="430">
      <c r="B430" s="35"/>
      <c r="I430" s="17"/>
      <c r="J430" s="17"/>
      <c r="K430" s="17"/>
      <c r="L430" s="17"/>
      <c r="P430" s="17"/>
    </row>
    <row r="431">
      <c r="B431" s="35"/>
      <c r="I431" s="17"/>
      <c r="J431" s="17"/>
      <c r="K431" s="17"/>
      <c r="L431" s="17"/>
      <c r="P431" s="17"/>
    </row>
    <row r="432">
      <c r="B432" s="35"/>
      <c r="I432" s="17"/>
      <c r="J432" s="17"/>
      <c r="K432" s="17"/>
      <c r="L432" s="17"/>
      <c r="P432" s="17"/>
    </row>
    <row r="433">
      <c r="B433" s="35"/>
      <c r="I433" s="17"/>
      <c r="J433" s="17"/>
      <c r="K433" s="17"/>
      <c r="L433" s="17"/>
      <c r="P433" s="17"/>
    </row>
    <row r="434">
      <c r="B434" s="35"/>
      <c r="I434" s="17"/>
      <c r="J434" s="17"/>
      <c r="K434" s="17"/>
      <c r="L434" s="17"/>
      <c r="P434" s="17"/>
    </row>
    <row r="435">
      <c r="B435" s="35"/>
      <c r="I435" s="17"/>
      <c r="J435" s="17"/>
      <c r="K435" s="17"/>
      <c r="L435" s="17"/>
      <c r="P435" s="17"/>
    </row>
    <row r="436">
      <c r="B436" s="35"/>
      <c r="I436" s="17"/>
      <c r="J436" s="17"/>
      <c r="K436" s="17"/>
      <c r="L436" s="17"/>
      <c r="P436" s="17"/>
    </row>
    <row r="437">
      <c r="B437" s="35"/>
      <c r="I437" s="17"/>
      <c r="J437" s="17"/>
      <c r="K437" s="17"/>
      <c r="L437" s="17"/>
      <c r="P437" s="17"/>
    </row>
    <row r="438">
      <c r="B438" s="35"/>
      <c r="I438" s="17"/>
      <c r="J438" s="17"/>
      <c r="K438" s="17"/>
      <c r="L438" s="17"/>
      <c r="P438" s="17"/>
    </row>
    <row r="439">
      <c r="B439" s="35"/>
      <c r="I439" s="17"/>
      <c r="J439" s="17"/>
      <c r="K439" s="17"/>
      <c r="L439" s="17"/>
      <c r="P439" s="17"/>
    </row>
    <row r="440">
      <c r="B440" s="35"/>
      <c r="I440" s="17"/>
      <c r="J440" s="17"/>
      <c r="K440" s="17"/>
      <c r="L440" s="17"/>
      <c r="P440" s="17"/>
    </row>
    <row r="441">
      <c r="B441" s="35"/>
      <c r="I441" s="17"/>
      <c r="J441" s="17"/>
      <c r="K441" s="17"/>
      <c r="L441" s="17"/>
      <c r="P441" s="17"/>
    </row>
    <row r="442">
      <c r="B442" s="35"/>
      <c r="I442" s="17"/>
      <c r="J442" s="17"/>
      <c r="K442" s="17"/>
      <c r="L442" s="17"/>
      <c r="P442" s="17"/>
    </row>
    <row r="443">
      <c r="B443" s="35"/>
      <c r="I443" s="17"/>
      <c r="J443" s="17"/>
      <c r="K443" s="17"/>
      <c r="L443" s="17"/>
      <c r="P443" s="17"/>
    </row>
    <row r="444">
      <c r="B444" s="35"/>
      <c r="I444" s="17"/>
      <c r="J444" s="17"/>
      <c r="K444" s="17"/>
      <c r="L444" s="17"/>
      <c r="P444" s="17"/>
    </row>
    <row r="445">
      <c r="B445" s="35"/>
      <c r="I445" s="17"/>
      <c r="J445" s="17"/>
      <c r="K445" s="17"/>
      <c r="L445" s="17"/>
      <c r="P445" s="17"/>
    </row>
    <row r="446">
      <c r="B446" s="35"/>
      <c r="I446" s="17"/>
      <c r="J446" s="17"/>
      <c r="K446" s="17"/>
      <c r="L446" s="17"/>
      <c r="P446" s="17"/>
    </row>
    <row r="447">
      <c r="B447" s="35"/>
      <c r="I447" s="17"/>
      <c r="J447" s="17"/>
      <c r="K447" s="17"/>
      <c r="L447" s="17"/>
      <c r="P447" s="17"/>
    </row>
    <row r="448">
      <c r="B448" s="35"/>
      <c r="I448" s="17"/>
      <c r="J448" s="17"/>
      <c r="K448" s="17"/>
      <c r="L448" s="17"/>
      <c r="P448" s="17"/>
    </row>
    <row r="449">
      <c r="B449" s="35"/>
      <c r="I449" s="17"/>
      <c r="J449" s="17"/>
      <c r="K449" s="17"/>
      <c r="L449" s="17"/>
      <c r="P449" s="17"/>
    </row>
    <row r="450">
      <c r="B450" s="35"/>
      <c r="I450" s="17"/>
      <c r="J450" s="17"/>
      <c r="K450" s="17"/>
      <c r="L450" s="17"/>
      <c r="P450" s="17"/>
    </row>
    <row r="451">
      <c r="B451" s="35"/>
      <c r="I451" s="17"/>
      <c r="J451" s="17"/>
      <c r="K451" s="17"/>
      <c r="L451" s="17"/>
      <c r="P451" s="17"/>
    </row>
    <row r="452">
      <c r="B452" s="35"/>
      <c r="I452" s="17"/>
      <c r="J452" s="17"/>
      <c r="K452" s="17"/>
      <c r="L452" s="17"/>
      <c r="P452" s="17"/>
    </row>
    <row r="453">
      <c r="B453" s="35"/>
      <c r="I453" s="17"/>
      <c r="J453" s="17"/>
      <c r="K453" s="17"/>
      <c r="L453" s="17"/>
      <c r="P453" s="17"/>
    </row>
    <row r="454">
      <c r="B454" s="35"/>
      <c r="I454" s="17"/>
      <c r="J454" s="17"/>
      <c r="K454" s="17"/>
      <c r="L454" s="17"/>
      <c r="P454" s="17"/>
    </row>
    <row r="455">
      <c r="B455" s="35"/>
      <c r="I455" s="17"/>
      <c r="J455" s="17"/>
      <c r="K455" s="17"/>
      <c r="L455" s="17"/>
      <c r="P455" s="17"/>
    </row>
    <row r="456">
      <c r="B456" s="35"/>
      <c r="I456" s="17"/>
      <c r="J456" s="17"/>
      <c r="K456" s="17"/>
      <c r="L456" s="17"/>
      <c r="P456" s="17"/>
    </row>
    <row r="457">
      <c r="B457" s="35"/>
      <c r="I457" s="17"/>
      <c r="J457" s="17"/>
      <c r="K457" s="17"/>
      <c r="L457" s="17"/>
      <c r="P457" s="17"/>
    </row>
    <row r="458">
      <c r="B458" s="35"/>
      <c r="I458" s="17"/>
      <c r="J458" s="17"/>
      <c r="K458" s="17"/>
      <c r="L458" s="17"/>
      <c r="P458" s="17"/>
    </row>
    <row r="459">
      <c r="B459" s="35"/>
      <c r="I459" s="17"/>
      <c r="J459" s="17"/>
      <c r="K459" s="17"/>
      <c r="L459" s="17"/>
      <c r="P459" s="17"/>
    </row>
    <row r="460">
      <c r="B460" s="35"/>
      <c r="I460" s="17"/>
      <c r="J460" s="17"/>
      <c r="K460" s="17"/>
      <c r="L460" s="17"/>
      <c r="P460" s="17"/>
    </row>
    <row r="461">
      <c r="B461" s="35"/>
      <c r="I461" s="17"/>
      <c r="J461" s="17"/>
      <c r="K461" s="17"/>
      <c r="L461" s="17"/>
      <c r="P461" s="17"/>
    </row>
    <row r="462">
      <c r="B462" s="35"/>
      <c r="I462" s="17"/>
      <c r="J462" s="17"/>
      <c r="K462" s="17"/>
      <c r="L462" s="17"/>
      <c r="P462" s="17"/>
    </row>
    <row r="463">
      <c r="B463" s="35"/>
      <c r="I463" s="17"/>
      <c r="J463" s="17"/>
      <c r="K463" s="17"/>
      <c r="L463" s="17"/>
      <c r="P463" s="17"/>
    </row>
    <row r="464">
      <c r="B464" s="35"/>
      <c r="I464" s="17"/>
      <c r="J464" s="17"/>
      <c r="K464" s="17"/>
      <c r="L464" s="17"/>
      <c r="P464" s="17"/>
    </row>
    <row r="465">
      <c r="B465" s="35"/>
      <c r="I465" s="17"/>
      <c r="J465" s="17"/>
      <c r="K465" s="17"/>
      <c r="L465" s="17"/>
      <c r="P465" s="17"/>
    </row>
    <row r="466">
      <c r="B466" s="35"/>
      <c r="I466" s="17"/>
      <c r="J466" s="17"/>
      <c r="K466" s="17"/>
      <c r="L466" s="17"/>
      <c r="P466" s="17"/>
    </row>
    <row r="467">
      <c r="B467" s="35"/>
      <c r="I467" s="17"/>
      <c r="J467" s="17"/>
      <c r="K467" s="17"/>
      <c r="L467" s="17"/>
      <c r="P467" s="17"/>
    </row>
    <row r="468">
      <c r="B468" s="35"/>
      <c r="I468" s="17"/>
      <c r="J468" s="17"/>
      <c r="K468" s="17"/>
      <c r="L468" s="17"/>
      <c r="P468" s="17"/>
    </row>
    <row r="469">
      <c r="B469" s="35"/>
      <c r="I469" s="17"/>
      <c r="J469" s="17"/>
      <c r="K469" s="17"/>
      <c r="L469" s="17"/>
      <c r="P469" s="17"/>
    </row>
    <row r="470">
      <c r="B470" s="35"/>
      <c r="I470" s="17"/>
      <c r="J470" s="17"/>
      <c r="K470" s="17"/>
      <c r="L470" s="17"/>
      <c r="P470" s="17"/>
    </row>
    <row r="471">
      <c r="B471" s="35"/>
      <c r="I471" s="17"/>
      <c r="J471" s="17"/>
      <c r="K471" s="17"/>
      <c r="L471" s="17"/>
      <c r="P471" s="17"/>
    </row>
    <row r="472">
      <c r="B472" s="35"/>
      <c r="I472" s="17"/>
      <c r="J472" s="17"/>
      <c r="K472" s="17"/>
      <c r="L472" s="17"/>
      <c r="P472" s="17"/>
    </row>
    <row r="473">
      <c r="B473" s="35"/>
      <c r="I473" s="17"/>
      <c r="J473" s="17"/>
      <c r="K473" s="17"/>
      <c r="L473" s="17"/>
      <c r="P473" s="17"/>
    </row>
    <row r="474">
      <c r="B474" s="35"/>
      <c r="I474" s="17"/>
      <c r="J474" s="17"/>
      <c r="K474" s="17"/>
      <c r="L474" s="17"/>
      <c r="P474" s="17"/>
    </row>
    <row r="475">
      <c r="B475" s="35"/>
      <c r="I475" s="17"/>
      <c r="J475" s="17"/>
      <c r="K475" s="17"/>
      <c r="L475" s="17"/>
      <c r="P475" s="17"/>
    </row>
    <row r="476">
      <c r="B476" s="35"/>
      <c r="I476" s="17"/>
      <c r="J476" s="17"/>
      <c r="K476" s="17"/>
      <c r="L476" s="17"/>
      <c r="P476" s="17"/>
    </row>
    <row r="477">
      <c r="B477" s="35"/>
      <c r="I477" s="17"/>
      <c r="J477" s="17"/>
      <c r="K477" s="17"/>
      <c r="L477" s="17"/>
      <c r="P477" s="17"/>
    </row>
    <row r="478">
      <c r="B478" s="35"/>
      <c r="I478" s="17"/>
      <c r="J478" s="17"/>
      <c r="K478" s="17"/>
      <c r="L478" s="17"/>
      <c r="P478" s="17"/>
    </row>
    <row r="479">
      <c r="B479" s="35"/>
      <c r="I479" s="17"/>
      <c r="J479" s="17"/>
      <c r="K479" s="17"/>
      <c r="L479" s="17"/>
      <c r="P479" s="17"/>
    </row>
    <row r="480">
      <c r="B480" s="35"/>
      <c r="I480" s="17"/>
      <c r="J480" s="17"/>
      <c r="K480" s="17"/>
      <c r="L480" s="17"/>
      <c r="P480" s="17"/>
    </row>
    <row r="481">
      <c r="B481" s="35"/>
      <c r="I481" s="17"/>
      <c r="J481" s="17"/>
      <c r="K481" s="17"/>
      <c r="L481" s="17"/>
      <c r="P481" s="17"/>
    </row>
    <row r="482">
      <c r="B482" s="35"/>
      <c r="I482" s="17"/>
      <c r="J482" s="17"/>
      <c r="K482" s="17"/>
      <c r="L482" s="17"/>
      <c r="P482" s="17"/>
    </row>
    <row r="483">
      <c r="B483" s="35"/>
      <c r="I483" s="17"/>
      <c r="J483" s="17"/>
      <c r="K483" s="17"/>
      <c r="L483" s="17"/>
      <c r="P483" s="17"/>
    </row>
    <row r="484">
      <c r="B484" s="35"/>
      <c r="I484" s="17"/>
      <c r="J484" s="17"/>
      <c r="K484" s="17"/>
      <c r="L484" s="17"/>
      <c r="P484" s="17"/>
    </row>
    <row r="485">
      <c r="B485" s="35"/>
      <c r="I485" s="17"/>
      <c r="J485" s="17"/>
      <c r="K485" s="17"/>
      <c r="L485" s="17"/>
      <c r="P485" s="17"/>
    </row>
    <row r="486">
      <c r="B486" s="35"/>
      <c r="I486" s="17"/>
      <c r="J486" s="17"/>
      <c r="K486" s="17"/>
      <c r="L486" s="17"/>
      <c r="P486" s="17"/>
    </row>
    <row r="487">
      <c r="B487" s="35"/>
      <c r="I487" s="17"/>
      <c r="J487" s="17"/>
      <c r="K487" s="17"/>
      <c r="L487" s="17"/>
      <c r="P487" s="17"/>
    </row>
    <row r="488">
      <c r="B488" s="35"/>
      <c r="I488" s="17"/>
      <c r="J488" s="17"/>
      <c r="K488" s="17"/>
      <c r="L488" s="17"/>
      <c r="P488" s="17"/>
    </row>
    <row r="489">
      <c r="B489" s="35"/>
      <c r="I489" s="17"/>
      <c r="J489" s="17"/>
      <c r="K489" s="17"/>
      <c r="L489" s="17"/>
      <c r="P489" s="17"/>
    </row>
    <row r="490">
      <c r="B490" s="35"/>
      <c r="I490" s="17"/>
      <c r="J490" s="17"/>
      <c r="K490" s="17"/>
      <c r="L490" s="17"/>
      <c r="P490" s="17"/>
    </row>
    <row r="491">
      <c r="B491" s="35"/>
      <c r="I491" s="17"/>
      <c r="J491" s="17"/>
      <c r="K491" s="17"/>
      <c r="L491" s="17"/>
      <c r="P491" s="17"/>
    </row>
    <row r="492">
      <c r="B492" s="35"/>
      <c r="I492" s="17"/>
      <c r="J492" s="17"/>
      <c r="K492" s="17"/>
      <c r="L492" s="17"/>
      <c r="P492" s="17"/>
    </row>
    <row r="493">
      <c r="B493" s="35"/>
      <c r="I493" s="17"/>
      <c r="J493" s="17"/>
      <c r="K493" s="17"/>
      <c r="L493" s="17"/>
      <c r="P493" s="17"/>
    </row>
    <row r="494">
      <c r="B494" s="35"/>
      <c r="I494" s="17"/>
      <c r="J494" s="17"/>
      <c r="K494" s="17"/>
      <c r="L494" s="17"/>
      <c r="P494" s="17"/>
    </row>
    <row r="495">
      <c r="B495" s="35"/>
      <c r="I495" s="17"/>
      <c r="J495" s="17"/>
      <c r="K495" s="17"/>
      <c r="L495" s="17"/>
      <c r="P495" s="17"/>
    </row>
    <row r="496">
      <c r="B496" s="35"/>
      <c r="I496" s="17"/>
      <c r="J496" s="17"/>
      <c r="K496" s="17"/>
      <c r="L496" s="17"/>
      <c r="P496" s="17"/>
    </row>
    <row r="497">
      <c r="B497" s="35"/>
      <c r="I497" s="17"/>
      <c r="J497" s="17"/>
      <c r="K497" s="17"/>
      <c r="L497" s="17"/>
      <c r="P497" s="17"/>
    </row>
    <row r="498">
      <c r="B498" s="35"/>
      <c r="I498" s="17"/>
      <c r="J498" s="17"/>
      <c r="K498" s="17"/>
      <c r="L498" s="17"/>
      <c r="P498" s="17"/>
    </row>
    <row r="499">
      <c r="B499" s="35"/>
      <c r="I499" s="17"/>
      <c r="J499" s="17"/>
      <c r="K499" s="17"/>
      <c r="L499" s="17"/>
      <c r="P499" s="17"/>
    </row>
    <row r="500">
      <c r="B500" s="35"/>
      <c r="I500" s="17"/>
      <c r="J500" s="17"/>
      <c r="K500" s="17"/>
      <c r="L500" s="17"/>
      <c r="P500" s="17"/>
    </row>
    <row r="501">
      <c r="B501" s="35"/>
      <c r="I501" s="17"/>
      <c r="J501" s="17"/>
      <c r="K501" s="17"/>
      <c r="L501" s="17"/>
      <c r="P501" s="17"/>
    </row>
    <row r="502">
      <c r="B502" s="35"/>
      <c r="I502" s="17"/>
      <c r="J502" s="17"/>
      <c r="K502" s="17"/>
      <c r="L502" s="17"/>
      <c r="P502" s="17"/>
    </row>
    <row r="503">
      <c r="B503" s="35"/>
      <c r="I503" s="17"/>
      <c r="J503" s="17"/>
      <c r="K503" s="17"/>
      <c r="L503" s="17"/>
      <c r="P503" s="17"/>
    </row>
    <row r="504">
      <c r="B504" s="35"/>
      <c r="I504" s="17"/>
      <c r="J504" s="17"/>
      <c r="K504" s="17"/>
      <c r="L504" s="17"/>
      <c r="P504" s="17"/>
    </row>
    <row r="505">
      <c r="B505" s="35"/>
      <c r="I505" s="17"/>
      <c r="J505" s="17"/>
      <c r="K505" s="17"/>
      <c r="L505" s="17"/>
      <c r="P505" s="17"/>
    </row>
    <row r="506">
      <c r="B506" s="35"/>
      <c r="I506" s="17"/>
      <c r="J506" s="17"/>
      <c r="K506" s="17"/>
      <c r="L506" s="17"/>
      <c r="P506" s="17"/>
    </row>
    <row r="507">
      <c r="B507" s="35"/>
      <c r="I507" s="17"/>
      <c r="J507" s="17"/>
      <c r="K507" s="17"/>
      <c r="L507" s="17"/>
      <c r="P507" s="17"/>
    </row>
    <row r="508">
      <c r="B508" s="35"/>
      <c r="I508" s="17"/>
      <c r="J508" s="17"/>
      <c r="K508" s="17"/>
      <c r="L508" s="17"/>
      <c r="P508" s="17"/>
    </row>
    <row r="509">
      <c r="B509" s="35"/>
      <c r="I509" s="17"/>
      <c r="J509" s="17"/>
      <c r="K509" s="17"/>
      <c r="L509" s="17"/>
      <c r="P509" s="17"/>
    </row>
    <row r="510">
      <c r="B510" s="35"/>
      <c r="I510" s="17"/>
      <c r="J510" s="17"/>
      <c r="K510" s="17"/>
      <c r="L510" s="17"/>
      <c r="P510" s="17"/>
    </row>
    <row r="511">
      <c r="B511" s="35"/>
      <c r="I511" s="17"/>
      <c r="J511" s="17"/>
      <c r="K511" s="17"/>
      <c r="L511" s="17"/>
      <c r="P511" s="17"/>
    </row>
    <row r="512">
      <c r="B512" s="35"/>
      <c r="I512" s="17"/>
      <c r="J512" s="17"/>
      <c r="K512" s="17"/>
      <c r="L512" s="17"/>
      <c r="P512" s="17"/>
    </row>
    <row r="513">
      <c r="B513" s="35"/>
      <c r="I513" s="17"/>
      <c r="J513" s="17"/>
      <c r="K513" s="17"/>
      <c r="L513" s="17"/>
      <c r="P513" s="17"/>
    </row>
    <row r="514">
      <c r="B514" s="35"/>
      <c r="I514" s="17"/>
      <c r="J514" s="17"/>
      <c r="K514" s="17"/>
      <c r="L514" s="17"/>
      <c r="P514" s="17"/>
    </row>
    <row r="515">
      <c r="B515" s="35"/>
      <c r="I515" s="17"/>
      <c r="J515" s="17"/>
      <c r="K515" s="17"/>
      <c r="L515" s="17"/>
      <c r="P515" s="17"/>
    </row>
    <row r="516">
      <c r="B516" s="35"/>
      <c r="I516" s="17"/>
      <c r="J516" s="17"/>
      <c r="K516" s="17"/>
      <c r="L516" s="17"/>
      <c r="P516" s="17"/>
    </row>
    <row r="517">
      <c r="B517" s="35"/>
      <c r="I517" s="17"/>
      <c r="J517" s="17"/>
      <c r="K517" s="17"/>
      <c r="L517" s="17"/>
      <c r="P517" s="17"/>
    </row>
    <row r="518">
      <c r="B518" s="35"/>
      <c r="I518" s="17"/>
      <c r="J518" s="17"/>
      <c r="K518" s="17"/>
      <c r="L518" s="17"/>
      <c r="P518" s="17"/>
    </row>
    <row r="519">
      <c r="B519" s="35"/>
      <c r="I519" s="17"/>
      <c r="J519" s="17"/>
      <c r="K519" s="17"/>
      <c r="L519" s="17"/>
      <c r="P519" s="17"/>
    </row>
    <row r="520">
      <c r="B520" s="35"/>
      <c r="I520" s="17"/>
      <c r="J520" s="17"/>
      <c r="K520" s="17"/>
      <c r="L520" s="17"/>
      <c r="P520" s="17"/>
    </row>
    <row r="521">
      <c r="B521" s="35"/>
      <c r="I521" s="17"/>
      <c r="J521" s="17"/>
      <c r="K521" s="17"/>
      <c r="L521" s="17"/>
      <c r="P521" s="17"/>
    </row>
    <row r="522">
      <c r="B522" s="35"/>
      <c r="I522" s="17"/>
      <c r="J522" s="17"/>
      <c r="K522" s="17"/>
      <c r="L522" s="17"/>
      <c r="P522" s="17"/>
    </row>
    <row r="523">
      <c r="B523" s="35"/>
      <c r="I523" s="17"/>
      <c r="J523" s="17"/>
      <c r="K523" s="17"/>
      <c r="L523" s="17"/>
      <c r="P523" s="17"/>
    </row>
    <row r="524">
      <c r="B524" s="35"/>
      <c r="I524" s="17"/>
      <c r="J524" s="17"/>
      <c r="K524" s="17"/>
      <c r="L524" s="17"/>
      <c r="P524" s="17"/>
    </row>
    <row r="525">
      <c r="B525" s="35"/>
      <c r="I525" s="17"/>
      <c r="J525" s="17"/>
      <c r="K525" s="17"/>
      <c r="L525" s="17"/>
      <c r="P525" s="17"/>
    </row>
    <row r="526">
      <c r="B526" s="35"/>
      <c r="I526" s="17"/>
      <c r="J526" s="17"/>
      <c r="K526" s="17"/>
      <c r="L526" s="17"/>
      <c r="P526" s="17"/>
    </row>
    <row r="527">
      <c r="B527" s="35"/>
      <c r="I527" s="17"/>
      <c r="J527" s="17"/>
      <c r="K527" s="17"/>
      <c r="L527" s="17"/>
      <c r="P527" s="17"/>
    </row>
    <row r="528">
      <c r="B528" s="35"/>
      <c r="I528" s="17"/>
      <c r="J528" s="17"/>
      <c r="K528" s="17"/>
      <c r="L528" s="17"/>
      <c r="P528" s="17"/>
    </row>
    <row r="529">
      <c r="B529" s="35"/>
      <c r="I529" s="17"/>
      <c r="J529" s="17"/>
      <c r="K529" s="17"/>
      <c r="L529" s="17"/>
      <c r="P529" s="17"/>
    </row>
    <row r="530">
      <c r="B530" s="35"/>
      <c r="I530" s="17"/>
      <c r="J530" s="17"/>
      <c r="K530" s="17"/>
      <c r="L530" s="17"/>
      <c r="P530" s="17"/>
    </row>
    <row r="531">
      <c r="B531" s="35"/>
      <c r="I531" s="17"/>
      <c r="J531" s="17"/>
      <c r="K531" s="17"/>
      <c r="L531" s="17"/>
      <c r="P531" s="17"/>
    </row>
    <row r="532">
      <c r="B532" s="35"/>
      <c r="I532" s="17"/>
      <c r="J532" s="17"/>
      <c r="K532" s="17"/>
      <c r="L532" s="17"/>
      <c r="P532" s="17"/>
    </row>
    <row r="533">
      <c r="B533" s="35"/>
      <c r="I533" s="17"/>
      <c r="J533" s="17"/>
      <c r="K533" s="17"/>
      <c r="L533" s="17"/>
      <c r="P533" s="17"/>
    </row>
    <row r="534">
      <c r="B534" s="35"/>
      <c r="I534" s="17"/>
      <c r="J534" s="17"/>
      <c r="K534" s="17"/>
      <c r="L534" s="17"/>
      <c r="P534" s="17"/>
    </row>
    <row r="535">
      <c r="B535" s="35"/>
      <c r="I535" s="17"/>
      <c r="J535" s="17"/>
      <c r="K535" s="17"/>
      <c r="L535" s="17"/>
      <c r="P535" s="17"/>
    </row>
    <row r="536">
      <c r="B536" s="35"/>
      <c r="I536" s="17"/>
      <c r="J536" s="17"/>
      <c r="K536" s="17"/>
      <c r="L536" s="17"/>
      <c r="P536" s="17"/>
    </row>
    <row r="537">
      <c r="B537" s="35"/>
      <c r="I537" s="17"/>
      <c r="J537" s="17"/>
      <c r="K537" s="17"/>
      <c r="L537" s="17"/>
      <c r="P537" s="17"/>
    </row>
    <row r="538">
      <c r="B538" s="35"/>
      <c r="I538" s="17"/>
      <c r="J538" s="17"/>
      <c r="K538" s="17"/>
      <c r="L538" s="17"/>
      <c r="P538" s="17"/>
    </row>
    <row r="539">
      <c r="B539" s="35"/>
      <c r="I539" s="17"/>
      <c r="J539" s="17"/>
      <c r="K539" s="17"/>
      <c r="L539" s="17"/>
      <c r="P539" s="17"/>
    </row>
    <row r="540">
      <c r="B540" s="35"/>
      <c r="I540" s="17"/>
      <c r="J540" s="17"/>
      <c r="K540" s="17"/>
      <c r="L540" s="17"/>
      <c r="P540" s="17"/>
    </row>
    <row r="541">
      <c r="B541" s="35"/>
      <c r="I541" s="17"/>
      <c r="J541" s="17"/>
      <c r="K541" s="17"/>
      <c r="L541" s="17"/>
      <c r="P541" s="17"/>
    </row>
    <row r="542">
      <c r="B542" s="35"/>
      <c r="I542" s="17"/>
      <c r="J542" s="17"/>
      <c r="K542" s="17"/>
      <c r="L542" s="17"/>
      <c r="P542" s="17"/>
    </row>
    <row r="543">
      <c r="B543" s="35"/>
      <c r="I543" s="17"/>
      <c r="J543" s="17"/>
      <c r="K543" s="17"/>
      <c r="L543" s="17"/>
      <c r="P543" s="17"/>
    </row>
    <row r="544">
      <c r="B544" s="35"/>
      <c r="I544" s="17"/>
      <c r="J544" s="17"/>
      <c r="K544" s="17"/>
      <c r="L544" s="17"/>
      <c r="P544" s="17"/>
    </row>
    <row r="545">
      <c r="B545" s="35"/>
      <c r="I545" s="17"/>
      <c r="J545" s="17"/>
      <c r="K545" s="17"/>
      <c r="L545" s="17"/>
      <c r="P545" s="17"/>
    </row>
    <row r="546">
      <c r="B546" s="35"/>
      <c r="I546" s="17"/>
      <c r="J546" s="17"/>
      <c r="K546" s="17"/>
      <c r="L546" s="17"/>
      <c r="P546" s="17"/>
    </row>
    <row r="547">
      <c r="B547" s="35"/>
      <c r="I547" s="17"/>
      <c r="J547" s="17"/>
      <c r="K547" s="17"/>
      <c r="L547" s="17"/>
      <c r="P547" s="17"/>
    </row>
    <row r="548">
      <c r="B548" s="35"/>
      <c r="I548" s="17"/>
      <c r="J548" s="17"/>
      <c r="K548" s="17"/>
      <c r="L548" s="17"/>
      <c r="P548" s="17"/>
    </row>
    <row r="549">
      <c r="B549" s="35"/>
      <c r="I549" s="17"/>
      <c r="J549" s="17"/>
      <c r="K549" s="17"/>
      <c r="L549" s="17"/>
      <c r="P549" s="17"/>
    </row>
    <row r="550">
      <c r="B550" s="35"/>
      <c r="I550" s="17"/>
      <c r="J550" s="17"/>
      <c r="K550" s="17"/>
      <c r="L550" s="17"/>
      <c r="P550" s="17"/>
    </row>
    <row r="551">
      <c r="B551" s="35"/>
      <c r="I551" s="17"/>
      <c r="J551" s="17"/>
      <c r="K551" s="17"/>
      <c r="L551" s="17"/>
      <c r="P551" s="17"/>
    </row>
    <row r="552">
      <c r="B552" s="35"/>
      <c r="I552" s="17"/>
      <c r="J552" s="17"/>
      <c r="K552" s="17"/>
      <c r="L552" s="17"/>
      <c r="P552" s="17"/>
    </row>
    <row r="553">
      <c r="B553" s="35"/>
      <c r="I553" s="17"/>
      <c r="J553" s="17"/>
      <c r="K553" s="17"/>
      <c r="L553" s="17"/>
      <c r="P553" s="17"/>
    </row>
    <row r="554">
      <c r="B554" s="35"/>
      <c r="I554" s="17"/>
      <c r="J554" s="17"/>
      <c r="K554" s="17"/>
      <c r="L554" s="17"/>
      <c r="P554" s="17"/>
    </row>
    <row r="555">
      <c r="B555" s="35"/>
      <c r="I555" s="17"/>
      <c r="J555" s="17"/>
      <c r="K555" s="17"/>
      <c r="L555" s="17"/>
      <c r="P555" s="17"/>
    </row>
    <row r="556">
      <c r="B556" s="35"/>
      <c r="I556" s="17"/>
      <c r="J556" s="17"/>
      <c r="K556" s="17"/>
      <c r="L556" s="17"/>
      <c r="P556" s="17"/>
    </row>
    <row r="557">
      <c r="B557" s="35"/>
      <c r="I557" s="17"/>
      <c r="J557" s="17"/>
      <c r="K557" s="17"/>
      <c r="L557" s="17"/>
      <c r="P557" s="17"/>
    </row>
    <row r="558">
      <c r="B558" s="35"/>
      <c r="I558" s="17"/>
      <c r="J558" s="17"/>
      <c r="K558" s="17"/>
      <c r="L558" s="17"/>
      <c r="P558" s="17"/>
    </row>
    <row r="559">
      <c r="B559" s="35"/>
      <c r="I559" s="17"/>
      <c r="J559" s="17"/>
      <c r="K559" s="17"/>
      <c r="L559" s="17"/>
      <c r="P559" s="17"/>
    </row>
    <row r="560">
      <c r="B560" s="35"/>
      <c r="I560" s="17"/>
      <c r="J560" s="17"/>
      <c r="K560" s="17"/>
      <c r="L560" s="17"/>
      <c r="P560" s="17"/>
    </row>
    <row r="561">
      <c r="B561" s="35"/>
      <c r="I561" s="17"/>
      <c r="J561" s="17"/>
      <c r="K561" s="17"/>
      <c r="L561" s="17"/>
      <c r="P561" s="17"/>
    </row>
    <row r="562">
      <c r="B562" s="35"/>
      <c r="I562" s="17"/>
      <c r="J562" s="17"/>
      <c r="K562" s="17"/>
      <c r="L562" s="17"/>
      <c r="P562" s="17"/>
    </row>
    <row r="563">
      <c r="B563" s="35"/>
      <c r="I563" s="17"/>
      <c r="J563" s="17"/>
      <c r="K563" s="17"/>
      <c r="L563" s="17"/>
      <c r="P563" s="17"/>
    </row>
    <row r="564">
      <c r="B564" s="35"/>
      <c r="I564" s="17"/>
      <c r="J564" s="17"/>
      <c r="K564" s="17"/>
      <c r="L564" s="17"/>
      <c r="P564" s="17"/>
    </row>
    <row r="565">
      <c r="B565" s="35"/>
      <c r="I565" s="17"/>
      <c r="J565" s="17"/>
      <c r="K565" s="17"/>
      <c r="L565" s="17"/>
      <c r="P565" s="17"/>
    </row>
    <row r="566">
      <c r="B566" s="35"/>
      <c r="I566" s="17"/>
      <c r="J566" s="17"/>
      <c r="K566" s="17"/>
      <c r="L566" s="17"/>
      <c r="P566" s="17"/>
    </row>
    <row r="567">
      <c r="B567" s="35"/>
      <c r="I567" s="17"/>
      <c r="J567" s="17"/>
      <c r="K567" s="17"/>
      <c r="L567" s="17"/>
      <c r="P567" s="17"/>
    </row>
    <row r="568">
      <c r="B568" s="35"/>
      <c r="I568" s="17"/>
      <c r="J568" s="17"/>
      <c r="K568" s="17"/>
      <c r="L568" s="17"/>
      <c r="P568" s="17"/>
    </row>
    <row r="569">
      <c r="B569" s="35"/>
      <c r="I569" s="17"/>
      <c r="J569" s="17"/>
      <c r="K569" s="17"/>
      <c r="L569" s="17"/>
      <c r="P569" s="17"/>
    </row>
    <row r="570">
      <c r="B570" s="35"/>
      <c r="I570" s="17"/>
      <c r="J570" s="17"/>
      <c r="K570" s="17"/>
      <c r="L570" s="17"/>
      <c r="P570" s="17"/>
    </row>
    <row r="571">
      <c r="B571" s="35"/>
      <c r="I571" s="17"/>
      <c r="J571" s="17"/>
      <c r="K571" s="17"/>
      <c r="L571" s="17"/>
      <c r="P571" s="17"/>
    </row>
    <row r="572">
      <c r="B572" s="35"/>
      <c r="I572" s="17"/>
      <c r="J572" s="17"/>
      <c r="K572" s="17"/>
      <c r="L572" s="17"/>
      <c r="P572" s="17"/>
    </row>
    <row r="573">
      <c r="B573" s="35"/>
      <c r="I573" s="17"/>
      <c r="J573" s="17"/>
      <c r="K573" s="17"/>
      <c r="L573" s="17"/>
      <c r="P573" s="17"/>
    </row>
    <row r="574">
      <c r="B574" s="35"/>
      <c r="I574" s="17"/>
      <c r="J574" s="17"/>
      <c r="K574" s="17"/>
      <c r="L574" s="17"/>
      <c r="P574" s="17"/>
    </row>
    <row r="575">
      <c r="B575" s="35"/>
      <c r="I575" s="17"/>
      <c r="J575" s="17"/>
      <c r="K575" s="17"/>
      <c r="L575" s="17"/>
      <c r="P575" s="17"/>
    </row>
    <row r="576">
      <c r="B576" s="35"/>
      <c r="I576" s="17"/>
      <c r="J576" s="17"/>
      <c r="K576" s="17"/>
      <c r="L576" s="17"/>
      <c r="P576" s="17"/>
    </row>
    <row r="577">
      <c r="B577" s="35"/>
      <c r="I577" s="17"/>
      <c r="J577" s="17"/>
      <c r="K577" s="17"/>
      <c r="L577" s="17"/>
      <c r="P577" s="17"/>
    </row>
    <row r="578">
      <c r="B578" s="35"/>
      <c r="I578" s="17"/>
      <c r="J578" s="17"/>
      <c r="K578" s="17"/>
      <c r="L578" s="17"/>
      <c r="P578" s="17"/>
    </row>
    <row r="579">
      <c r="B579" s="35"/>
      <c r="I579" s="17"/>
      <c r="J579" s="17"/>
      <c r="K579" s="17"/>
      <c r="L579" s="17"/>
      <c r="P579" s="17"/>
    </row>
    <row r="580">
      <c r="B580" s="35"/>
      <c r="I580" s="17"/>
      <c r="J580" s="17"/>
      <c r="K580" s="17"/>
      <c r="L580" s="17"/>
      <c r="P580" s="17"/>
    </row>
    <row r="581">
      <c r="B581" s="35"/>
      <c r="I581" s="17"/>
      <c r="J581" s="17"/>
      <c r="K581" s="17"/>
      <c r="L581" s="17"/>
      <c r="P581" s="17"/>
    </row>
    <row r="582">
      <c r="B582" s="35"/>
      <c r="I582" s="17"/>
      <c r="J582" s="17"/>
      <c r="K582" s="17"/>
      <c r="L582" s="17"/>
      <c r="P582" s="17"/>
    </row>
    <row r="583">
      <c r="B583" s="35"/>
      <c r="I583" s="17"/>
      <c r="J583" s="17"/>
      <c r="K583" s="17"/>
      <c r="L583" s="17"/>
      <c r="P583" s="17"/>
    </row>
    <row r="584">
      <c r="B584" s="35"/>
      <c r="I584" s="17"/>
      <c r="J584" s="17"/>
      <c r="K584" s="17"/>
      <c r="L584" s="17"/>
      <c r="P584" s="17"/>
    </row>
    <row r="585">
      <c r="B585" s="35"/>
      <c r="I585" s="17"/>
      <c r="J585" s="17"/>
      <c r="K585" s="17"/>
      <c r="L585" s="17"/>
      <c r="P585" s="17"/>
    </row>
    <row r="586">
      <c r="B586" s="35"/>
      <c r="I586" s="17"/>
      <c r="J586" s="17"/>
      <c r="K586" s="17"/>
      <c r="L586" s="17"/>
      <c r="P586" s="17"/>
    </row>
    <row r="587">
      <c r="B587" s="35"/>
      <c r="I587" s="17"/>
      <c r="J587" s="17"/>
      <c r="K587" s="17"/>
      <c r="L587" s="17"/>
      <c r="P587" s="17"/>
    </row>
    <row r="588">
      <c r="B588" s="35"/>
      <c r="I588" s="17"/>
      <c r="J588" s="17"/>
      <c r="K588" s="17"/>
      <c r="L588" s="17"/>
      <c r="P588" s="17"/>
    </row>
    <row r="589">
      <c r="B589" s="35"/>
      <c r="I589" s="17"/>
      <c r="J589" s="17"/>
      <c r="K589" s="17"/>
      <c r="L589" s="17"/>
      <c r="P589" s="17"/>
    </row>
    <row r="590">
      <c r="B590" s="35"/>
      <c r="I590" s="17"/>
      <c r="J590" s="17"/>
      <c r="K590" s="17"/>
      <c r="L590" s="17"/>
      <c r="P590" s="17"/>
    </row>
    <row r="591">
      <c r="B591" s="35"/>
      <c r="I591" s="17"/>
      <c r="J591" s="17"/>
      <c r="K591" s="17"/>
      <c r="L591" s="17"/>
      <c r="P591" s="17"/>
    </row>
    <row r="592">
      <c r="B592" s="35"/>
      <c r="I592" s="17"/>
      <c r="J592" s="17"/>
      <c r="K592" s="17"/>
      <c r="L592" s="17"/>
      <c r="P592" s="17"/>
    </row>
    <row r="593">
      <c r="B593" s="35"/>
      <c r="I593" s="17"/>
      <c r="J593" s="17"/>
      <c r="K593" s="17"/>
      <c r="L593" s="17"/>
      <c r="P593" s="17"/>
    </row>
    <row r="594">
      <c r="B594" s="35"/>
      <c r="I594" s="17"/>
      <c r="J594" s="17"/>
      <c r="K594" s="17"/>
      <c r="L594" s="17"/>
      <c r="P594" s="17"/>
    </row>
    <row r="595">
      <c r="B595" s="35"/>
      <c r="I595" s="17"/>
      <c r="J595" s="17"/>
      <c r="K595" s="17"/>
      <c r="L595" s="17"/>
      <c r="P595" s="17"/>
    </row>
    <row r="596">
      <c r="B596" s="35"/>
      <c r="I596" s="17"/>
      <c r="J596" s="17"/>
      <c r="K596" s="17"/>
      <c r="L596" s="17"/>
      <c r="P596" s="17"/>
    </row>
    <row r="597">
      <c r="B597" s="35"/>
      <c r="I597" s="17"/>
      <c r="J597" s="17"/>
      <c r="K597" s="17"/>
      <c r="L597" s="17"/>
      <c r="P597" s="17"/>
    </row>
    <row r="598">
      <c r="B598" s="35"/>
      <c r="I598" s="17"/>
      <c r="J598" s="17"/>
      <c r="K598" s="17"/>
      <c r="L598" s="17"/>
      <c r="P598" s="17"/>
    </row>
    <row r="599">
      <c r="B599" s="35"/>
      <c r="I599" s="17"/>
      <c r="J599" s="17"/>
      <c r="K599" s="17"/>
      <c r="L599" s="17"/>
      <c r="P599" s="17"/>
    </row>
    <row r="600">
      <c r="B600" s="35"/>
      <c r="I600" s="17"/>
      <c r="J600" s="17"/>
      <c r="K600" s="17"/>
      <c r="L600" s="17"/>
      <c r="P600" s="17"/>
    </row>
    <row r="601">
      <c r="B601" s="35"/>
      <c r="I601" s="17"/>
      <c r="J601" s="17"/>
      <c r="K601" s="17"/>
      <c r="L601" s="17"/>
      <c r="P601" s="17"/>
    </row>
    <row r="602">
      <c r="B602" s="35"/>
      <c r="I602" s="17"/>
      <c r="J602" s="17"/>
      <c r="K602" s="17"/>
      <c r="L602" s="17"/>
      <c r="P602" s="17"/>
    </row>
    <row r="603">
      <c r="B603" s="35"/>
      <c r="I603" s="17"/>
      <c r="J603" s="17"/>
      <c r="K603" s="17"/>
      <c r="L603" s="17"/>
      <c r="P603" s="17"/>
    </row>
    <row r="604">
      <c r="B604" s="35"/>
      <c r="I604" s="17"/>
      <c r="J604" s="17"/>
      <c r="K604" s="17"/>
      <c r="L604" s="17"/>
      <c r="P604" s="17"/>
    </row>
    <row r="605">
      <c r="B605" s="35"/>
      <c r="I605" s="17"/>
      <c r="J605" s="17"/>
      <c r="K605" s="17"/>
      <c r="L605" s="17"/>
      <c r="P605" s="17"/>
    </row>
    <row r="606">
      <c r="B606" s="35"/>
      <c r="I606" s="17"/>
      <c r="J606" s="17"/>
      <c r="K606" s="17"/>
      <c r="L606" s="17"/>
      <c r="P606" s="17"/>
    </row>
    <row r="607">
      <c r="B607" s="35"/>
      <c r="I607" s="17"/>
      <c r="J607" s="17"/>
      <c r="K607" s="17"/>
      <c r="L607" s="17"/>
      <c r="P607" s="17"/>
    </row>
    <row r="608">
      <c r="B608" s="35"/>
      <c r="I608" s="17"/>
      <c r="J608" s="17"/>
      <c r="K608" s="17"/>
      <c r="L608" s="17"/>
      <c r="P608" s="17"/>
    </row>
    <row r="609">
      <c r="B609" s="35"/>
      <c r="I609" s="17"/>
      <c r="J609" s="17"/>
      <c r="K609" s="17"/>
      <c r="L609" s="17"/>
      <c r="P609" s="17"/>
    </row>
    <row r="610">
      <c r="B610" s="35"/>
      <c r="I610" s="17"/>
      <c r="J610" s="17"/>
      <c r="K610" s="17"/>
      <c r="L610" s="17"/>
      <c r="P610" s="17"/>
    </row>
    <row r="611">
      <c r="B611" s="35"/>
      <c r="I611" s="17"/>
      <c r="J611" s="17"/>
      <c r="K611" s="17"/>
      <c r="L611" s="17"/>
      <c r="P611" s="17"/>
    </row>
    <row r="612">
      <c r="B612" s="35"/>
      <c r="I612" s="17"/>
      <c r="J612" s="17"/>
      <c r="K612" s="17"/>
      <c r="L612" s="17"/>
      <c r="P612" s="17"/>
    </row>
    <row r="613">
      <c r="B613" s="35"/>
      <c r="I613" s="17"/>
      <c r="J613" s="17"/>
      <c r="K613" s="17"/>
      <c r="L613" s="17"/>
      <c r="P613" s="17"/>
    </row>
    <row r="614">
      <c r="B614" s="35"/>
      <c r="I614" s="17"/>
      <c r="J614" s="17"/>
      <c r="K614" s="17"/>
      <c r="L614" s="17"/>
      <c r="P614" s="17"/>
    </row>
    <row r="615">
      <c r="B615" s="35"/>
      <c r="I615" s="17"/>
      <c r="J615" s="17"/>
      <c r="K615" s="17"/>
      <c r="L615" s="17"/>
      <c r="P615" s="17"/>
    </row>
    <row r="616">
      <c r="B616" s="35"/>
      <c r="I616" s="17"/>
      <c r="J616" s="17"/>
      <c r="K616" s="17"/>
      <c r="L616" s="17"/>
      <c r="P616" s="17"/>
    </row>
    <row r="617">
      <c r="B617" s="35"/>
      <c r="I617" s="17"/>
      <c r="J617" s="17"/>
      <c r="K617" s="17"/>
      <c r="L617" s="17"/>
      <c r="P617" s="17"/>
    </row>
    <row r="618">
      <c r="B618" s="35"/>
      <c r="I618" s="17"/>
      <c r="J618" s="17"/>
      <c r="K618" s="17"/>
      <c r="L618" s="17"/>
      <c r="P618" s="17"/>
    </row>
    <row r="619">
      <c r="B619" s="35"/>
      <c r="I619" s="17"/>
      <c r="J619" s="17"/>
      <c r="K619" s="17"/>
      <c r="L619" s="17"/>
      <c r="P619" s="17"/>
    </row>
    <row r="620">
      <c r="B620" s="35"/>
      <c r="I620" s="17"/>
      <c r="J620" s="17"/>
      <c r="K620" s="17"/>
      <c r="L620" s="17"/>
      <c r="P620" s="17"/>
    </row>
    <row r="621">
      <c r="B621" s="35"/>
      <c r="I621" s="17"/>
      <c r="J621" s="17"/>
      <c r="K621" s="17"/>
      <c r="L621" s="17"/>
      <c r="P621" s="17"/>
    </row>
    <row r="622">
      <c r="B622" s="35"/>
      <c r="I622" s="17"/>
      <c r="J622" s="17"/>
      <c r="K622" s="17"/>
      <c r="L622" s="17"/>
      <c r="P622" s="17"/>
    </row>
    <row r="623">
      <c r="B623" s="35"/>
      <c r="I623" s="17"/>
      <c r="J623" s="17"/>
      <c r="K623" s="17"/>
      <c r="L623" s="17"/>
      <c r="P623" s="17"/>
    </row>
    <row r="624">
      <c r="B624" s="35"/>
      <c r="I624" s="17"/>
      <c r="J624" s="17"/>
      <c r="K624" s="17"/>
      <c r="L624" s="17"/>
      <c r="P624" s="17"/>
    </row>
    <row r="625">
      <c r="B625" s="35"/>
      <c r="I625" s="17"/>
      <c r="J625" s="17"/>
      <c r="K625" s="17"/>
      <c r="L625" s="17"/>
      <c r="P625" s="17"/>
    </row>
    <row r="626">
      <c r="B626" s="35"/>
      <c r="I626" s="17"/>
      <c r="J626" s="17"/>
      <c r="K626" s="17"/>
      <c r="L626" s="17"/>
      <c r="P626" s="17"/>
    </row>
    <row r="627">
      <c r="B627" s="35"/>
      <c r="I627" s="17"/>
      <c r="J627" s="17"/>
      <c r="K627" s="17"/>
      <c r="L627" s="17"/>
      <c r="P627" s="17"/>
    </row>
    <row r="628">
      <c r="B628" s="35"/>
      <c r="I628" s="17"/>
      <c r="J628" s="17"/>
      <c r="K628" s="17"/>
      <c r="L628" s="17"/>
      <c r="P628" s="17"/>
    </row>
    <row r="629">
      <c r="B629" s="35"/>
      <c r="I629" s="17"/>
      <c r="J629" s="17"/>
      <c r="K629" s="17"/>
      <c r="L629" s="17"/>
      <c r="P629" s="17"/>
    </row>
    <row r="630">
      <c r="B630" s="35"/>
      <c r="I630" s="17"/>
      <c r="J630" s="17"/>
      <c r="K630" s="17"/>
      <c r="L630" s="17"/>
      <c r="P630" s="17"/>
    </row>
    <row r="631">
      <c r="B631" s="35"/>
      <c r="I631" s="17"/>
      <c r="J631" s="17"/>
      <c r="K631" s="17"/>
      <c r="L631" s="17"/>
      <c r="P631" s="17"/>
    </row>
    <row r="632">
      <c r="B632" s="35"/>
      <c r="I632" s="17"/>
      <c r="J632" s="17"/>
      <c r="K632" s="17"/>
      <c r="L632" s="17"/>
      <c r="P632" s="17"/>
    </row>
    <row r="633">
      <c r="B633" s="35"/>
      <c r="I633" s="17"/>
      <c r="J633" s="17"/>
      <c r="K633" s="17"/>
      <c r="L633" s="17"/>
      <c r="P633" s="17"/>
    </row>
    <row r="634">
      <c r="B634" s="35"/>
      <c r="I634" s="17"/>
      <c r="J634" s="17"/>
      <c r="K634" s="17"/>
      <c r="L634" s="17"/>
      <c r="P634" s="17"/>
    </row>
    <row r="635">
      <c r="B635" s="35"/>
      <c r="I635" s="17"/>
      <c r="J635" s="17"/>
      <c r="K635" s="17"/>
      <c r="L635" s="17"/>
      <c r="P635" s="17"/>
    </row>
    <row r="636">
      <c r="B636" s="35"/>
      <c r="I636" s="17"/>
      <c r="J636" s="17"/>
      <c r="K636" s="17"/>
      <c r="L636" s="17"/>
      <c r="P636" s="17"/>
    </row>
    <row r="637">
      <c r="B637" s="35"/>
      <c r="I637" s="17"/>
      <c r="J637" s="17"/>
      <c r="K637" s="17"/>
      <c r="L637" s="17"/>
      <c r="P637" s="17"/>
    </row>
    <row r="638">
      <c r="B638" s="35"/>
      <c r="I638" s="17"/>
      <c r="J638" s="17"/>
      <c r="K638" s="17"/>
      <c r="L638" s="17"/>
      <c r="P638" s="17"/>
    </row>
    <row r="639">
      <c r="B639" s="35"/>
      <c r="I639" s="17"/>
      <c r="J639" s="17"/>
      <c r="K639" s="17"/>
      <c r="L639" s="17"/>
      <c r="P639" s="17"/>
    </row>
    <row r="640">
      <c r="B640" s="35"/>
      <c r="I640" s="17"/>
      <c r="J640" s="17"/>
      <c r="K640" s="17"/>
      <c r="L640" s="17"/>
      <c r="P640" s="17"/>
    </row>
    <row r="641">
      <c r="B641" s="35"/>
      <c r="I641" s="17"/>
      <c r="J641" s="17"/>
      <c r="K641" s="17"/>
      <c r="L641" s="17"/>
      <c r="P641" s="17"/>
    </row>
    <row r="642">
      <c r="B642" s="35"/>
      <c r="I642" s="17"/>
      <c r="J642" s="17"/>
      <c r="K642" s="17"/>
      <c r="L642" s="17"/>
      <c r="P642" s="17"/>
    </row>
    <row r="643">
      <c r="B643" s="35"/>
      <c r="I643" s="17"/>
      <c r="J643" s="17"/>
      <c r="K643" s="17"/>
      <c r="L643" s="17"/>
      <c r="P643" s="17"/>
    </row>
    <row r="644">
      <c r="B644" s="35"/>
      <c r="I644" s="17"/>
      <c r="J644" s="17"/>
      <c r="K644" s="17"/>
      <c r="L644" s="17"/>
      <c r="P644" s="17"/>
    </row>
    <row r="645">
      <c r="B645" s="35"/>
      <c r="I645" s="17"/>
      <c r="J645" s="17"/>
      <c r="K645" s="17"/>
      <c r="L645" s="17"/>
      <c r="P645" s="17"/>
    </row>
    <row r="646">
      <c r="B646" s="35"/>
      <c r="I646" s="17"/>
      <c r="J646" s="17"/>
      <c r="K646" s="17"/>
      <c r="L646" s="17"/>
      <c r="P646" s="17"/>
    </row>
    <row r="647">
      <c r="B647" s="35"/>
      <c r="I647" s="17"/>
      <c r="J647" s="17"/>
      <c r="K647" s="17"/>
      <c r="L647" s="17"/>
      <c r="P647" s="17"/>
    </row>
    <row r="648">
      <c r="B648" s="35"/>
      <c r="I648" s="17"/>
      <c r="J648" s="17"/>
      <c r="K648" s="17"/>
      <c r="L648" s="17"/>
      <c r="P648" s="17"/>
    </row>
    <row r="649">
      <c r="B649" s="35"/>
      <c r="I649" s="17"/>
      <c r="J649" s="17"/>
      <c r="K649" s="17"/>
      <c r="L649" s="17"/>
      <c r="P649" s="17"/>
    </row>
    <row r="650">
      <c r="B650" s="35"/>
      <c r="I650" s="17"/>
      <c r="J650" s="17"/>
      <c r="K650" s="17"/>
      <c r="L650" s="17"/>
      <c r="P650" s="17"/>
    </row>
    <row r="651">
      <c r="B651" s="35"/>
      <c r="I651" s="17"/>
      <c r="J651" s="17"/>
      <c r="K651" s="17"/>
      <c r="L651" s="17"/>
      <c r="P651" s="17"/>
    </row>
    <row r="652">
      <c r="B652" s="35"/>
      <c r="I652" s="17"/>
      <c r="J652" s="17"/>
      <c r="K652" s="17"/>
      <c r="L652" s="17"/>
      <c r="P652" s="17"/>
    </row>
    <row r="653">
      <c r="B653" s="35"/>
      <c r="I653" s="17"/>
      <c r="J653" s="17"/>
      <c r="K653" s="17"/>
      <c r="L653" s="17"/>
      <c r="P653" s="17"/>
    </row>
    <row r="654">
      <c r="B654" s="35"/>
      <c r="I654" s="17"/>
      <c r="J654" s="17"/>
      <c r="K654" s="17"/>
      <c r="L654" s="17"/>
      <c r="P654" s="17"/>
    </row>
    <row r="655">
      <c r="B655" s="35"/>
      <c r="I655" s="17"/>
      <c r="J655" s="17"/>
      <c r="K655" s="17"/>
      <c r="L655" s="17"/>
      <c r="P655" s="17"/>
    </row>
    <row r="656">
      <c r="B656" s="35"/>
      <c r="I656" s="17"/>
      <c r="J656" s="17"/>
      <c r="K656" s="17"/>
      <c r="L656" s="17"/>
      <c r="P656" s="17"/>
    </row>
    <row r="657">
      <c r="B657" s="35"/>
      <c r="I657" s="17"/>
      <c r="J657" s="17"/>
      <c r="K657" s="17"/>
      <c r="L657" s="17"/>
      <c r="P657" s="17"/>
    </row>
    <row r="658">
      <c r="B658" s="35"/>
      <c r="I658" s="17"/>
      <c r="J658" s="17"/>
      <c r="K658" s="17"/>
      <c r="L658" s="17"/>
      <c r="P658" s="17"/>
    </row>
    <row r="659">
      <c r="B659" s="35"/>
      <c r="I659" s="17"/>
      <c r="J659" s="17"/>
      <c r="K659" s="17"/>
      <c r="L659" s="17"/>
      <c r="P659" s="17"/>
    </row>
    <row r="660">
      <c r="B660" s="35"/>
      <c r="I660" s="17"/>
      <c r="J660" s="17"/>
      <c r="K660" s="17"/>
      <c r="L660" s="17"/>
      <c r="P660" s="17"/>
    </row>
    <row r="661">
      <c r="B661" s="35"/>
      <c r="I661" s="17"/>
      <c r="J661" s="17"/>
      <c r="K661" s="17"/>
      <c r="L661" s="17"/>
      <c r="P661" s="17"/>
    </row>
    <row r="662">
      <c r="B662" s="35"/>
      <c r="I662" s="17"/>
      <c r="J662" s="17"/>
      <c r="K662" s="17"/>
      <c r="L662" s="17"/>
      <c r="P662" s="17"/>
    </row>
    <row r="663">
      <c r="B663" s="35"/>
      <c r="I663" s="17"/>
      <c r="J663" s="17"/>
      <c r="K663" s="17"/>
      <c r="L663" s="17"/>
      <c r="P663" s="17"/>
    </row>
    <row r="664">
      <c r="B664" s="35"/>
      <c r="I664" s="17"/>
      <c r="J664" s="17"/>
      <c r="K664" s="17"/>
      <c r="L664" s="17"/>
      <c r="P664" s="17"/>
    </row>
    <row r="665">
      <c r="B665" s="35"/>
      <c r="I665" s="17"/>
      <c r="J665" s="17"/>
      <c r="K665" s="17"/>
      <c r="L665" s="17"/>
      <c r="P665" s="17"/>
    </row>
    <row r="666">
      <c r="B666" s="35"/>
      <c r="I666" s="17"/>
      <c r="J666" s="17"/>
      <c r="K666" s="17"/>
      <c r="L666" s="17"/>
      <c r="P666" s="17"/>
    </row>
    <row r="667">
      <c r="B667" s="35"/>
      <c r="I667" s="17"/>
      <c r="J667" s="17"/>
      <c r="K667" s="17"/>
      <c r="L667" s="17"/>
      <c r="P667" s="17"/>
    </row>
    <row r="668">
      <c r="B668" s="35"/>
      <c r="I668" s="17"/>
      <c r="J668" s="17"/>
      <c r="K668" s="17"/>
      <c r="L668" s="17"/>
      <c r="P668" s="17"/>
    </row>
    <row r="669">
      <c r="B669" s="35"/>
      <c r="I669" s="17"/>
      <c r="J669" s="17"/>
      <c r="K669" s="17"/>
      <c r="L669" s="17"/>
      <c r="P669" s="17"/>
    </row>
    <row r="670">
      <c r="B670" s="35"/>
      <c r="I670" s="17"/>
      <c r="J670" s="17"/>
      <c r="K670" s="17"/>
      <c r="L670" s="17"/>
      <c r="P670" s="17"/>
    </row>
    <row r="671">
      <c r="B671" s="35"/>
      <c r="I671" s="17"/>
      <c r="J671" s="17"/>
      <c r="K671" s="17"/>
      <c r="L671" s="17"/>
      <c r="P671" s="17"/>
    </row>
    <row r="672">
      <c r="B672" s="35"/>
      <c r="I672" s="17"/>
      <c r="J672" s="17"/>
      <c r="K672" s="17"/>
      <c r="L672" s="17"/>
      <c r="P672" s="17"/>
    </row>
    <row r="673">
      <c r="B673" s="35"/>
      <c r="I673" s="17"/>
      <c r="J673" s="17"/>
      <c r="K673" s="17"/>
      <c r="L673" s="17"/>
      <c r="P673" s="17"/>
    </row>
    <row r="674">
      <c r="B674" s="35"/>
      <c r="I674" s="17"/>
      <c r="J674" s="17"/>
      <c r="K674" s="17"/>
      <c r="L674" s="17"/>
      <c r="P674" s="17"/>
    </row>
    <row r="675">
      <c r="B675" s="35"/>
      <c r="I675" s="17"/>
      <c r="J675" s="17"/>
      <c r="K675" s="17"/>
      <c r="L675" s="17"/>
      <c r="P675" s="17"/>
    </row>
    <row r="676">
      <c r="B676" s="35"/>
      <c r="I676" s="17"/>
      <c r="J676" s="17"/>
      <c r="K676" s="17"/>
      <c r="L676" s="17"/>
      <c r="P676" s="17"/>
    </row>
    <row r="677">
      <c r="B677" s="35"/>
      <c r="I677" s="17"/>
      <c r="J677" s="17"/>
      <c r="K677" s="17"/>
      <c r="L677" s="17"/>
      <c r="P677" s="17"/>
    </row>
    <row r="678">
      <c r="B678" s="35"/>
      <c r="I678" s="17"/>
      <c r="J678" s="17"/>
      <c r="K678" s="17"/>
      <c r="L678" s="17"/>
      <c r="P678" s="17"/>
    </row>
    <row r="679">
      <c r="B679" s="35"/>
      <c r="I679" s="17"/>
      <c r="J679" s="17"/>
      <c r="K679" s="17"/>
      <c r="L679" s="17"/>
      <c r="P679" s="17"/>
    </row>
    <row r="680">
      <c r="B680" s="35"/>
      <c r="I680" s="17"/>
      <c r="J680" s="17"/>
      <c r="K680" s="17"/>
      <c r="L680" s="17"/>
      <c r="P680" s="17"/>
    </row>
    <row r="681">
      <c r="B681" s="35"/>
      <c r="I681" s="17"/>
      <c r="J681" s="17"/>
      <c r="K681" s="17"/>
      <c r="L681" s="17"/>
      <c r="P681" s="17"/>
    </row>
    <row r="682">
      <c r="B682" s="35"/>
      <c r="I682" s="17"/>
      <c r="J682" s="17"/>
      <c r="K682" s="17"/>
      <c r="L682" s="17"/>
      <c r="P682" s="17"/>
    </row>
    <row r="683">
      <c r="B683" s="35"/>
      <c r="I683" s="17"/>
      <c r="J683" s="17"/>
      <c r="K683" s="17"/>
      <c r="L683" s="17"/>
      <c r="P683" s="17"/>
    </row>
    <row r="684">
      <c r="B684" s="35"/>
      <c r="I684" s="17"/>
      <c r="J684" s="17"/>
      <c r="K684" s="17"/>
      <c r="L684" s="17"/>
      <c r="P684" s="17"/>
    </row>
    <row r="685">
      <c r="B685" s="35"/>
      <c r="I685" s="17"/>
      <c r="J685" s="17"/>
      <c r="K685" s="17"/>
      <c r="L685" s="17"/>
      <c r="P685" s="17"/>
    </row>
    <row r="686">
      <c r="B686" s="35"/>
      <c r="I686" s="17"/>
      <c r="J686" s="17"/>
      <c r="K686" s="17"/>
      <c r="L686" s="17"/>
      <c r="P686" s="17"/>
    </row>
    <row r="687">
      <c r="B687" s="35"/>
      <c r="I687" s="17"/>
      <c r="J687" s="17"/>
      <c r="K687" s="17"/>
      <c r="L687" s="17"/>
      <c r="P687" s="17"/>
    </row>
    <row r="688">
      <c r="B688" s="35"/>
      <c r="I688" s="17"/>
      <c r="J688" s="17"/>
      <c r="K688" s="17"/>
      <c r="L688" s="17"/>
      <c r="P688" s="17"/>
    </row>
    <row r="689">
      <c r="B689" s="35"/>
      <c r="I689" s="17"/>
      <c r="J689" s="17"/>
      <c r="K689" s="17"/>
      <c r="L689" s="17"/>
      <c r="P689" s="17"/>
    </row>
    <row r="690">
      <c r="B690" s="35"/>
      <c r="I690" s="17"/>
      <c r="J690" s="17"/>
      <c r="K690" s="17"/>
      <c r="L690" s="17"/>
      <c r="P690" s="17"/>
    </row>
    <row r="691">
      <c r="B691" s="35"/>
      <c r="I691" s="17"/>
      <c r="J691" s="17"/>
      <c r="K691" s="17"/>
      <c r="L691" s="17"/>
      <c r="P691" s="17"/>
    </row>
    <row r="692">
      <c r="B692" s="35"/>
      <c r="I692" s="17"/>
      <c r="J692" s="17"/>
      <c r="K692" s="17"/>
      <c r="L692" s="17"/>
      <c r="P692" s="17"/>
    </row>
    <row r="693">
      <c r="B693" s="35"/>
      <c r="I693" s="17"/>
      <c r="J693" s="17"/>
      <c r="K693" s="17"/>
      <c r="L693" s="17"/>
      <c r="P693" s="17"/>
    </row>
    <row r="694">
      <c r="B694" s="35"/>
      <c r="I694" s="17"/>
      <c r="J694" s="17"/>
      <c r="K694" s="17"/>
      <c r="L694" s="17"/>
      <c r="P694" s="17"/>
    </row>
    <row r="695">
      <c r="B695" s="35"/>
      <c r="I695" s="17"/>
      <c r="J695" s="17"/>
      <c r="K695" s="17"/>
      <c r="L695" s="17"/>
      <c r="P695" s="17"/>
    </row>
    <row r="696">
      <c r="B696" s="35"/>
      <c r="I696" s="17"/>
      <c r="J696" s="17"/>
      <c r="K696" s="17"/>
      <c r="L696" s="17"/>
      <c r="P696" s="17"/>
    </row>
    <row r="697">
      <c r="B697" s="35"/>
      <c r="I697" s="17"/>
      <c r="J697" s="17"/>
      <c r="K697" s="17"/>
      <c r="L697" s="17"/>
      <c r="P697" s="17"/>
    </row>
    <row r="698">
      <c r="B698" s="35"/>
      <c r="I698" s="17"/>
      <c r="J698" s="17"/>
      <c r="K698" s="17"/>
      <c r="L698" s="17"/>
      <c r="P698" s="17"/>
    </row>
    <row r="699">
      <c r="B699" s="35"/>
      <c r="I699" s="17"/>
      <c r="J699" s="17"/>
      <c r="K699" s="17"/>
      <c r="L699" s="17"/>
      <c r="P699" s="17"/>
    </row>
    <row r="700">
      <c r="B700" s="35"/>
      <c r="I700" s="17"/>
      <c r="J700" s="17"/>
      <c r="K700" s="17"/>
      <c r="L700" s="17"/>
      <c r="P700" s="17"/>
    </row>
    <row r="701">
      <c r="B701" s="35"/>
      <c r="I701" s="17"/>
      <c r="J701" s="17"/>
      <c r="K701" s="17"/>
      <c r="L701" s="17"/>
      <c r="P701" s="17"/>
    </row>
    <row r="702">
      <c r="B702" s="35"/>
      <c r="I702" s="17"/>
      <c r="J702" s="17"/>
      <c r="K702" s="17"/>
      <c r="L702" s="17"/>
      <c r="P702" s="17"/>
    </row>
    <row r="703">
      <c r="B703" s="35"/>
      <c r="I703" s="17"/>
      <c r="J703" s="17"/>
      <c r="K703" s="17"/>
      <c r="L703" s="17"/>
      <c r="P703" s="17"/>
    </row>
    <row r="704">
      <c r="B704" s="35"/>
      <c r="I704" s="17"/>
      <c r="J704" s="17"/>
      <c r="K704" s="17"/>
      <c r="L704" s="17"/>
      <c r="P704" s="17"/>
    </row>
    <row r="705">
      <c r="B705" s="35"/>
      <c r="I705" s="17"/>
      <c r="J705" s="17"/>
      <c r="K705" s="17"/>
      <c r="L705" s="17"/>
      <c r="P705" s="17"/>
    </row>
    <row r="706">
      <c r="B706" s="35"/>
      <c r="I706" s="17"/>
      <c r="J706" s="17"/>
      <c r="K706" s="17"/>
      <c r="L706" s="17"/>
      <c r="P706" s="17"/>
    </row>
    <row r="707">
      <c r="B707" s="35"/>
      <c r="I707" s="17"/>
      <c r="J707" s="17"/>
      <c r="K707" s="17"/>
      <c r="L707" s="17"/>
      <c r="P707" s="17"/>
    </row>
    <row r="708">
      <c r="B708" s="35"/>
      <c r="I708" s="17"/>
      <c r="J708" s="17"/>
      <c r="K708" s="17"/>
      <c r="L708" s="17"/>
      <c r="P708" s="17"/>
    </row>
    <row r="709">
      <c r="B709" s="35"/>
      <c r="I709" s="17"/>
      <c r="J709" s="17"/>
      <c r="K709" s="17"/>
      <c r="L709" s="17"/>
      <c r="P709" s="17"/>
    </row>
    <row r="710">
      <c r="B710" s="35"/>
      <c r="I710" s="17"/>
      <c r="J710" s="17"/>
      <c r="K710" s="17"/>
      <c r="L710" s="17"/>
      <c r="P710" s="17"/>
    </row>
    <row r="711">
      <c r="B711" s="35"/>
      <c r="I711" s="17"/>
      <c r="J711" s="17"/>
      <c r="K711" s="17"/>
      <c r="L711" s="17"/>
      <c r="P711" s="17"/>
    </row>
    <row r="712">
      <c r="B712" s="35"/>
      <c r="I712" s="17"/>
      <c r="J712" s="17"/>
      <c r="K712" s="17"/>
      <c r="L712" s="17"/>
      <c r="P712" s="17"/>
    </row>
    <row r="713">
      <c r="B713" s="35"/>
      <c r="I713" s="17"/>
      <c r="J713" s="17"/>
      <c r="K713" s="17"/>
      <c r="L713" s="17"/>
      <c r="P713" s="17"/>
    </row>
    <row r="714">
      <c r="B714" s="35"/>
      <c r="I714" s="17"/>
      <c r="J714" s="17"/>
      <c r="K714" s="17"/>
      <c r="L714" s="17"/>
      <c r="P714" s="17"/>
    </row>
    <row r="715">
      <c r="B715" s="35"/>
      <c r="I715" s="17"/>
      <c r="J715" s="17"/>
      <c r="K715" s="17"/>
      <c r="L715" s="17"/>
      <c r="P715" s="17"/>
    </row>
    <row r="716">
      <c r="B716" s="35"/>
      <c r="I716" s="17"/>
      <c r="J716" s="17"/>
      <c r="K716" s="17"/>
      <c r="L716" s="17"/>
      <c r="P716" s="17"/>
    </row>
    <row r="717">
      <c r="B717" s="35"/>
      <c r="I717" s="17"/>
      <c r="J717" s="17"/>
      <c r="K717" s="17"/>
      <c r="L717" s="17"/>
      <c r="P717" s="17"/>
    </row>
    <row r="718">
      <c r="B718" s="35"/>
      <c r="I718" s="17"/>
      <c r="J718" s="17"/>
      <c r="K718" s="17"/>
      <c r="L718" s="17"/>
      <c r="P718" s="17"/>
    </row>
    <row r="719">
      <c r="B719" s="35"/>
      <c r="I719" s="17"/>
      <c r="J719" s="17"/>
      <c r="K719" s="17"/>
      <c r="L719" s="17"/>
      <c r="P719" s="17"/>
    </row>
    <row r="720">
      <c r="B720" s="35"/>
      <c r="I720" s="17"/>
      <c r="J720" s="17"/>
      <c r="K720" s="17"/>
      <c r="L720" s="17"/>
      <c r="P720" s="17"/>
    </row>
    <row r="721">
      <c r="B721" s="35"/>
      <c r="I721" s="17"/>
      <c r="J721" s="17"/>
      <c r="K721" s="17"/>
      <c r="L721" s="17"/>
      <c r="P721" s="17"/>
    </row>
    <row r="722">
      <c r="B722" s="35"/>
      <c r="I722" s="17"/>
      <c r="J722" s="17"/>
      <c r="K722" s="17"/>
      <c r="L722" s="17"/>
      <c r="P722" s="17"/>
    </row>
    <row r="723">
      <c r="B723" s="35"/>
      <c r="I723" s="17"/>
      <c r="J723" s="17"/>
      <c r="K723" s="17"/>
      <c r="L723" s="17"/>
      <c r="P723" s="17"/>
    </row>
    <row r="724">
      <c r="B724" s="35"/>
      <c r="I724" s="17"/>
      <c r="J724" s="17"/>
      <c r="K724" s="17"/>
      <c r="L724" s="17"/>
      <c r="P724" s="17"/>
    </row>
    <row r="725">
      <c r="B725" s="35"/>
      <c r="I725" s="17"/>
      <c r="J725" s="17"/>
      <c r="K725" s="17"/>
      <c r="L725" s="17"/>
      <c r="P725" s="17"/>
    </row>
    <row r="726">
      <c r="B726" s="35"/>
      <c r="I726" s="17"/>
      <c r="J726" s="17"/>
      <c r="K726" s="17"/>
      <c r="L726" s="17"/>
      <c r="P726" s="17"/>
    </row>
    <row r="727">
      <c r="B727" s="35"/>
      <c r="I727" s="17"/>
      <c r="J727" s="17"/>
      <c r="K727" s="17"/>
      <c r="L727" s="17"/>
      <c r="P727" s="17"/>
    </row>
    <row r="728">
      <c r="B728" s="35"/>
      <c r="I728" s="17"/>
      <c r="J728" s="17"/>
      <c r="K728" s="17"/>
      <c r="L728" s="17"/>
      <c r="P728" s="17"/>
    </row>
    <row r="729">
      <c r="B729" s="35"/>
      <c r="I729" s="17"/>
      <c r="J729" s="17"/>
      <c r="K729" s="17"/>
      <c r="L729" s="17"/>
      <c r="P729" s="17"/>
    </row>
    <row r="730">
      <c r="B730" s="35"/>
      <c r="I730" s="17"/>
      <c r="J730" s="17"/>
      <c r="K730" s="17"/>
      <c r="L730" s="17"/>
      <c r="P730" s="17"/>
    </row>
    <row r="731">
      <c r="B731" s="35"/>
      <c r="I731" s="17"/>
      <c r="J731" s="17"/>
      <c r="K731" s="17"/>
      <c r="L731" s="17"/>
      <c r="P731" s="17"/>
    </row>
    <row r="732">
      <c r="B732" s="35"/>
      <c r="I732" s="17"/>
      <c r="J732" s="17"/>
      <c r="K732" s="17"/>
      <c r="L732" s="17"/>
      <c r="P732" s="17"/>
    </row>
    <row r="733">
      <c r="B733" s="35"/>
      <c r="I733" s="17"/>
      <c r="J733" s="17"/>
      <c r="K733" s="17"/>
      <c r="L733" s="17"/>
      <c r="P733" s="17"/>
    </row>
    <row r="734">
      <c r="B734" s="35"/>
      <c r="I734" s="17"/>
      <c r="J734" s="17"/>
      <c r="K734" s="17"/>
      <c r="L734" s="17"/>
      <c r="P734" s="17"/>
    </row>
    <row r="735">
      <c r="B735" s="35"/>
      <c r="I735" s="17"/>
      <c r="J735" s="17"/>
      <c r="K735" s="17"/>
      <c r="L735" s="17"/>
      <c r="P735" s="17"/>
    </row>
    <row r="736">
      <c r="B736" s="35"/>
      <c r="I736" s="17"/>
      <c r="J736" s="17"/>
      <c r="K736" s="17"/>
      <c r="L736" s="17"/>
      <c r="P736" s="17"/>
    </row>
    <row r="737">
      <c r="B737" s="35"/>
      <c r="I737" s="17"/>
      <c r="J737" s="17"/>
      <c r="K737" s="17"/>
      <c r="L737" s="17"/>
      <c r="P737" s="17"/>
    </row>
    <row r="738">
      <c r="B738" s="35"/>
      <c r="I738" s="17"/>
      <c r="J738" s="17"/>
      <c r="K738" s="17"/>
      <c r="L738" s="17"/>
      <c r="P738" s="17"/>
    </row>
    <row r="739">
      <c r="B739" s="35"/>
      <c r="I739" s="17"/>
      <c r="J739" s="17"/>
      <c r="K739" s="17"/>
      <c r="L739" s="17"/>
      <c r="P739" s="17"/>
    </row>
    <row r="740">
      <c r="B740" s="35"/>
      <c r="I740" s="17"/>
      <c r="J740" s="17"/>
      <c r="K740" s="17"/>
      <c r="L740" s="17"/>
      <c r="P740" s="17"/>
    </row>
    <row r="741">
      <c r="B741" s="35"/>
      <c r="I741" s="17"/>
      <c r="J741" s="17"/>
      <c r="K741" s="17"/>
      <c r="L741" s="17"/>
      <c r="P741" s="17"/>
    </row>
    <row r="742">
      <c r="B742" s="35"/>
      <c r="I742" s="17"/>
      <c r="J742" s="17"/>
      <c r="K742" s="17"/>
      <c r="L742" s="17"/>
      <c r="P742" s="17"/>
    </row>
    <row r="743">
      <c r="B743" s="35"/>
      <c r="I743" s="17"/>
      <c r="J743" s="17"/>
      <c r="K743" s="17"/>
      <c r="L743" s="17"/>
      <c r="P743" s="17"/>
    </row>
    <row r="744">
      <c r="B744" s="35"/>
      <c r="I744" s="17"/>
      <c r="J744" s="17"/>
      <c r="K744" s="17"/>
      <c r="L744" s="17"/>
      <c r="P744" s="17"/>
    </row>
    <row r="745">
      <c r="B745" s="35"/>
      <c r="I745" s="17"/>
      <c r="J745" s="17"/>
      <c r="K745" s="17"/>
      <c r="L745" s="17"/>
      <c r="P745" s="17"/>
    </row>
    <row r="746">
      <c r="B746" s="35"/>
      <c r="I746" s="17"/>
      <c r="J746" s="17"/>
      <c r="K746" s="17"/>
      <c r="L746" s="17"/>
      <c r="P746" s="17"/>
    </row>
    <row r="747">
      <c r="B747" s="35"/>
      <c r="I747" s="17"/>
      <c r="J747" s="17"/>
      <c r="K747" s="17"/>
      <c r="L747" s="17"/>
      <c r="P747" s="17"/>
    </row>
    <row r="748">
      <c r="B748" s="35"/>
      <c r="I748" s="17"/>
      <c r="J748" s="17"/>
      <c r="K748" s="17"/>
      <c r="L748" s="17"/>
      <c r="P748" s="17"/>
    </row>
    <row r="749">
      <c r="B749" s="35"/>
      <c r="I749" s="17"/>
      <c r="J749" s="17"/>
      <c r="K749" s="17"/>
      <c r="L749" s="17"/>
      <c r="P749" s="17"/>
    </row>
    <row r="750">
      <c r="B750" s="35"/>
      <c r="I750" s="17"/>
      <c r="J750" s="17"/>
      <c r="K750" s="17"/>
      <c r="L750" s="17"/>
      <c r="P750" s="17"/>
    </row>
    <row r="751">
      <c r="B751" s="35"/>
      <c r="I751" s="17"/>
      <c r="J751" s="17"/>
      <c r="K751" s="17"/>
      <c r="L751" s="17"/>
      <c r="P751" s="17"/>
    </row>
    <row r="752">
      <c r="B752" s="35"/>
      <c r="I752" s="17"/>
      <c r="J752" s="17"/>
      <c r="K752" s="17"/>
      <c r="L752" s="17"/>
      <c r="P752" s="17"/>
    </row>
    <row r="753">
      <c r="B753" s="35"/>
      <c r="I753" s="17"/>
      <c r="J753" s="17"/>
      <c r="K753" s="17"/>
      <c r="L753" s="17"/>
      <c r="P753" s="17"/>
    </row>
    <row r="754">
      <c r="B754" s="35"/>
      <c r="I754" s="17"/>
      <c r="J754" s="17"/>
      <c r="K754" s="17"/>
      <c r="L754" s="17"/>
      <c r="P754" s="17"/>
    </row>
    <row r="755">
      <c r="B755" s="35"/>
      <c r="I755" s="17"/>
      <c r="J755" s="17"/>
      <c r="K755" s="17"/>
      <c r="L755" s="17"/>
      <c r="P755" s="17"/>
    </row>
    <row r="756">
      <c r="B756" s="35"/>
      <c r="I756" s="17"/>
      <c r="J756" s="17"/>
      <c r="K756" s="17"/>
      <c r="L756" s="17"/>
      <c r="P756" s="17"/>
    </row>
    <row r="757">
      <c r="B757" s="35"/>
      <c r="I757" s="17"/>
      <c r="J757" s="17"/>
      <c r="K757" s="17"/>
      <c r="L757" s="17"/>
      <c r="P757" s="17"/>
    </row>
    <row r="758">
      <c r="B758" s="35"/>
      <c r="I758" s="17"/>
      <c r="J758" s="17"/>
      <c r="K758" s="17"/>
      <c r="L758" s="17"/>
      <c r="P758" s="17"/>
    </row>
    <row r="759">
      <c r="B759" s="35"/>
      <c r="I759" s="17"/>
      <c r="J759" s="17"/>
      <c r="K759" s="17"/>
      <c r="L759" s="17"/>
      <c r="P759" s="17"/>
    </row>
    <row r="760">
      <c r="B760" s="35"/>
      <c r="I760" s="17"/>
      <c r="J760" s="17"/>
      <c r="K760" s="17"/>
      <c r="L760" s="17"/>
      <c r="P760" s="17"/>
    </row>
    <row r="761">
      <c r="B761" s="35"/>
      <c r="I761" s="17"/>
      <c r="J761" s="17"/>
      <c r="K761" s="17"/>
      <c r="L761" s="17"/>
      <c r="P761" s="17"/>
    </row>
    <row r="762">
      <c r="B762" s="35"/>
      <c r="I762" s="17"/>
      <c r="J762" s="17"/>
      <c r="K762" s="17"/>
      <c r="L762" s="17"/>
      <c r="P762" s="17"/>
    </row>
    <row r="763">
      <c r="B763" s="35"/>
      <c r="I763" s="17"/>
      <c r="J763" s="17"/>
      <c r="K763" s="17"/>
      <c r="L763" s="17"/>
      <c r="P763" s="17"/>
    </row>
    <row r="764">
      <c r="B764" s="35"/>
      <c r="I764" s="17"/>
      <c r="J764" s="17"/>
      <c r="K764" s="17"/>
      <c r="L764" s="17"/>
      <c r="P764" s="17"/>
    </row>
    <row r="765">
      <c r="B765" s="35"/>
      <c r="I765" s="17"/>
      <c r="J765" s="17"/>
      <c r="K765" s="17"/>
      <c r="L765" s="17"/>
      <c r="P765" s="17"/>
    </row>
    <row r="766">
      <c r="B766" s="35"/>
      <c r="I766" s="17"/>
      <c r="J766" s="17"/>
      <c r="K766" s="17"/>
      <c r="L766" s="17"/>
      <c r="P766" s="17"/>
    </row>
    <row r="767">
      <c r="B767" s="35"/>
      <c r="I767" s="17"/>
      <c r="J767" s="17"/>
      <c r="K767" s="17"/>
      <c r="L767" s="17"/>
      <c r="P767" s="17"/>
    </row>
    <row r="768">
      <c r="B768" s="35"/>
      <c r="I768" s="17"/>
      <c r="J768" s="17"/>
      <c r="K768" s="17"/>
      <c r="L768" s="17"/>
      <c r="P768" s="17"/>
    </row>
    <row r="769">
      <c r="B769" s="35"/>
      <c r="I769" s="17"/>
      <c r="J769" s="17"/>
      <c r="K769" s="17"/>
      <c r="L769" s="17"/>
      <c r="P769" s="17"/>
    </row>
    <row r="770">
      <c r="B770" s="35"/>
      <c r="I770" s="17"/>
      <c r="J770" s="17"/>
      <c r="K770" s="17"/>
      <c r="L770" s="17"/>
      <c r="P770" s="17"/>
    </row>
    <row r="771">
      <c r="B771" s="35"/>
      <c r="I771" s="17"/>
      <c r="J771" s="17"/>
      <c r="K771" s="17"/>
      <c r="L771" s="17"/>
      <c r="P771" s="17"/>
    </row>
    <row r="772">
      <c r="B772" s="35"/>
      <c r="I772" s="17"/>
      <c r="J772" s="17"/>
      <c r="K772" s="17"/>
      <c r="L772" s="17"/>
      <c r="P772" s="17"/>
    </row>
    <row r="773">
      <c r="B773" s="35"/>
      <c r="I773" s="17"/>
      <c r="J773" s="17"/>
      <c r="K773" s="17"/>
      <c r="L773" s="17"/>
      <c r="P773" s="17"/>
    </row>
    <row r="774">
      <c r="B774" s="35"/>
      <c r="I774" s="17"/>
      <c r="J774" s="17"/>
      <c r="K774" s="17"/>
      <c r="L774" s="17"/>
      <c r="P774" s="17"/>
    </row>
    <row r="775">
      <c r="B775" s="35"/>
      <c r="I775" s="17"/>
      <c r="J775" s="17"/>
      <c r="K775" s="17"/>
      <c r="L775" s="17"/>
      <c r="P775" s="17"/>
    </row>
    <row r="776">
      <c r="B776" s="35"/>
      <c r="I776" s="17"/>
      <c r="J776" s="17"/>
      <c r="K776" s="17"/>
      <c r="L776" s="17"/>
      <c r="P776" s="17"/>
    </row>
    <row r="777">
      <c r="B777" s="35"/>
      <c r="I777" s="17"/>
      <c r="J777" s="17"/>
      <c r="K777" s="17"/>
      <c r="L777" s="17"/>
      <c r="P777" s="17"/>
    </row>
    <row r="778">
      <c r="B778" s="35"/>
      <c r="I778" s="17"/>
      <c r="J778" s="17"/>
      <c r="K778" s="17"/>
      <c r="L778" s="17"/>
      <c r="P778" s="17"/>
    </row>
    <row r="779">
      <c r="B779" s="35"/>
      <c r="I779" s="17"/>
      <c r="J779" s="17"/>
      <c r="K779" s="17"/>
      <c r="L779" s="17"/>
      <c r="P779" s="17"/>
    </row>
    <row r="780">
      <c r="B780" s="35"/>
      <c r="I780" s="17"/>
      <c r="J780" s="17"/>
      <c r="K780" s="17"/>
      <c r="L780" s="17"/>
      <c r="P780" s="17"/>
    </row>
    <row r="781">
      <c r="B781" s="35"/>
      <c r="I781" s="17"/>
      <c r="J781" s="17"/>
      <c r="K781" s="17"/>
      <c r="L781" s="17"/>
      <c r="P781" s="17"/>
    </row>
    <row r="782">
      <c r="B782" s="35"/>
      <c r="I782" s="17"/>
      <c r="J782" s="17"/>
      <c r="K782" s="17"/>
      <c r="L782" s="17"/>
      <c r="P782" s="17"/>
    </row>
    <row r="783">
      <c r="B783" s="35"/>
      <c r="I783" s="17"/>
      <c r="J783" s="17"/>
      <c r="K783" s="17"/>
      <c r="L783" s="17"/>
      <c r="P783" s="17"/>
    </row>
    <row r="784">
      <c r="B784" s="35"/>
      <c r="I784" s="17"/>
      <c r="J784" s="17"/>
      <c r="K784" s="17"/>
      <c r="L784" s="17"/>
      <c r="P784" s="17"/>
    </row>
    <row r="785">
      <c r="B785" s="35"/>
      <c r="I785" s="17"/>
      <c r="J785" s="17"/>
      <c r="K785" s="17"/>
      <c r="L785" s="17"/>
      <c r="P785" s="17"/>
    </row>
    <row r="786">
      <c r="B786" s="35"/>
      <c r="I786" s="17"/>
      <c r="J786" s="17"/>
      <c r="K786" s="17"/>
      <c r="L786" s="17"/>
      <c r="P786" s="17"/>
    </row>
    <row r="787">
      <c r="B787" s="35"/>
      <c r="I787" s="17"/>
      <c r="J787" s="17"/>
      <c r="K787" s="17"/>
      <c r="L787" s="17"/>
      <c r="P787" s="17"/>
    </row>
    <row r="788">
      <c r="B788" s="35"/>
      <c r="I788" s="17"/>
      <c r="J788" s="17"/>
      <c r="K788" s="17"/>
      <c r="L788" s="17"/>
      <c r="P788" s="17"/>
    </row>
    <row r="789">
      <c r="B789" s="35"/>
      <c r="I789" s="17"/>
      <c r="J789" s="17"/>
      <c r="K789" s="17"/>
      <c r="L789" s="17"/>
      <c r="P789" s="17"/>
    </row>
    <row r="790">
      <c r="B790" s="35"/>
      <c r="I790" s="17"/>
      <c r="J790" s="17"/>
      <c r="K790" s="17"/>
      <c r="L790" s="17"/>
      <c r="P790" s="17"/>
    </row>
    <row r="791">
      <c r="B791" s="35"/>
      <c r="I791" s="17"/>
      <c r="J791" s="17"/>
      <c r="K791" s="17"/>
      <c r="L791" s="17"/>
      <c r="P791" s="17"/>
    </row>
    <row r="792">
      <c r="B792" s="35"/>
      <c r="I792" s="17"/>
      <c r="J792" s="17"/>
      <c r="K792" s="17"/>
      <c r="L792" s="17"/>
      <c r="P792" s="17"/>
    </row>
    <row r="793">
      <c r="B793" s="35"/>
      <c r="I793" s="17"/>
      <c r="J793" s="17"/>
      <c r="K793" s="17"/>
      <c r="L793" s="17"/>
      <c r="P793" s="17"/>
    </row>
    <row r="794">
      <c r="B794" s="35"/>
      <c r="I794" s="17"/>
      <c r="J794" s="17"/>
      <c r="K794" s="17"/>
      <c r="L794" s="17"/>
      <c r="P794" s="17"/>
    </row>
    <row r="795">
      <c r="B795" s="35"/>
      <c r="I795" s="17"/>
      <c r="J795" s="17"/>
      <c r="K795" s="17"/>
      <c r="L795" s="17"/>
      <c r="P795" s="17"/>
    </row>
    <row r="796">
      <c r="B796" s="35"/>
      <c r="I796" s="17"/>
      <c r="J796" s="17"/>
      <c r="K796" s="17"/>
      <c r="L796" s="17"/>
      <c r="P796" s="17"/>
    </row>
    <row r="797">
      <c r="B797" s="35"/>
      <c r="I797" s="17"/>
      <c r="J797" s="17"/>
      <c r="K797" s="17"/>
      <c r="L797" s="17"/>
      <c r="P797" s="17"/>
    </row>
    <row r="798">
      <c r="B798" s="35"/>
      <c r="I798" s="17"/>
      <c r="J798" s="17"/>
      <c r="K798" s="17"/>
      <c r="L798" s="17"/>
      <c r="P798" s="17"/>
    </row>
    <row r="799">
      <c r="B799" s="35"/>
      <c r="I799" s="17"/>
      <c r="J799" s="17"/>
      <c r="K799" s="17"/>
      <c r="L799" s="17"/>
      <c r="P799" s="17"/>
    </row>
    <row r="800">
      <c r="B800" s="35"/>
      <c r="I800" s="17"/>
      <c r="J800" s="17"/>
      <c r="K800" s="17"/>
      <c r="L800" s="17"/>
      <c r="P800" s="17"/>
    </row>
    <row r="801">
      <c r="B801" s="35"/>
      <c r="I801" s="17"/>
      <c r="J801" s="17"/>
      <c r="K801" s="17"/>
      <c r="L801" s="17"/>
      <c r="P801" s="17"/>
    </row>
    <row r="802">
      <c r="B802" s="35"/>
      <c r="I802" s="17"/>
      <c r="J802" s="17"/>
      <c r="K802" s="17"/>
      <c r="L802" s="17"/>
      <c r="P802" s="17"/>
    </row>
    <row r="803">
      <c r="B803" s="35"/>
      <c r="I803" s="17"/>
      <c r="J803" s="17"/>
      <c r="K803" s="17"/>
      <c r="L803" s="17"/>
      <c r="P803" s="17"/>
    </row>
    <row r="804">
      <c r="B804" s="35"/>
      <c r="I804" s="17"/>
      <c r="J804" s="17"/>
      <c r="K804" s="17"/>
      <c r="L804" s="17"/>
      <c r="P804" s="17"/>
    </row>
    <row r="805">
      <c r="B805" s="35"/>
      <c r="I805" s="17"/>
      <c r="J805" s="17"/>
      <c r="K805" s="17"/>
      <c r="L805" s="17"/>
      <c r="P805" s="17"/>
    </row>
    <row r="806">
      <c r="B806" s="35"/>
      <c r="I806" s="17"/>
      <c r="J806" s="17"/>
      <c r="K806" s="17"/>
      <c r="L806" s="17"/>
      <c r="P806" s="17"/>
    </row>
    <row r="807">
      <c r="B807" s="35"/>
      <c r="I807" s="17"/>
      <c r="J807" s="17"/>
      <c r="K807" s="17"/>
      <c r="L807" s="17"/>
      <c r="P807" s="17"/>
    </row>
    <row r="808">
      <c r="B808" s="35"/>
      <c r="I808" s="17"/>
      <c r="J808" s="17"/>
      <c r="K808" s="17"/>
      <c r="L808" s="17"/>
      <c r="P808" s="17"/>
    </row>
    <row r="809">
      <c r="B809" s="35"/>
      <c r="I809" s="17"/>
      <c r="J809" s="17"/>
      <c r="K809" s="17"/>
      <c r="L809" s="17"/>
      <c r="P809" s="17"/>
    </row>
    <row r="810">
      <c r="B810" s="35"/>
      <c r="I810" s="17"/>
      <c r="J810" s="17"/>
      <c r="K810" s="17"/>
      <c r="L810" s="17"/>
      <c r="P810" s="17"/>
    </row>
    <row r="811">
      <c r="B811" s="35"/>
      <c r="I811" s="17"/>
      <c r="J811" s="17"/>
      <c r="K811" s="17"/>
      <c r="L811" s="17"/>
      <c r="P811" s="17"/>
    </row>
    <row r="812">
      <c r="B812" s="35"/>
      <c r="I812" s="17"/>
      <c r="J812" s="17"/>
      <c r="K812" s="17"/>
      <c r="L812" s="17"/>
      <c r="P812" s="17"/>
    </row>
    <row r="813">
      <c r="B813" s="35"/>
      <c r="I813" s="17"/>
      <c r="J813" s="17"/>
      <c r="K813" s="17"/>
      <c r="L813" s="17"/>
      <c r="P813" s="17"/>
    </row>
    <row r="814">
      <c r="B814" s="35"/>
      <c r="I814" s="17"/>
      <c r="J814" s="17"/>
      <c r="K814" s="17"/>
      <c r="L814" s="17"/>
      <c r="P814" s="17"/>
    </row>
    <row r="815">
      <c r="B815" s="35"/>
      <c r="I815" s="17"/>
      <c r="J815" s="17"/>
      <c r="K815" s="17"/>
      <c r="L815" s="17"/>
      <c r="P815" s="17"/>
    </row>
    <row r="816">
      <c r="B816" s="35"/>
      <c r="I816" s="17"/>
      <c r="J816" s="17"/>
      <c r="K816" s="17"/>
      <c r="L816" s="17"/>
      <c r="P816" s="17"/>
    </row>
    <row r="817">
      <c r="B817" s="35"/>
      <c r="I817" s="17"/>
      <c r="J817" s="17"/>
      <c r="K817" s="17"/>
      <c r="L817" s="17"/>
      <c r="P817" s="17"/>
    </row>
    <row r="818">
      <c r="B818" s="35"/>
      <c r="I818" s="17"/>
      <c r="J818" s="17"/>
      <c r="K818" s="17"/>
      <c r="L818" s="17"/>
      <c r="P818" s="17"/>
    </row>
    <row r="819">
      <c r="B819" s="35"/>
      <c r="I819" s="17"/>
      <c r="J819" s="17"/>
      <c r="K819" s="17"/>
      <c r="L819" s="17"/>
      <c r="P819" s="17"/>
    </row>
    <row r="820">
      <c r="B820" s="35"/>
      <c r="I820" s="17"/>
      <c r="J820" s="17"/>
      <c r="K820" s="17"/>
      <c r="L820" s="17"/>
      <c r="P820" s="17"/>
    </row>
    <row r="821">
      <c r="B821" s="35"/>
      <c r="I821" s="17"/>
      <c r="J821" s="17"/>
      <c r="K821" s="17"/>
      <c r="L821" s="17"/>
      <c r="P821" s="17"/>
    </row>
    <row r="822">
      <c r="B822" s="35"/>
      <c r="I822" s="17"/>
      <c r="J822" s="17"/>
      <c r="K822" s="17"/>
      <c r="L822" s="17"/>
      <c r="P822" s="17"/>
    </row>
    <row r="823">
      <c r="B823" s="35"/>
      <c r="I823" s="17"/>
      <c r="J823" s="17"/>
      <c r="K823" s="17"/>
      <c r="L823" s="17"/>
      <c r="P823" s="17"/>
    </row>
    <row r="824">
      <c r="B824" s="35"/>
      <c r="I824" s="17"/>
      <c r="J824" s="17"/>
      <c r="K824" s="17"/>
      <c r="L824" s="17"/>
      <c r="P824" s="17"/>
    </row>
    <row r="825">
      <c r="B825" s="35"/>
      <c r="I825" s="17"/>
      <c r="J825" s="17"/>
      <c r="K825" s="17"/>
      <c r="L825" s="17"/>
      <c r="P825" s="17"/>
    </row>
    <row r="826">
      <c r="B826" s="35"/>
      <c r="I826" s="17"/>
      <c r="J826" s="17"/>
      <c r="K826" s="17"/>
      <c r="L826" s="17"/>
      <c r="P826" s="17"/>
    </row>
    <row r="827">
      <c r="B827" s="35"/>
      <c r="I827" s="17"/>
      <c r="J827" s="17"/>
      <c r="K827" s="17"/>
      <c r="L827" s="17"/>
      <c r="P827" s="17"/>
    </row>
    <row r="828">
      <c r="B828" s="35"/>
      <c r="I828" s="17"/>
      <c r="J828" s="17"/>
      <c r="K828" s="17"/>
      <c r="L828" s="17"/>
      <c r="P828" s="17"/>
    </row>
    <row r="829">
      <c r="B829" s="35"/>
      <c r="I829" s="17"/>
      <c r="J829" s="17"/>
      <c r="K829" s="17"/>
      <c r="L829" s="17"/>
      <c r="P829" s="17"/>
    </row>
    <row r="830">
      <c r="B830" s="35"/>
      <c r="I830" s="17"/>
      <c r="J830" s="17"/>
      <c r="K830" s="17"/>
      <c r="L830" s="17"/>
      <c r="P830" s="17"/>
    </row>
    <row r="831">
      <c r="B831" s="35"/>
      <c r="I831" s="17"/>
      <c r="J831" s="17"/>
      <c r="K831" s="17"/>
      <c r="L831" s="17"/>
      <c r="P831" s="17"/>
    </row>
    <row r="832">
      <c r="B832" s="35"/>
      <c r="I832" s="17"/>
      <c r="J832" s="17"/>
      <c r="K832" s="17"/>
      <c r="L832" s="17"/>
      <c r="P832" s="17"/>
    </row>
    <row r="833">
      <c r="B833" s="35"/>
      <c r="I833" s="17"/>
      <c r="J833" s="17"/>
      <c r="K833" s="17"/>
      <c r="L833" s="17"/>
      <c r="P833" s="17"/>
    </row>
    <row r="834">
      <c r="B834" s="35"/>
      <c r="I834" s="17"/>
      <c r="J834" s="17"/>
      <c r="K834" s="17"/>
      <c r="L834" s="17"/>
      <c r="P834" s="17"/>
    </row>
    <row r="835">
      <c r="B835" s="35"/>
      <c r="I835" s="17"/>
      <c r="J835" s="17"/>
      <c r="K835" s="17"/>
      <c r="L835" s="17"/>
      <c r="P835" s="17"/>
    </row>
    <row r="836">
      <c r="B836" s="35"/>
      <c r="I836" s="17"/>
      <c r="J836" s="17"/>
      <c r="K836" s="17"/>
      <c r="L836" s="17"/>
      <c r="P836" s="17"/>
    </row>
    <row r="837">
      <c r="B837" s="35"/>
      <c r="I837" s="17"/>
      <c r="J837" s="17"/>
      <c r="K837" s="17"/>
      <c r="L837" s="17"/>
      <c r="P837" s="17"/>
    </row>
    <row r="838">
      <c r="B838" s="35"/>
      <c r="I838" s="17"/>
      <c r="J838" s="17"/>
      <c r="K838" s="17"/>
      <c r="L838" s="17"/>
      <c r="P838" s="17"/>
    </row>
    <row r="839">
      <c r="B839" s="35"/>
      <c r="I839" s="17"/>
      <c r="J839" s="17"/>
      <c r="K839" s="17"/>
      <c r="L839" s="17"/>
      <c r="P839" s="17"/>
    </row>
    <row r="840">
      <c r="B840" s="35"/>
      <c r="I840" s="17"/>
      <c r="J840" s="17"/>
      <c r="K840" s="17"/>
      <c r="L840" s="17"/>
      <c r="P840" s="17"/>
    </row>
    <row r="841">
      <c r="B841" s="35"/>
      <c r="I841" s="17"/>
      <c r="J841" s="17"/>
      <c r="K841" s="17"/>
      <c r="L841" s="17"/>
      <c r="P841" s="17"/>
    </row>
    <row r="842">
      <c r="B842" s="35"/>
      <c r="I842" s="17"/>
      <c r="J842" s="17"/>
      <c r="K842" s="17"/>
      <c r="L842" s="17"/>
      <c r="P842" s="17"/>
    </row>
    <row r="843">
      <c r="B843" s="35"/>
      <c r="I843" s="17"/>
      <c r="J843" s="17"/>
      <c r="K843" s="17"/>
      <c r="L843" s="17"/>
      <c r="P843" s="17"/>
    </row>
    <row r="844">
      <c r="B844" s="35"/>
      <c r="I844" s="17"/>
      <c r="J844" s="17"/>
      <c r="K844" s="17"/>
      <c r="L844" s="17"/>
      <c r="P844" s="17"/>
    </row>
    <row r="845">
      <c r="B845" s="35"/>
      <c r="I845" s="17"/>
      <c r="J845" s="17"/>
      <c r="K845" s="17"/>
      <c r="L845" s="17"/>
      <c r="P845" s="17"/>
    </row>
    <row r="846">
      <c r="B846" s="35"/>
      <c r="I846" s="17"/>
      <c r="J846" s="17"/>
      <c r="K846" s="17"/>
      <c r="L846" s="17"/>
      <c r="P846" s="17"/>
    </row>
    <row r="847">
      <c r="B847" s="35"/>
      <c r="I847" s="17"/>
      <c r="J847" s="17"/>
      <c r="K847" s="17"/>
      <c r="L847" s="17"/>
      <c r="P847" s="17"/>
    </row>
    <row r="848">
      <c r="B848" s="35"/>
      <c r="I848" s="17"/>
      <c r="J848" s="17"/>
      <c r="K848" s="17"/>
      <c r="L848" s="17"/>
      <c r="P848" s="17"/>
    </row>
    <row r="849">
      <c r="B849" s="35"/>
      <c r="I849" s="17"/>
      <c r="J849" s="17"/>
      <c r="K849" s="17"/>
      <c r="L849" s="17"/>
      <c r="P849" s="17"/>
    </row>
    <row r="850">
      <c r="B850" s="35"/>
      <c r="I850" s="17"/>
      <c r="J850" s="17"/>
      <c r="K850" s="17"/>
      <c r="L850" s="17"/>
      <c r="P850" s="17"/>
    </row>
    <row r="851">
      <c r="B851" s="35"/>
      <c r="I851" s="17"/>
      <c r="J851" s="17"/>
      <c r="K851" s="17"/>
      <c r="L851" s="17"/>
      <c r="P851" s="17"/>
    </row>
    <row r="852">
      <c r="B852" s="35"/>
      <c r="I852" s="17"/>
      <c r="J852" s="17"/>
      <c r="K852" s="17"/>
      <c r="L852" s="17"/>
      <c r="P852" s="17"/>
    </row>
    <row r="853">
      <c r="B853" s="35"/>
      <c r="I853" s="17"/>
      <c r="J853" s="17"/>
      <c r="K853" s="17"/>
      <c r="L853" s="17"/>
      <c r="P853" s="17"/>
    </row>
    <row r="854">
      <c r="B854" s="35"/>
      <c r="I854" s="17"/>
      <c r="J854" s="17"/>
      <c r="K854" s="17"/>
      <c r="L854" s="17"/>
      <c r="P854" s="17"/>
    </row>
    <row r="855">
      <c r="B855" s="35"/>
      <c r="I855" s="17"/>
      <c r="J855" s="17"/>
      <c r="K855" s="17"/>
      <c r="L855" s="17"/>
      <c r="P855" s="17"/>
    </row>
    <row r="856">
      <c r="B856" s="35"/>
      <c r="I856" s="17"/>
      <c r="J856" s="17"/>
      <c r="K856" s="17"/>
      <c r="L856" s="17"/>
      <c r="P856" s="17"/>
    </row>
    <row r="857">
      <c r="B857" s="35"/>
      <c r="I857" s="17"/>
      <c r="J857" s="17"/>
      <c r="K857" s="17"/>
      <c r="L857" s="17"/>
      <c r="P857" s="17"/>
    </row>
    <row r="858">
      <c r="B858" s="35"/>
      <c r="I858" s="17"/>
      <c r="J858" s="17"/>
      <c r="K858" s="17"/>
      <c r="L858" s="17"/>
      <c r="P858" s="17"/>
    </row>
    <row r="859">
      <c r="B859" s="35"/>
      <c r="I859" s="17"/>
      <c r="J859" s="17"/>
      <c r="K859" s="17"/>
      <c r="L859" s="17"/>
      <c r="P859" s="17"/>
    </row>
    <row r="860">
      <c r="B860" s="35"/>
      <c r="I860" s="17"/>
      <c r="J860" s="17"/>
      <c r="K860" s="17"/>
      <c r="L860" s="17"/>
      <c r="P860" s="17"/>
    </row>
    <row r="861">
      <c r="B861" s="35"/>
      <c r="I861" s="17"/>
      <c r="J861" s="17"/>
      <c r="K861" s="17"/>
      <c r="L861" s="17"/>
      <c r="P861" s="17"/>
    </row>
    <row r="862">
      <c r="B862" s="35"/>
      <c r="I862" s="17"/>
      <c r="J862" s="17"/>
      <c r="K862" s="17"/>
      <c r="L862" s="17"/>
      <c r="P862" s="17"/>
    </row>
    <row r="863">
      <c r="B863" s="35"/>
      <c r="I863" s="17"/>
      <c r="J863" s="17"/>
      <c r="K863" s="17"/>
      <c r="L863" s="17"/>
      <c r="P863" s="17"/>
    </row>
    <row r="864">
      <c r="B864" s="35"/>
      <c r="I864" s="17"/>
      <c r="J864" s="17"/>
      <c r="K864" s="17"/>
      <c r="L864" s="17"/>
      <c r="P864" s="17"/>
    </row>
    <row r="865">
      <c r="B865" s="35"/>
      <c r="I865" s="17"/>
      <c r="J865" s="17"/>
      <c r="K865" s="17"/>
      <c r="L865" s="17"/>
      <c r="P865" s="17"/>
    </row>
    <row r="866">
      <c r="B866" s="35"/>
      <c r="I866" s="17"/>
      <c r="J866" s="17"/>
      <c r="K866" s="17"/>
      <c r="L866" s="17"/>
      <c r="P866" s="17"/>
    </row>
    <row r="867">
      <c r="B867" s="35"/>
      <c r="I867" s="17"/>
      <c r="J867" s="17"/>
      <c r="K867" s="17"/>
      <c r="L867" s="17"/>
      <c r="P867" s="17"/>
    </row>
    <row r="868">
      <c r="B868" s="35"/>
      <c r="I868" s="17"/>
      <c r="J868" s="17"/>
      <c r="K868" s="17"/>
      <c r="L868" s="17"/>
      <c r="P868" s="17"/>
    </row>
    <row r="869">
      <c r="B869" s="35"/>
      <c r="I869" s="17"/>
      <c r="J869" s="17"/>
      <c r="K869" s="17"/>
      <c r="L869" s="17"/>
      <c r="P869" s="17"/>
    </row>
    <row r="870">
      <c r="B870" s="35"/>
      <c r="I870" s="17"/>
      <c r="J870" s="17"/>
      <c r="K870" s="17"/>
      <c r="L870" s="17"/>
      <c r="P870" s="17"/>
    </row>
    <row r="871">
      <c r="B871" s="35"/>
      <c r="I871" s="17"/>
      <c r="J871" s="17"/>
      <c r="K871" s="17"/>
      <c r="L871" s="17"/>
      <c r="P871" s="17"/>
    </row>
    <row r="872">
      <c r="B872" s="35"/>
      <c r="I872" s="17"/>
      <c r="J872" s="17"/>
      <c r="K872" s="17"/>
      <c r="L872" s="17"/>
      <c r="P872" s="17"/>
    </row>
    <row r="873">
      <c r="B873" s="35"/>
      <c r="I873" s="17"/>
      <c r="J873" s="17"/>
      <c r="K873" s="17"/>
      <c r="L873" s="17"/>
      <c r="P873" s="17"/>
    </row>
    <row r="874">
      <c r="B874" s="35"/>
      <c r="I874" s="17"/>
      <c r="J874" s="17"/>
      <c r="K874" s="17"/>
      <c r="L874" s="17"/>
      <c r="P874" s="17"/>
    </row>
    <row r="875">
      <c r="B875" s="35"/>
      <c r="I875" s="17"/>
      <c r="J875" s="17"/>
      <c r="K875" s="17"/>
      <c r="L875" s="17"/>
      <c r="P875" s="17"/>
    </row>
    <row r="876">
      <c r="B876" s="35"/>
      <c r="I876" s="17"/>
      <c r="J876" s="17"/>
      <c r="K876" s="17"/>
      <c r="L876" s="17"/>
      <c r="P876" s="17"/>
    </row>
    <row r="877">
      <c r="B877" s="35"/>
      <c r="I877" s="17"/>
      <c r="J877" s="17"/>
      <c r="K877" s="17"/>
      <c r="L877" s="17"/>
      <c r="P877" s="17"/>
    </row>
    <row r="878">
      <c r="B878" s="35"/>
      <c r="I878" s="17"/>
      <c r="J878" s="17"/>
      <c r="K878" s="17"/>
      <c r="L878" s="17"/>
      <c r="P878" s="17"/>
    </row>
    <row r="879">
      <c r="B879" s="35"/>
      <c r="I879" s="17"/>
      <c r="J879" s="17"/>
      <c r="K879" s="17"/>
      <c r="L879" s="17"/>
      <c r="P879" s="17"/>
    </row>
    <row r="880">
      <c r="B880" s="35"/>
      <c r="I880" s="17"/>
      <c r="J880" s="17"/>
      <c r="K880" s="17"/>
      <c r="L880" s="17"/>
      <c r="P880" s="17"/>
    </row>
    <row r="881">
      <c r="B881" s="35"/>
      <c r="I881" s="17"/>
      <c r="J881" s="17"/>
      <c r="K881" s="17"/>
      <c r="L881" s="17"/>
      <c r="P881" s="17"/>
    </row>
    <row r="882">
      <c r="B882" s="35"/>
      <c r="I882" s="17"/>
      <c r="J882" s="17"/>
      <c r="K882" s="17"/>
      <c r="L882" s="17"/>
      <c r="P882" s="17"/>
    </row>
    <row r="883">
      <c r="B883" s="35"/>
      <c r="I883" s="17"/>
      <c r="J883" s="17"/>
      <c r="K883" s="17"/>
      <c r="L883" s="17"/>
      <c r="P883" s="17"/>
    </row>
    <row r="884">
      <c r="B884" s="35"/>
      <c r="I884" s="17"/>
      <c r="J884" s="17"/>
      <c r="K884" s="17"/>
      <c r="L884" s="17"/>
      <c r="P884" s="17"/>
    </row>
    <row r="885">
      <c r="B885" s="35"/>
      <c r="I885" s="17"/>
      <c r="J885" s="17"/>
      <c r="K885" s="17"/>
      <c r="L885" s="17"/>
      <c r="P885" s="17"/>
    </row>
    <row r="886">
      <c r="B886" s="35"/>
      <c r="I886" s="17"/>
      <c r="J886" s="17"/>
      <c r="K886" s="17"/>
      <c r="L886" s="17"/>
      <c r="P886" s="17"/>
    </row>
    <row r="887">
      <c r="B887" s="35"/>
      <c r="I887" s="17"/>
      <c r="J887" s="17"/>
      <c r="K887" s="17"/>
      <c r="L887" s="17"/>
      <c r="P887" s="17"/>
    </row>
    <row r="888">
      <c r="B888" s="35"/>
      <c r="I888" s="17"/>
      <c r="J888" s="17"/>
      <c r="K888" s="17"/>
      <c r="L888" s="17"/>
      <c r="P888" s="17"/>
    </row>
    <row r="889">
      <c r="B889" s="35"/>
      <c r="I889" s="17"/>
      <c r="J889" s="17"/>
      <c r="K889" s="17"/>
      <c r="L889" s="17"/>
      <c r="P889" s="17"/>
    </row>
    <row r="890">
      <c r="B890" s="35"/>
      <c r="I890" s="17"/>
      <c r="J890" s="17"/>
      <c r="K890" s="17"/>
      <c r="L890" s="17"/>
      <c r="P890" s="17"/>
    </row>
    <row r="891">
      <c r="B891" s="35"/>
      <c r="I891" s="17"/>
      <c r="J891" s="17"/>
      <c r="K891" s="17"/>
      <c r="L891" s="17"/>
      <c r="P891" s="17"/>
    </row>
    <row r="892">
      <c r="B892" s="35"/>
      <c r="I892" s="17"/>
      <c r="J892" s="17"/>
      <c r="K892" s="17"/>
      <c r="L892" s="17"/>
      <c r="P892" s="17"/>
    </row>
    <row r="893">
      <c r="B893" s="35"/>
      <c r="I893" s="17"/>
      <c r="J893" s="17"/>
      <c r="K893" s="17"/>
      <c r="L893" s="17"/>
      <c r="P893" s="17"/>
    </row>
    <row r="894">
      <c r="B894" s="35"/>
      <c r="I894" s="17"/>
      <c r="J894" s="17"/>
      <c r="K894" s="17"/>
      <c r="L894" s="17"/>
      <c r="P894" s="17"/>
    </row>
    <row r="895">
      <c r="B895" s="35"/>
      <c r="I895" s="17"/>
      <c r="J895" s="17"/>
      <c r="K895" s="17"/>
      <c r="L895" s="17"/>
      <c r="P895" s="17"/>
    </row>
    <row r="896">
      <c r="B896" s="35"/>
      <c r="I896" s="17"/>
      <c r="J896" s="17"/>
      <c r="K896" s="17"/>
      <c r="L896" s="17"/>
      <c r="P896" s="17"/>
    </row>
    <row r="897">
      <c r="B897" s="35"/>
      <c r="I897" s="17"/>
      <c r="J897" s="17"/>
      <c r="K897" s="17"/>
      <c r="L897" s="17"/>
      <c r="P897" s="17"/>
    </row>
    <row r="898">
      <c r="B898" s="35"/>
      <c r="I898" s="17"/>
      <c r="J898" s="17"/>
      <c r="K898" s="17"/>
      <c r="L898" s="17"/>
      <c r="P898" s="17"/>
    </row>
    <row r="899">
      <c r="B899" s="35"/>
      <c r="I899" s="17"/>
      <c r="J899" s="17"/>
      <c r="K899" s="17"/>
      <c r="L899" s="17"/>
      <c r="P899" s="17"/>
    </row>
    <row r="900">
      <c r="B900" s="35"/>
      <c r="I900" s="17"/>
      <c r="J900" s="17"/>
      <c r="K900" s="17"/>
      <c r="L900" s="17"/>
      <c r="P900" s="17"/>
    </row>
    <row r="901">
      <c r="B901" s="35"/>
      <c r="I901" s="17"/>
      <c r="J901" s="17"/>
      <c r="K901" s="17"/>
      <c r="L901" s="17"/>
      <c r="P901" s="17"/>
    </row>
    <row r="902">
      <c r="B902" s="35"/>
      <c r="I902" s="17"/>
      <c r="J902" s="17"/>
      <c r="K902" s="17"/>
      <c r="L902" s="17"/>
      <c r="P902" s="17"/>
    </row>
    <row r="903">
      <c r="B903" s="35"/>
      <c r="I903" s="17"/>
      <c r="J903" s="17"/>
      <c r="K903" s="17"/>
      <c r="L903" s="17"/>
      <c r="P903" s="17"/>
    </row>
    <row r="904">
      <c r="B904" s="35"/>
      <c r="I904" s="17"/>
      <c r="J904" s="17"/>
      <c r="K904" s="17"/>
      <c r="L904" s="17"/>
      <c r="P904" s="17"/>
    </row>
    <row r="905">
      <c r="B905" s="35"/>
      <c r="I905" s="17"/>
      <c r="J905" s="17"/>
      <c r="K905" s="17"/>
      <c r="L905" s="17"/>
      <c r="P905" s="17"/>
    </row>
    <row r="906">
      <c r="B906" s="35"/>
      <c r="I906" s="17"/>
      <c r="J906" s="17"/>
      <c r="K906" s="17"/>
      <c r="L906" s="17"/>
      <c r="P906" s="17"/>
    </row>
    <row r="907">
      <c r="B907" s="35"/>
      <c r="I907" s="17"/>
      <c r="J907" s="17"/>
      <c r="K907" s="17"/>
      <c r="L907" s="17"/>
      <c r="P907" s="17"/>
    </row>
    <row r="908">
      <c r="B908" s="35"/>
      <c r="I908" s="17"/>
      <c r="J908" s="17"/>
      <c r="K908" s="17"/>
      <c r="L908" s="17"/>
      <c r="P908" s="17"/>
    </row>
    <row r="909">
      <c r="B909" s="35"/>
      <c r="I909" s="17"/>
      <c r="J909" s="17"/>
      <c r="K909" s="17"/>
      <c r="L909" s="17"/>
      <c r="P909" s="17"/>
    </row>
    <row r="910">
      <c r="B910" s="35"/>
      <c r="I910" s="17"/>
      <c r="J910" s="17"/>
      <c r="K910" s="17"/>
      <c r="L910" s="17"/>
      <c r="P910" s="17"/>
    </row>
    <row r="911">
      <c r="B911" s="35"/>
      <c r="I911" s="17"/>
      <c r="J911" s="17"/>
      <c r="K911" s="17"/>
      <c r="L911" s="17"/>
      <c r="P911" s="17"/>
    </row>
    <row r="912">
      <c r="B912" s="35"/>
      <c r="I912" s="17"/>
      <c r="J912" s="17"/>
      <c r="K912" s="17"/>
      <c r="L912" s="17"/>
      <c r="P912" s="17"/>
    </row>
    <row r="913">
      <c r="B913" s="35"/>
      <c r="I913" s="17"/>
      <c r="J913" s="17"/>
      <c r="K913" s="17"/>
      <c r="L913" s="17"/>
      <c r="P913" s="17"/>
    </row>
    <row r="914">
      <c r="B914" s="35"/>
      <c r="I914" s="17"/>
      <c r="J914" s="17"/>
      <c r="K914" s="17"/>
      <c r="L914" s="17"/>
      <c r="P914" s="17"/>
    </row>
    <row r="915">
      <c r="B915" s="35"/>
      <c r="I915" s="17"/>
      <c r="J915" s="17"/>
      <c r="K915" s="17"/>
      <c r="L915" s="17"/>
      <c r="P915" s="17"/>
    </row>
    <row r="916">
      <c r="B916" s="35"/>
      <c r="I916" s="17"/>
      <c r="J916" s="17"/>
      <c r="K916" s="17"/>
      <c r="L916" s="17"/>
      <c r="P916" s="17"/>
    </row>
    <row r="917">
      <c r="B917" s="35"/>
      <c r="I917" s="17"/>
      <c r="J917" s="17"/>
      <c r="K917" s="17"/>
      <c r="L917" s="17"/>
      <c r="P917" s="17"/>
    </row>
    <row r="918">
      <c r="B918" s="35"/>
      <c r="I918" s="17"/>
      <c r="J918" s="17"/>
      <c r="K918" s="17"/>
      <c r="L918" s="17"/>
      <c r="P918" s="17"/>
    </row>
    <row r="919">
      <c r="B919" s="35"/>
      <c r="I919" s="17"/>
      <c r="J919" s="17"/>
      <c r="K919" s="17"/>
      <c r="L919" s="17"/>
      <c r="P919" s="17"/>
    </row>
    <row r="920">
      <c r="B920" s="35"/>
      <c r="I920" s="17"/>
      <c r="J920" s="17"/>
      <c r="K920" s="17"/>
      <c r="L920" s="17"/>
      <c r="P920" s="17"/>
    </row>
    <row r="921">
      <c r="B921" s="35"/>
      <c r="I921" s="17"/>
      <c r="J921" s="17"/>
      <c r="K921" s="17"/>
      <c r="L921" s="17"/>
      <c r="P921" s="17"/>
    </row>
    <row r="922">
      <c r="B922" s="35"/>
      <c r="I922" s="17"/>
      <c r="J922" s="17"/>
      <c r="K922" s="17"/>
      <c r="L922" s="17"/>
      <c r="P922" s="17"/>
    </row>
    <row r="923">
      <c r="B923" s="35"/>
      <c r="I923" s="17"/>
      <c r="J923" s="17"/>
      <c r="K923" s="17"/>
      <c r="L923" s="17"/>
      <c r="P923" s="17"/>
    </row>
    <row r="924">
      <c r="B924" s="35"/>
      <c r="I924" s="17"/>
      <c r="J924" s="17"/>
      <c r="K924" s="17"/>
      <c r="L924" s="17"/>
      <c r="P924" s="17"/>
    </row>
    <row r="925">
      <c r="B925" s="35"/>
      <c r="I925" s="17"/>
      <c r="J925" s="17"/>
      <c r="K925" s="17"/>
      <c r="L925" s="17"/>
      <c r="P925" s="17"/>
    </row>
    <row r="926">
      <c r="B926" s="35"/>
      <c r="I926" s="17"/>
      <c r="J926" s="17"/>
      <c r="K926" s="17"/>
      <c r="L926" s="17"/>
      <c r="P926" s="17"/>
    </row>
    <row r="927">
      <c r="B927" s="35"/>
      <c r="I927" s="17"/>
      <c r="J927" s="17"/>
      <c r="K927" s="17"/>
      <c r="L927" s="17"/>
      <c r="P927" s="17"/>
    </row>
    <row r="928">
      <c r="B928" s="35"/>
      <c r="I928" s="17"/>
      <c r="J928" s="17"/>
      <c r="K928" s="17"/>
      <c r="L928" s="17"/>
      <c r="P928" s="17"/>
    </row>
    <row r="929">
      <c r="B929" s="35"/>
      <c r="I929" s="17"/>
      <c r="J929" s="17"/>
      <c r="K929" s="17"/>
      <c r="L929" s="17"/>
      <c r="P929" s="17"/>
    </row>
    <row r="930">
      <c r="B930" s="35"/>
      <c r="I930" s="17"/>
      <c r="J930" s="17"/>
      <c r="K930" s="17"/>
      <c r="L930" s="17"/>
      <c r="P930" s="17"/>
    </row>
    <row r="931">
      <c r="B931" s="35"/>
      <c r="I931" s="17"/>
      <c r="J931" s="17"/>
      <c r="K931" s="17"/>
      <c r="L931" s="17"/>
      <c r="P931" s="17"/>
    </row>
    <row r="932">
      <c r="B932" s="35"/>
      <c r="I932" s="17"/>
      <c r="J932" s="17"/>
      <c r="K932" s="17"/>
      <c r="L932" s="17"/>
      <c r="P932" s="17"/>
    </row>
    <row r="933">
      <c r="B933" s="35"/>
      <c r="I933" s="17"/>
      <c r="J933" s="17"/>
      <c r="K933" s="17"/>
      <c r="L933" s="17"/>
      <c r="P933" s="17"/>
    </row>
    <row r="934">
      <c r="B934" s="35"/>
      <c r="I934" s="17"/>
      <c r="J934" s="17"/>
      <c r="K934" s="17"/>
      <c r="L934" s="17"/>
      <c r="P934" s="17"/>
    </row>
    <row r="935">
      <c r="B935" s="35"/>
      <c r="I935" s="17"/>
      <c r="J935" s="17"/>
      <c r="K935" s="17"/>
      <c r="L935" s="17"/>
      <c r="P935" s="17"/>
    </row>
    <row r="936">
      <c r="B936" s="35"/>
      <c r="I936" s="17"/>
      <c r="J936" s="17"/>
      <c r="K936" s="17"/>
      <c r="L936" s="17"/>
      <c r="P936" s="17"/>
    </row>
    <row r="937">
      <c r="B937" s="35"/>
      <c r="I937" s="17"/>
      <c r="J937" s="17"/>
      <c r="K937" s="17"/>
      <c r="L937" s="17"/>
      <c r="P937" s="17"/>
    </row>
    <row r="938">
      <c r="B938" s="35"/>
      <c r="I938" s="17"/>
      <c r="J938" s="17"/>
      <c r="K938" s="17"/>
      <c r="L938" s="17"/>
      <c r="P938" s="17"/>
    </row>
    <row r="939">
      <c r="B939" s="35"/>
      <c r="I939" s="17"/>
      <c r="J939" s="17"/>
      <c r="K939" s="17"/>
      <c r="L939" s="17"/>
      <c r="P939" s="17"/>
    </row>
    <row r="940">
      <c r="B940" s="35"/>
      <c r="I940" s="17"/>
      <c r="J940" s="17"/>
      <c r="K940" s="17"/>
      <c r="L940" s="17"/>
      <c r="P940" s="17"/>
    </row>
    <row r="941">
      <c r="B941" s="35"/>
      <c r="I941" s="17"/>
      <c r="J941" s="17"/>
      <c r="K941" s="17"/>
      <c r="L941" s="17"/>
      <c r="P941" s="17"/>
    </row>
    <row r="942">
      <c r="B942" s="35"/>
      <c r="I942" s="17"/>
      <c r="J942" s="17"/>
      <c r="K942" s="17"/>
      <c r="L942" s="17"/>
      <c r="P942" s="17"/>
    </row>
    <row r="943">
      <c r="B943" s="35"/>
      <c r="I943" s="17"/>
      <c r="J943" s="17"/>
      <c r="K943" s="17"/>
      <c r="L943" s="17"/>
      <c r="P943" s="17"/>
    </row>
    <row r="944">
      <c r="B944" s="35"/>
      <c r="I944" s="17"/>
      <c r="J944" s="17"/>
      <c r="K944" s="17"/>
      <c r="L944" s="17"/>
      <c r="P944" s="17"/>
    </row>
    <row r="945">
      <c r="B945" s="35"/>
      <c r="I945" s="17"/>
      <c r="J945" s="17"/>
      <c r="K945" s="17"/>
      <c r="L945" s="17"/>
      <c r="P945" s="17"/>
    </row>
    <row r="946">
      <c r="B946" s="35"/>
      <c r="I946" s="17"/>
      <c r="J946" s="17"/>
      <c r="K946" s="17"/>
      <c r="L946" s="17"/>
      <c r="P946" s="17"/>
    </row>
    <row r="947">
      <c r="B947" s="35"/>
      <c r="I947" s="17"/>
      <c r="J947" s="17"/>
      <c r="K947" s="17"/>
      <c r="L947" s="17"/>
      <c r="P947" s="17"/>
    </row>
    <row r="948">
      <c r="B948" s="35"/>
      <c r="I948" s="17"/>
      <c r="J948" s="17"/>
      <c r="K948" s="17"/>
      <c r="L948" s="17"/>
      <c r="P948" s="17"/>
    </row>
    <row r="949">
      <c r="B949" s="35"/>
      <c r="I949" s="17"/>
      <c r="J949" s="17"/>
      <c r="K949" s="17"/>
      <c r="L949" s="17"/>
      <c r="P949" s="17"/>
    </row>
    <row r="950">
      <c r="B950" s="35"/>
      <c r="I950" s="17"/>
      <c r="J950" s="17"/>
      <c r="K950" s="17"/>
      <c r="L950" s="17"/>
      <c r="P950" s="17"/>
    </row>
    <row r="951">
      <c r="B951" s="35"/>
      <c r="I951" s="17"/>
      <c r="J951" s="17"/>
      <c r="K951" s="17"/>
      <c r="L951" s="17"/>
      <c r="P951" s="17"/>
    </row>
    <row r="952">
      <c r="B952" s="35"/>
      <c r="I952" s="17"/>
      <c r="J952" s="17"/>
      <c r="K952" s="17"/>
      <c r="L952" s="17"/>
      <c r="P952" s="17"/>
    </row>
    <row r="953">
      <c r="B953" s="35"/>
      <c r="I953" s="17"/>
      <c r="J953" s="17"/>
      <c r="K953" s="17"/>
      <c r="L953" s="17"/>
      <c r="P953" s="17"/>
    </row>
    <row r="954">
      <c r="B954" s="35"/>
      <c r="I954" s="17"/>
      <c r="J954" s="17"/>
      <c r="K954" s="17"/>
      <c r="L954" s="17"/>
      <c r="P954" s="17"/>
    </row>
    <row r="955">
      <c r="B955" s="35"/>
      <c r="I955" s="17"/>
      <c r="J955" s="17"/>
      <c r="K955" s="17"/>
      <c r="L955" s="17"/>
      <c r="P955" s="17"/>
    </row>
    <row r="956">
      <c r="B956" s="35"/>
      <c r="I956" s="17"/>
      <c r="J956" s="17"/>
      <c r="K956" s="17"/>
      <c r="L956" s="17"/>
      <c r="P956" s="17"/>
    </row>
    <row r="957">
      <c r="B957" s="35"/>
      <c r="I957" s="17"/>
      <c r="J957" s="17"/>
      <c r="K957" s="17"/>
      <c r="L957" s="17"/>
      <c r="P957" s="17"/>
    </row>
    <row r="958">
      <c r="B958" s="35"/>
      <c r="I958" s="17"/>
      <c r="J958" s="17"/>
      <c r="K958" s="17"/>
      <c r="L958" s="17"/>
      <c r="P958" s="17"/>
    </row>
    <row r="959">
      <c r="B959" s="35"/>
      <c r="I959" s="17"/>
      <c r="J959" s="17"/>
      <c r="K959" s="17"/>
      <c r="L959" s="17"/>
      <c r="P959" s="17"/>
    </row>
    <row r="960">
      <c r="B960" s="35"/>
      <c r="I960" s="17"/>
      <c r="J960" s="17"/>
      <c r="K960" s="17"/>
      <c r="L960" s="17"/>
      <c r="P960" s="17"/>
    </row>
    <row r="961">
      <c r="B961" s="35"/>
      <c r="I961" s="17"/>
      <c r="J961" s="17"/>
      <c r="K961" s="17"/>
      <c r="L961" s="17"/>
      <c r="P961" s="17"/>
    </row>
    <row r="962">
      <c r="B962" s="35"/>
      <c r="I962" s="17"/>
      <c r="J962" s="17"/>
      <c r="K962" s="17"/>
      <c r="L962" s="17"/>
      <c r="P962" s="17"/>
    </row>
    <row r="963">
      <c r="B963" s="35"/>
      <c r="I963" s="17"/>
      <c r="J963" s="17"/>
      <c r="K963" s="17"/>
      <c r="L963" s="17"/>
      <c r="P963" s="17"/>
    </row>
    <row r="964">
      <c r="B964" s="35"/>
      <c r="I964" s="17"/>
      <c r="J964" s="17"/>
      <c r="K964" s="17"/>
      <c r="L964" s="17"/>
      <c r="P964" s="17"/>
    </row>
    <row r="965">
      <c r="B965" s="35"/>
      <c r="I965" s="17"/>
      <c r="J965" s="17"/>
      <c r="K965" s="17"/>
      <c r="L965" s="17"/>
      <c r="P965" s="17"/>
    </row>
    <row r="966">
      <c r="B966" s="35"/>
      <c r="I966" s="17"/>
      <c r="J966" s="17"/>
      <c r="K966" s="17"/>
      <c r="L966" s="17"/>
      <c r="P966" s="17"/>
    </row>
    <row r="967">
      <c r="B967" s="35"/>
      <c r="I967" s="17"/>
      <c r="J967" s="17"/>
      <c r="K967" s="17"/>
      <c r="L967" s="17"/>
      <c r="P967" s="17"/>
    </row>
    <row r="968">
      <c r="B968" s="35"/>
      <c r="I968" s="17"/>
      <c r="J968" s="17"/>
      <c r="K968" s="17"/>
      <c r="L968" s="17"/>
      <c r="P968" s="17"/>
    </row>
    <row r="969">
      <c r="B969" s="35"/>
      <c r="I969" s="17"/>
      <c r="J969" s="17"/>
      <c r="K969" s="17"/>
      <c r="L969" s="17"/>
      <c r="P969" s="17"/>
    </row>
    <row r="970">
      <c r="B970" s="35"/>
      <c r="I970" s="17"/>
      <c r="J970" s="17"/>
      <c r="K970" s="17"/>
      <c r="L970" s="17"/>
      <c r="P970" s="17"/>
    </row>
    <row r="971">
      <c r="B971" s="35"/>
      <c r="I971" s="17"/>
      <c r="J971" s="17"/>
      <c r="K971" s="17"/>
      <c r="L971" s="17"/>
      <c r="P971" s="17"/>
    </row>
    <row r="972">
      <c r="B972" s="35"/>
      <c r="I972" s="17"/>
      <c r="J972" s="17"/>
      <c r="K972" s="17"/>
      <c r="L972" s="17"/>
      <c r="P972" s="17"/>
    </row>
    <row r="973">
      <c r="B973" s="35"/>
      <c r="I973" s="17"/>
      <c r="J973" s="17"/>
      <c r="K973" s="17"/>
      <c r="L973" s="17"/>
      <c r="P973" s="17"/>
    </row>
    <row r="974">
      <c r="B974" s="35"/>
      <c r="I974" s="17"/>
      <c r="J974" s="17"/>
      <c r="K974" s="17"/>
      <c r="L974" s="17"/>
      <c r="P974" s="17"/>
    </row>
    <row r="975">
      <c r="B975" s="35"/>
      <c r="I975" s="17"/>
      <c r="J975" s="17"/>
      <c r="K975" s="17"/>
      <c r="L975" s="17"/>
      <c r="P975" s="17"/>
    </row>
    <row r="976">
      <c r="B976" s="35"/>
      <c r="I976" s="17"/>
      <c r="J976" s="17"/>
      <c r="K976" s="17"/>
      <c r="L976" s="17"/>
      <c r="P976" s="17"/>
    </row>
    <row r="977">
      <c r="B977" s="35"/>
      <c r="I977" s="17"/>
      <c r="J977" s="17"/>
      <c r="K977" s="17"/>
      <c r="L977" s="17"/>
      <c r="P977" s="17"/>
    </row>
    <row r="978">
      <c r="B978" s="35"/>
      <c r="I978" s="17"/>
      <c r="J978" s="17"/>
      <c r="K978" s="17"/>
      <c r="L978" s="17"/>
      <c r="P978" s="17"/>
    </row>
    <row r="979">
      <c r="B979" s="35"/>
      <c r="I979" s="17"/>
      <c r="J979" s="17"/>
      <c r="K979" s="17"/>
      <c r="L979" s="17"/>
      <c r="P979" s="17"/>
    </row>
    <row r="980">
      <c r="B980" s="35"/>
      <c r="I980" s="17"/>
      <c r="J980" s="17"/>
      <c r="K980" s="17"/>
      <c r="L980" s="17"/>
      <c r="P980" s="17"/>
    </row>
    <row r="981">
      <c r="B981" s="35"/>
      <c r="I981" s="17"/>
      <c r="J981" s="17"/>
      <c r="K981" s="17"/>
      <c r="L981" s="17"/>
      <c r="P981" s="17"/>
    </row>
    <row r="982">
      <c r="B982" s="35"/>
      <c r="I982" s="17"/>
      <c r="J982" s="17"/>
      <c r="K982" s="17"/>
      <c r="L982" s="17"/>
      <c r="P982" s="17"/>
    </row>
    <row r="983">
      <c r="B983" s="35"/>
      <c r="I983" s="17"/>
      <c r="J983" s="17"/>
      <c r="K983" s="17"/>
      <c r="L983" s="17"/>
      <c r="P983" s="17"/>
    </row>
    <row r="984">
      <c r="B984" s="35"/>
      <c r="I984" s="17"/>
      <c r="J984" s="17"/>
      <c r="K984" s="17"/>
      <c r="L984" s="17"/>
      <c r="P984" s="17"/>
    </row>
    <row r="985">
      <c r="B985" s="35"/>
      <c r="I985" s="17"/>
      <c r="J985" s="17"/>
      <c r="K985" s="17"/>
      <c r="L985" s="17"/>
      <c r="P985" s="17"/>
    </row>
    <row r="986">
      <c r="B986" s="35"/>
      <c r="I986" s="17"/>
      <c r="J986" s="17"/>
      <c r="K986" s="17"/>
      <c r="L986" s="17"/>
      <c r="P986" s="17"/>
    </row>
    <row r="987">
      <c r="B987" s="35"/>
      <c r="I987" s="17"/>
      <c r="J987" s="17"/>
      <c r="K987" s="17"/>
      <c r="L987" s="17"/>
      <c r="P987" s="17"/>
    </row>
    <row r="988">
      <c r="B988" s="35"/>
      <c r="I988" s="17"/>
      <c r="J988" s="17"/>
      <c r="K988" s="17"/>
      <c r="L988" s="17"/>
      <c r="P988" s="17"/>
    </row>
    <row r="989">
      <c r="B989" s="35"/>
      <c r="I989" s="17"/>
      <c r="J989" s="17"/>
      <c r="K989" s="17"/>
      <c r="L989" s="17"/>
      <c r="P989" s="17"/>
    </row>
    <row r="990">
      <c r="B990" s="35"/>
      <c r="I990" s="17"/>
      <c r="J990" s="17"/>
      <c r="K990" s="17"/>
      <c r="L990" s="17"/>
      <c r="P990" s="17"/>
    </row>
    <row r="991">
      <c r="B991" s="35"/>
      <c r="I991" s="17"/>
      <c r="J991" s="17"/>
      <c r="K991" s="17"/>
      <c r="L991" s="17"/>
      <c r="P991" s="17"/>
    </row>
    <row r="992">
      <c r="B992" s="35"/>
      <c r="I992" s="17"/>
      <c r="J992" s="17"/>
      <c r="K992" s="17"/>
      <c r="L992" s="17"/>
      <c r="P992" s="17"/>
    </row>
    <row r="993">
      <c r="B993" s="35"/>
      <c r="I993" s="17"/>
      <c r="J993" s="17"/>
      <c r="K993" s="17"/>
      <c r="L993" s="17"/>
      <c r="P993" s="17"/>
    </row>
    <row r="994">
      <c r="B994" s="35"/>
      <c r="I994" s="17"/>
      <c r="J994" s="17"/>
      <c r="K994" s="17"/>
      <c r="L994" s="17"/>
      <c r="P994" s="17"/>
    </row>
    <row r="995">
      <c r="B995" s="35"/>
      <c r="I995" s="17"/>
      <c r="J995" s="17"/>
      <c r="K995" s="17"/>
      <c r="L995" s="17"/>
      <c r="P995" s="17"/>
    </row>
    <row r="996">
      <c r="B996" s="35"/>
      <c r="I996" s="17"/>
      <c r="J996" s="17"/>
      <c r="K996" s="17"/>
      <c r="L996" s="17"/>
      <c r="P996" s="17"/>
    </row>
    <row r="997">
      <c r="B997" s="35"/>
      <c r="I997" s="17"/>
      <c r="J997" s="17"/>
      <c r="K997" s="17"/>
      <c r="L997" s="17"/>
      <c r="P997" s="17"/>
    </row>
    <row r="998">
      <c r="B998" s="35"/>
      <c r="I998" s="17"/>
      <c r="J998" s="17"/>
      <c r="K998" s="17"/>
      <c r="L998" s="17"/>
      <c r="P998" s="17"/>
    </row>
    <row r="999">
      <c r="B999" s="35"/>
      <c r="I999" s="17"/>
      <c r="J999" s="17"/>
      <c r="K999" s="17"/>
      <c r="L999" s="17"/>
      <c r="P999" s="17"/>
    </row>
    <row r="1000">
      <c r="B1000" s="35"/>
      <c r="I1000" s="17"/>
      <c r="J1000" s="17"/>
      <c r="K1000" s="17"/>
      <c r="L1000" s="17"/>
      <c r="P1000" s="17"/>
    </row>
  </sheetData>
  <drawing r:id="rId1"/>
</worksheet>
</file>