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"/>
    </mc:Choice>
  </mc:AlternateContent>
  <xr:revisionPtr revIDLastSave="0" documentId="8_{248C1224-3F44-415C-BC69-5B93F36CC137}" xr6:coauthVersionLast="43" xr6:coauthVersionMax="43" xr10:uidLastSave="{00000000-0000-0000-0000-000000000000}"/>
  <bookViews>
    <workbookView xWindow="-120" yWindow="-120" windowWidth="29040" windowHeight="17640"/>
  </bookViews>
  <sheets>
    <sheet name="R-2R_DAC_test" sheetId="1" r:id="rId1"/>
  </sheets>
  <definedNames>
    <definedName name="_xlchart.v1.0" hidden="1">'R-2R_DAC_test'!$C$1</definedName>
    <definedName name="_xlchart.v1.1" hidden="1">'R-2R_DAC_test'!$C$2:$C$263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  <c r="E18" i="1"/>
  <c r="E82" i="1"/>
  <c r="E210" i="1"/>
  <c r="E218" i="1"/>
  <c r="E247" i="1"/>
  <c r="K3" i="1"/>
  <c r="E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3" i="1"/>
  <c r="E26" i="1" l="1"/>
  <c r="E202" i="1"/>
  <c r="E154" i="1"/>
  <c r="E146" i="1"/>
  <c r="E255" i="1"/>
  <c r="E138" i="1"/>
  <c r="E250" i="1"/>
  <c r="E90" i="1"/>
  <c r="E242" i="1"/>
  <c r="E194" i="1"/>
  <c r="E130" i="1"/>
  <c r="E66" i="1"/>
  <c r="E239" i="1"/>
  <c r="E186" i="1"/>
  <c r="E122" i="1"/>
  <c r="E58" i="1"/>
  <c r="E50" i="1"/>
  <c r="E178" i="1"/>
  <c r="D3" i="1"/>
  <c r="E231" i="1"/>
  <c r="E170" i="1"/>
  <c r="E106" i="1"/>
  <c r="E42" i="1"/>
  <c r="E234" i="1"/>
  <c r="E114" i="1"/>
  <c r="E2" i="1"/>
  <c r="E226" i="1"/>
  <c r="E162" i="1"/>
  <c r="E98" i="1"/>
  <c r="E34" i="1"/>
  <c r="E74" i="1"/>
  <c r="E10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D11" i="1"/>
  <c r="D250" i="1"/>
  <c r="D186" i="1"/>
  <c r="D146" i="1"/>
  <c r="D98" i="1"/>
  <c r="D74" i="1"/>
  <c r="D66" i="1"/>
  <c r="D58" i="1"/>
  <c r="D10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242" i="1"/>
  <c r="D202" i="1"/>
  <c r="D122" i="1"/>
  <c r="D42" i="1"/>
  <c r="D232" i="1"/>
  <c r="D176" i="1"/>
  <c r="D128" i="1"/>
  <c r="D72" i="1"/>
  <c r="D8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26" i="1"/>
  <c r="D178" i="1"/>
  <c r="D130" i="1"/>
  <c r="D34" i="1"/>
  <c r="D240" i="1"/>
  <c r="D184" i="1"/>
  <c r="D136" i="1"/>
  <c r="D64" i="1"/>
  <c r="D16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218" i="1"/>
  <c r="D194" i="1"/>
  <c r="D154" i="1"/>
  <c r="D114" i="1"/>
  <c r="D90" i="1"/>
  <c r="D18" i="1"/>
  <c r="D248" i="1"/>
  <c r="D216" i="1"/>
  <c r="D200" i="1"/>
  <c r="D152" i="1"/>
  <c r="D112" i="1"/>
  <c r="D96" i="1"/>
  <c r="D56" i="1"/>
  <c r="D24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234" i="1"/>
  <c r="D162" i="1"/>
  <c r="D50" i="1"/>
  <c r="D208" i="1"/>
  <c r="D168" i="1"/>
  <c r="D144" i="1"/>
  <c r="D88" i="1"/>
  <c r="D40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10" i="1"/>
  <c r="D170" i="1"/>
  <c r="D138" i="1"/>
  <c r="D106" i="1"/>
  <c r="D82" i="1"/>
  <c r="D26" i="1"/>
  <c r="D256" i="1"/>
  <c r="D224" i="1"/>
  <c r="D192" i="1"/>
  <c r="D160" i="1"/>
  <c r="D120" i="1"/>
  <c r="D104" i="1"/>
  <c r="D80" i="1"/>
  <c r="D48" i="1"/>
  <c r="D32" i="1"/>
  <c r="D252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</calcChain>
</file>

<file path=xl/sharedStrings.xml><?xml version="1.0" encoding="utf-8"?>
<sst xmlns="http://schemas.openxmlformats.org/spreadsheetml/2006/main" count="12" uniqueCount="12">
  <si>
    <t xml:space="preserve"> Voltage</t>
  </si>
  <si>
    <t>TCA P0 Val</t>
  </si>
  <si>
    <t>step size</t>
  </si>
  <si>
    <t>DNL</t>
  </si>
  <si>
    <t>INL</t>
  </si>
  <si>
    <t>Vref</t>
  </si>
  <si>
    <t>Step size</t>
  </si>
  <si>
    <t>Linear Model</t>
  </si>
  <si>
    <t>Error</t>
  </si>
  <si>
    <t>So if we make a 16bit DAC, we should not try to model the Code vs Voltage out of DAC,</t>
  </si>
  <si>
    <t xml:space="preserve">rather model the code vs Voltage out of DCDC, and we will get a better model fit, because of lower number </t>
  </si>
  <si>
    <t>of points probably.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</si>
</sst>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10" xfId="0" applyBorder="1"/>
    <xf numFmtId="0" fontId="0" fillId="34" borderId="0" xfId="0" applyFill="1"/>
    <xf numFmtId="0" fontId="0" fillId="33" borderId="11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'R-2R_DAC_test'!$B$1</c:f>
              <c:strCache>
                <c:ptCount val="1"/>
                <c:pt idx="0">
                  <c:v>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'R-2R_DAC_test'!$A$2:$A$257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'R-2R_DAC_test'!$B$2:$B$257</c:f>
              <c:numCache>
                <c:formatCode>General</c:formatCode>
                <c:ptCount val="256"/>
                <c:pt idx="0">
                  <c:v>0.56299999999999994</c:v>
                </c:pt>
                <c:pt idx="1">
                  <c:v>15.561999999999999</c:v>
                </c:pt>
                <c:pt idx="2">
                  <c:v>38.061999999999998</c:v>
                </c:pt>
                <c:pt idx="3">
                  <c:v>52.875</c:v>
                </c:pt>
                <c:pt idx="4">
                  <c:v>78.375</c:v>
                </c:pt>
                <c:pt idx="5">
                  <c:v>93.375</c:v>
                </c:pt>
                <c:pt idx="6">
                  <c:v>115.875</c:v>
                </c:pt>
                <c:pt idx="7">
                  <c:v>130.68799999999999</c:v>
                </c:pt>
                <c:pt idx="8">
                  <c:v>159.93799999999999</c:v>
                </c:pt>
                <c:pt idx="9">
                  <c:v>174.75</c:v>
                </c:pt>
                <c:pt idx="10">
                  <c:v>197.25</c:v>
                </c:pt>
                <c:pt idx="11">
                  <c:v>212.25</c:v>
                </c:pt>
                <c:pt idx="12">
                  <c:v>237.75</c:v>
                </c:pt>
                <c:pt idx="13">
                  <c:v>252.75</c:v>
                </c:pt>
                <c:pt idx="14">
                  <c:v>275.06200000000001</c:v>
                </c:pt>
                <c:pt idx="15">
                  <c:v>290.06200000000001</c:v>
                </c:pt>
                <c:pt idx="16">
                  <c:v>317.25</c:v>
                </c:pt>
                <c:pt idx="17">
                  <c:v>332.25</c:v>
                </c:pt>
                <c:pt idx="18">
                  <c:v>354.56200000000001</c:v>
                </c:pt>
                <c:pt idx="19">
                  <c:v>369.18700000000001</c:v>
                </c:pt>
                <c:pt idx="20">
                  <c:v>394.875</c:v>
                </c:pt>
                <c:pt idx="21">
                  <c:v>409.875</c:v>
                </c:pt>
                <c:pt idx="22">
                  <c:v>432.18700000000001</c:v>
                </c:pt>
                <c:pt idx="23">
                  <c:v>447.18700000000001</c:v>
                </c:pt>
                <c:pt idx="24">
                  <c:v>476.25</c:v>
                </c:pt>
                <c:pt idx="25">
                  <c:v>490.875</c:v>
                </c:pt>
                <c:pt idx="26">
                  <c:v>513.93700000000001</c:v>
                </c:pt>
                <c:pt idx="27">
                  <c:v>528.375</c:v>
                </c:pt>
                <c:pt idx="28">
                  <c:v>554.25</c:v>
                </c:pt>
                <c:pt idx="29">
                  <c:v>568.875</c:v>
                </c:pt>
                <c:pt idx="30">
                  <c:v>591.375</c:v>
                </c:pt>
                <c:pt idx="31">
                  <c:v>606</c:v>
                </c:pt>
                <c:pt idx="32">
                  <c:v>627.18700000000001</c:v>
                </c:pt>
                <c:pt idx="33">
                  <c:v>642.18700000000001</c:v>
                </c:pt>
                <c:pt idx="34">
                  <c:v>664.68700000000001</c:v>
                </c:pt>
                <c:pt idx="35">
                  <c:v>679.125</c:v>
                </c:pt>
                <c:pt idx="36">
                  <c:v>705</c:v>
                </c:pt>
                <c:pt idx="37">
                  <c:v>719.625</c:v>
                </c:pt>
                <c:pt idx="38">
                  <c:v>742.68700000000001</c:v>
                </c:pt>
                <c:pt idx="39">
                  <c:v>756.75</c:v>
                </c:pt>
                <c:pt idx="40">
                  <c:v>786.93700000000001</c:v>
                </c:pt>
                <c:pt idx="41">
                  <c:v>801</c:v>
                </c:pt>
                <c:pt idx="42">
                  <c:v>824.25</c:v>
                </c:pt>
                <c:pt idx="43">
                  <c:v>838.5</c:v>
                </c:pt>
                <c:pt idx="44">
                  <c:v>864.75</c:v>
                </c:pt>
                <c:pt idx="45">
                  <c:v>878.625</c:v>
                </c:pt>
                <c:pt idx="46">
                  <c:v>901.5</c:v>
                </c:pt>
                <c:pt idx="47">
                  <c:v>916.125</c:v>
                </c:pt>
                <c:pt idx="48">
                  <c:v>944.25</c:v>
                </c:pt>
                <c:pt idx="49">
                  <c:v>958.125</c:v>
                </c:pt>
                <c:pt idx="50">
                  <c:v>981.375</c:v>
                </c:pt>
                <c:pt idx="51">
                  <c:v>995.625</c:v>
                </c:pt>
                <c:pt idx="52">
                  <c:v>1021.687</c:v>
                </c:pt>
                <c:pt idx="53">
                  <c:v>1035.75</c:v>
                </c:pt>
                <c:pt idx="54">
                  <c:v>1059.1869999999999</c:v>
                </c:pt>
                <c:pt idx="55">
                  <c:v>1073.0619999999999</c:v>
                </c:pt>
                <c:pt idx="56">
                  <c:v>1102.875</c:v>
                </c:pt>
                <c:pt idx="57">
                  <c:v>1117.5</c:v>
                </c:pt>
                <c:pt idx="58">
                  <c:v>1140.5619999999999</c:v>
                </c:pt>
                <c:pt idx="59">
                  <c:v>1154.4369999999999</c:v>
                </c:pt>
                <c:pt idx="60">
                  <c:v>1180.125</c:v>
                </c:pt>
                <c:pt idx="61">
                  <c:v>1195.125</c:v>
                </c:pt>
                <c:pt idx="62">
                  <c:v>1218.1869999999999</c:v>
                </c:pt>
                <c:pt idx="63">
                  <c:v>1232.25</c:v>
                </c:pt>
                <c:pt idx="64">
                  <c:v>1254.1869999999999</c:v>
                </c:pt>
                <c:pt idx="65">
                  <c:v>1269.5619999999999</c:v>
                </c:pt>
                <c:pt idx="66">
                  <c:v>1291.125</c:v>
                </c:pt>
                <c:pt idx="67">
                  <c:v>1305.9369999999999</c:v>
                </c:pt>
                <c:pt idx="68">
                  <c:v>1331.625</c:v>
                </c:pt>
                <c:pt idx="69">
                  <c:v>1347</c:v>
                </c:pt>
                <c:pt idx="70">
                  <c:v>1368.5619999999999</c:v>
                </c:pt>
                <c:pt idx="71">
                  <c:v>1383.9369999999999</c:v>
                </c:pt>
                <c:pt idx="72">
                  <c:v>1413.75</c:v>
                </c:pt>
                <c:pt idx="73">
                  <c:v>1427.625</c:v>
                </c:pt>
                <c:pt idx="74">
                  <c:v>1450.5</c:v>
                </c:pt>
                <c:pt idx="75">
                  <c:v>1465.3119999999999</c:v>
                </c:pt>
                <c:pt idx="76">
                  <c:v>1491.375</c:v>
                </c:pt>
                <c:pt idx="77">
                  <c:v>1505.4369999999999</c:v>
                </c:pt>
                <c:pt idx="78">
                  <c:v>1528.125</c:v>
                </c:pt>
                <c:pt idx="79">
                  <c:v>1543.125</c:v>
                </c:pt>
                <c:pt idx="80">
                  <c:v>1570.6869999999999</c:v>
                </c:pt>
                <c:pt idx="81">
                  <c:v>1585.875</c:v>
                </c:pt>
                <c:pt idx="82">
                  <c:v>1608.1869999999999</c:v>
                </c:pt>
                <c:pt idx="83">
                  <c:v>1622.8119999999999</c:v>
                </c:pt>
                <c:pt idx="84">
                  <c:v>1648.3119999999999</c:v>
                </c:pt>
                <c:pt idx="85">
                  <c:v>1663.3119999999999</c:v>
                </c:pt>
                <c:pt idx="86">
                  <c:v>1685.0619999999999</c:v>
                </c:pt>
                <c:pt idx="87">
                  <c:v>1701</c:v>
                </c:pt>
                <c:pt idx="88">
                  <c:v>1729.6869999999999</c:v>
                </c:pt>
                <c:pt idx="89">
                  <c:v>1745.25</c:v>
                </c:pt>
                <c:pt idx="90">
                  <c:v>1766.25</c:v>
                </c:pt>
                <c:pt idx="91">
                  <c:v>1782.75</c:v>
                </c:pt>
                <c:pt idx="92">
                  <c:v>1807.125</c:v>
                </c:pt>
                <c:pt idx="93">
                  <c:v>1821.75</c:v>
                </c:pt>
                <c:pt idx="94">
                  <c:v>1844.0619999999999</c:v>
                </c:pt>
                <c:pt idx="95">
                  <c:v>1859.4369999999999</c:v>
                </c:pt>
                <c:pt idx="96">
                  <c:v>1880.625</c:v>
                </c:pt>
                <c:pt idx="97">
                  <c:v>1894.6869999999999</c:v>
                </c:pt>
                <c:pt idx="98">
                  <c:v>1919.0619999999999</c:v>
                </c:pt>
                <c:pt idx="99">
                  <c:v>1931.8119999999999</c:v>
                </c:pt>
                <c:pt idx="100">
                  <c:v>1959</c:v>
                </c:pt>
                <c:pt idx="101">
                  <c:v>1972.5</c:v>
                </c:pt>
                <c:pt idx="102">
                  <c:v>1995.5619999999999</c:v>
                </c:pt>
                <c:pt idx="103">
                  <c:v>2009.25</c:v>
                </c:pt>
                <c:pt idx="104">
                  <c:v>2039.0619999999999</c:v>
                </c:pt>
                <c:pt idx="105">
                  <c:v>2055</c:v>
                </c:pt>
                <c:pt idx="106">
                  <c:v>2076.5619999999999</c:v>
                </c:pt>
                <c:pt idx="107">
                  <c:v>2091.375</c:v>
                </c:pt>
                <c:pt idx="108">
                  <c:v>2117.625</c:v>
                </c:pt>
                <c:pt idx="109">
                  <c:v>2131.3119999999999</c:v>
                </c:pt>
                <c:pt idx="110">
                  <c:v>2154.75</c:v>
                </c:pt>
                <c:pt idx="111">
                  <c:v>2169.1869999999999</c:v>
                </c:pt>
                <c:pt idx="112">
                  <c:v>2198.8119999999999</c:v>
                </c:pt>
                <c:pt idx="113">
                  <c:v>2211</c:v>
                </c:pt>
                <c:pt idx="114">
                  <c:v>2235.1869999999999</c:v>
                </c:pt>
                <c:pt idx="115">
                  <c:v>2248.875</c:v>
                </c:pt>
                <c:pt idx="116">
                  <c:v>2276.25</c:v>
                </c:pt>
                <c:pt idx="117">
                  <c:v>2288.8119999999999</c:v>
                </c:pt>
                <c:pt idx="118">
                  <c:v>2312.8119999999999</c:v>
                </c:pt>
                <c:pt idx="119">
                  <c:v>2326.3119999999999</c:v>
                </c:pt>
                <c:pt idx="120">
                  <c:v>2357.0619999999999</c:v>
                </c:pt>
                <c:pt idx="121">
                  <c:v>2370.75</c:v>
                </c:pt>
                <c:pt idx="122">
                  <c:v>2394</c:v>
                </c:pt>
                <c:pt idx="123">
                  <c:v>2408.625</c:v>
                </c:pt>
                <c:pt idx="124">
                  <c:v>2434.6869999999999</c:v>
                </c:pt>
                <c:pt idx="125">
                  <c:v>2449.5</c:v>
                </c:pt>
                <c:pt idx="126">
                  <c:v>2471.25</c:v>
                </c:pt>
                <c:pt idx="127">
                  <c:v>2487.5619999999999</c:v>
                </c:pt>
                <c:pt idx="128">
                  <c:v>2508.5619999999999</c:v>
                </c:pt>
                <c:pt idx="129">
                  <c:v>2522.625</c:v>
                </c:pt>
                <c:pt idx="130">
                  <c:v>2544.75</c:v>
                </c:pt>
                <c:pt idx="131">
                  <c:v>2559.9369999999999</c:v>
                </c:pt>
                <c:pt idx="132">
                  <c:v>2585.8119999999999</c:v>
                </c:pt>
                <c:pt idx="133">
                  <c:v>2599.5</c:v>
                </c:pt>
                <c:pt idx="134">
                  <c:v>2623.125</c:v>
                </c:pt>
                <c:pt idx="135">
                  <c:v>2637.1869999999999</c:v>
                </c:pt>
                <c:pt idx="136">
                  <c:v>2667.9369999999999</c:v>
                </c:pt>
                <c:pt idx="137">
                  <c:v>2681.625</c:v>
                </c:pt>
                <c:pt idx="138">
                  <c:v>2705.0619999999999</c:v>
                </c:pt>
                <c:pt idx="139">
                  <c:v>2718.5619999999999</c:v>
                </c:pt>
                <c:pt idx="140">
                  <c:v>2744.625</c:v>
                </c:pt>
                <c:pt idx="141">
                  <c:v>2760.1869999999999</c:v>
                </c:pt>
                <c:pt idx="142">
                  <c:v>2781</c:v>
                </c:pt>
                <c:pt idx="143">
                  <c:v>2796</c:v>
                </c:pt>
                <c:pt idx="144">
                  <c:v>2825.625</c:v>
                </c:pt>
                <c:pt idx="145">
                  <c:v>2839.6869999999999</c:v>
                </c:pt>
                <c:pt idx="146">
                  <c:v>2860.5</c:v>
                </c:pt>
                <c:pt idx="147">
                  <c:v>2876.8119999999999</c:v>
                </c:pt>
                <c:pt idx="148">
                  <c:v>2903.0619999999999</c:v>
                </c:pt>
                <c:pt idx="149">
                  <c:v>2918.0619999999999</c:v>
                </c:pt>
                <c:pt idx="150">
                  <c:v>2939.0619999999999</c:v>
                </c:pt>
                <c:pt idx="151">
                  <c:v>2954.625</c:v>
                </c:pt>
                <c:pt idx="152">
                  <c:v>2984.4369999999999</c:v>
                </c:pt>
                <c:pt idx="153">
                  <c:v>2998.125</c:v>
                </c:pt>
                <c:pt idx="154">
                  <c:v>3020.25</c:v>
                </c:pt>
                <c:pt idx="155">
                  <c:v>3035.25</c:v>
                </c:pt>
                <c:pt idx="156">
                  <c:v>3060.1869999999999</c:v>
                </c:pt>
                <c:pt idx="157">
                  <c:v>3077.4369999999999</c:v>
                </c:pt>
                <c:pt idx="158">
                  <c:v>3097.6869999999999</c:v>
                </c:pt>
                <c:pt idx="159">
                  <c:v>3114</c:v>
                </c:pt>
                <c:pt idx="160">
                  <c:v>3134.8119999999999</c:v>
                </c:pt>
                <c:pt idx="161">
                  <c:v>3148.6869999999999</c:v>
                </c:pt>
                <c:pt idx="162">
                  <c:v>3170.4369999999999</c:v>
                </c:pt>
                <c:pt idx="163">
                  <c:v>3187.5</c:v>
                </c:pt>
                <c:pt idx="164">
                  <c:v>3211.6869999999999</c:v>
                </c:pt>
                <c:pt idx="165">
                  <c:v>3227.0619999999999</c:v>
                </c:pt>
                <c:pt idx="166">
                  <c:v>3248.0619999999999</c:v>
                </c:pt>
                <c:pt idx="167">
                  <c:v>3264.5619999999999</c:v>
                </c:pt>
                <c:pt idx="168">
                  <c:v>3293.25</c:v>
                </c:pt>
                <c:pt idx="169">
                  <c:v>3306</c:v>
                </c:pt>
                <c:pt idx="170">
                  <c:v>3330.75</c:v>
                </c:pt>
                <c:pt idx="171">
                  <c:v>3343.5</c:v>
                </c:pt>
                <c:pt idx="172">
                  <c:v>3372.5619999999999</c:v>
                </c:pt>
                <c:pt idx="173">
                  <c:v>3385.125</c:v>
                </c:pt>
                <c:pt idx="174">
                  <c:v>3409.6869999999999</c:v>
                </c:pt>
                <c:pt idx="175">
                  <c:v>3422.0619999999999</c:v>
                </c:pt>
                <c:pt idx="176">
                  <c:v>3454.5</c:v>
                </c:pt>
                <c:pt idx="177">
                  <c:v>3465.1869999999999</c:v>
                </c:pt>
                <c:pt idx="178">
                  <c:v>3488.8119999999999</c:v>
                </c:pt>
                <c:pt idx="179">
                  <c:v>3502.5</c:v>
                </c:pt>
                <c:pt idx="180">
                  <c:v>3529.6869999999999</c:v>
                </c:pt>
                <c:pt idx="181">
                  <c:v>3543.75</c:v>
                </c:pt>
                <c:pt idx="182">
                  <c:v>3565.5</c:v>
                </c:pt>
                <c:pt idx="183">
                  <c:v>3581.25</c:v>
                </c:pt>
                <c:pt idx="184">
                  <c:v>3610.125</c:v>
                </c:pt>
                <c:pt idx="185">
                  <c:v>3623.4369999999999</c:v>
                </c:pt>
                <c:pt idx="186">
                  <c:v>3649.125</c:v>
                </c:pt>
                <c:pt idx="187">
                  <c:v>3663</c:v>
                </c:pt>
                <c:pt idx="188">
                  <c:v>3686.8119999999999</c:v>
                </c:pt>
                <c:pt idx="189">
                  <c:v>3704.25</c:v>
                </c:pt>
                <c:pt idx="190">
                  <c:v>3725.0619999999999</c:v>
                </c:pt>
                <c:pt idx="191">
                  <c:v>3741</c:v>
                </c:pt>
                <c:pt idx="192">
                  <c:v>3761.25</c:v>
                </c:pt>
                <c:pt idx="193">
                  <c:v>3776.4369999999999</c:v>
                </c:pt>
                <c:pt idx="194">
                  <c:v>3798</c:v>
                </c:pt>
                <c:pt idx="195">
                  <c:v>3814.3119999999999</c:v>
                </c:pt>
                <c:pt idx="196">
                  <c:v>3838.5</c:v>
                </c:pt>
                <c:pt idx="197">
                  <c:v>3853.5</c:v>
                </c:pt>
                <c:pt idx="198">
                  <c:v>3874.6869999999999</c:v>
                </c:pt>
                <c:pt idx="199">
                  <c:v>3891.5619999999999</c:v>
                </c:pt>
                <c:pt idx="200">
                  <c:v>3919.875</c:v>
                </c:pt>
                <c:pt idx="201">
                  <c:v>3935.0619999999999</c:v>
                </c:pt>
                <c:pt idx="202">
                  <c:v>3959.8119999999999</c:v>
                </c:pt>
                <c:pt idx="203">
                  <c:v>3973.125</c:v>
                </c:pt>
                <c:pt idx="204">
                  <c:v>3999.75</c:v>
                </c:pt>
                <c:pt idx="205">
                  <c:v>4012.875</c:v>
                </c:pt>
                <c:pt idx="206">
                  <c:v>4035.5619999999999</c:v>
                </c:pt>
                <c:pt idx="207">
                  <c:v>4051.5</c:v>
                </c:pt>
                <c:pt idx="208">
                  <c:v>4077.375</c:v>
                </c:pt>
                <c:pt idx="209">
                  <c:v>4094.0619999999999</c:v>
                </c:pt>
                <c:pt idx="210">
                  <c:v>4114.3119999999999</c:v>
                </c:pt>
                <c:pt idx="211">
                  <c:v>4131.75</c:v>
                </c:pt>
                <c:pt idx="212">
                  <c:v>4155.375</c:v>
                </c:pt>
                <c:pt idx="213">
                  <c:v>4169.4369999999999</c:v>
                </c:pt>
                <c:pt idx="214">
                  <c:v>4191.75</c:v>
                </c:pt>
                <c:pt idx="215">
                  <c:v>4207.3119999999999</c:v>
                </c:pt>
                <c:pt idx="216">
                  <c:v>4239.375</c:v>
                </c:pt>
                <c:pt idx="217">
                  <c:v>4250.25</c:v>
                </c:pt>
                <c:pt idx="218">
                  <c:v>4275.1869999999999</c:v>
                </c:pt>
                <c:pt idx="219">
                  <c:v>4288.125</c:v>
                </c:pt>
                <c:pt idx="220">
                  <c:v>4314.375</c:v>
                </c:pt>
                <c:pt idx="221">
                  <c:v>4327.875</c:v>
                </c:pt>
                <c:pt idx="222">
                  <c:v>4354.125</c:v>
                </c:pt>
                <c:pt idx="223">
                  <c:v>4365.9369999999999</c:v>
                </c:pt>
                <c:pt idx="224">
                  <c:v>4390.6869999999999</c:v>
                </c:pt>
                <c:pt idx="225">
                  <c:v>4402.125</c:v>
                </c:pt>
                <c:pt idx="226">
                  <c:v>4425.375</c:v>
                </c:pt>
                <c:pt idx="227">
                  <c:v>4438.125</c:v>
                </c:pt>
                <c:pt idx="228">
                  <c:v>4467.1869999999999</c:v>
                </c:pt>
                <c:pt idx="229">
                  <c:v>4479.375</c:v>
                </c:pt>
                <c:pt idx="230">
                  <c:v>4502.8119999999999</c:v>
                </c:pt>
                <c:pt idx="231">
                  <c:v>4516.125</c:v>
                </c:pt>
                <c:pt idx="232">
                  <c:v>4551.375</c:v>
                </c:pt>
                <c:pt idx="233">
                  <c:v>4561.125</c:v>
                </c:pt>
                <c:pt idx="234">
                  <c:v>4586.25</c:v>
                </c:pt>
                <c:pt idx="235">
                  <c:v>4598.8119999999999</c:v>
                </c:pt>
                <c:pt idx="236">
                  <c:v>4626.9369999999999</c:v>
                </c:pt>
                <c:pt idx="237">
                  <c:v>4638.5619999999999</c:v>
                </c:pt>
                <c:pt idx="238">
                  <c:v>4667.625</c:v>
                </c:pt>
                <c:pt idx="239">
                  <c:v>4676.8119999999999</c:v>
                </c:pt>
                <c:pt idx="240">
                  <c:v>4709.8119999999999</c:v>
                </c:pt>
                <c:pt idx="241">
                  <c:v>4720.3119999999999</c:v>
                </c:pt>
                <c:pt idx="242">
                  <c:v>4744.125</c:v>
                </c:pt>
                <c:pt idx="243">
                  <c:v>4757.8119999999999</c:v>
                </c:pt>
                <c:pt idx="244">
                  <c:v>4783.3119999999999</c:v>
                </c:pt>
                <c:pt idx="245">
                  <c:v>4798.6869999999999</c:v>
                </c:pt>
                <c:pt idx="246">
                  <c:v>4820.625</c:v>
                </c:pt>
                <c:pt idx="247">
                  <c:v>4832.8119999999999</c:v>
                </c:pt>
                <c:pt idx="248">
                  <c:v>4866.375</c:v>
                </c:pt>
                <c:pt idx="249">
                  <c:v>4878.1869999999999</c:v>
                </c:pt>
                <c:pt idx="250">
                  <c:v>4901.625</c:v>
                </c:pt>
                <c:pt idx="251">
                  <c:v>4917.75</c:v>
                </c:pt>
                <c:pt idx="252">
                  <c:v>4942.875</c:v>
                </c:pt>
                <c:pt idx="253">
                  <c:v>4956.375</c:v>
                </c:pt>
                <c:pt idx="254">
                  <c:v>4980.75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4-4D4A-A6C6-74B094FF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56559"/>
        <c:axId val="1537589791"/>
      </c:scatterChart>
      <c:valAx>
        <c:axId val="16195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89791"/>
        <c:crosses val="autoZero"/>
        <c:crossBetween val="midCat"/>
      </c:valAx>
      <c:valAx>
        <c:axId val="15375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5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vs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'R-2R_DAC_test'!$C$1</c:f>
              <c:strCache>
                <c:ptCount val="1"/>
                <c:pt idx="0">
                  <c:v>step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'R-2R_DAC_test'!$C$2:$C$257</c:f>
              <c:numCache>
                <c:formatCode>General</c:formatCode>
                <c:ptCount val="256"/>
                <c:pt idx="1">
                  <c:v>14.998999999999999</c:v>
                </c:pt>
                <c:pt idx="2">
                  <c:v>22.5</c:v>
                </c:pt>
                <c:pt idx="3">
                  <c:v>14.813000000000002</c:v>
                </c:pt>
                <c:pt idx="4">
                  <c:v>25.5</c:v>
                </c:pt>
                <c:pt idx="5">
                  <c:v>15</c:v>
                </c:pt>
                <c:pt idx="6">
                  <c:v>22.5</c:v>
                </c:pt>
                <c:pt idx="7">
                  <c:v>14.812999999999988</c:v>
                </c:pt>
                <c:pt idx="8">
                  <c:v>29.25</c:v>
                </c:pt>
                <c:pt idx="9">
                  <c:v>14.812000000000012</c:v>
                </c:pt>
                <c:pt idx="10">
                  <c:v>22.5</c:v>
                </c:pt>
                <c:pt idx="11">
                  <c:v>15</c:v>
                </c:pt>
                <c:pt idx="12">
                  <c:v>25.5</c:v>
                </c:pt>
                <c:pt idx="13">
                  <c:v>15</c:v>
                </c:pt>
                <c:pt idx="14">
                  <c:v>22.312000000000012</c:v>
                </c:pt>
                <c:pt idx="15">
                  <c:v>15</c:v>
                </c:pt>
                <c:pt idx="16">
                  <c:v>27.187999999999988</c:v>
                </c:pt>
                <c:pt idx="17">
                  <c:v>15</c:v>
                </c:pt>
                <c:pt idx="18">
                  <c:v>22.312000000000012</c:v>
                </c:pt>
                <c:pt idx="19">
                  <c:v>14.625</c:v>
                </c:pt>
                <c:pt idx="20">
                  <c:v>25.687999999999988</c:v>
                </c:pt>
                <c:pt idx="21">
                  <c:v>15</c:v>
                </c:pt>
                <c:pt idx="22">
                  <c:v>22.312000000000012</c:v>
                </c:pt>
                <c:pt idx="23">
                  <c:v>15</c:v>
                </c:pt>
                <c:pt idx="24">
                  <c:v>29.062999999999988</c:v>
                </c:pt>
                <c:pt idx="25">
                  <c:v>14.625</c:v>
                </c:pt>
                <c:pt idx="26">
                  <c:v>23.062000000000012</c:v>
                </c:pt>
                <c:pt idx="27">
                  <c:v>14.437999999999988</c:v>
                </c:pt>
                <c:pt idx="28">
                  <c:v>25.875</c:v>
                </c:pt>
                <c:pt idx="29">
                  <c:v>14.625</c:v>
                </c:pt>
                <c:pt idx="30">
                  <c:v>22.5</c:v>
                </c:pt>
                <c:pt idx="31">
                  <c:v>14.625</c:v>
                </c:pt>
                <c:pt idx="32">
                  <c:v>21.187000000000012</c:v>
                </c:pt>
                <c:pt idx="33">
                  <c:v>15</c:v>
                </c:pt>
                <c:pt idx="34">
                  <c:v>22.5</c:v>
                </c:pt>
                <c:pt idx="35">
                  <c:v>14.437999999999988</c:v>
                </c:pt>
                <c:pt idx="36">
                  <c:v>25.875</c:v>
                </c:pt>
                <c:pt idx="37">
                  <c:v>14.625</c:v>
                </c:pt>
                <c:pt idx="38">
                  <c:v>23.062000000000012</c:v>
                </c:pt>
                <c:pt idx="39">
                  <c:v>14.062999999999988</c:v>
                </c:pt>
                <c:pt idx="40">
                  <c:v>30.187000000000012</c:v>
                </c:pt>
                <c:pt idx="41">
                  <c:v>14.062999999999988</c:v>
                </c:pt>
                <c:pt idx="42">
                  <c:v>23.25</c:v>
                </c:pt>
                <c:pt idx="43">
                  <c:v>14.25</c:v>
                </c:pt>
                <c:pt idx="44">
                  <c:v>26.25</c:v>
                </c:pt>
                <c:pt idx="45">
                  <c:v>13.875</c:v>
                </c:pt>
                <c:pt idx="46">
                  <c:v>22.875</c:v>
                </c:pt>
                <c:pt idx="47">
                  <c:v>14.625</c:v>
                </c:pt>
                <c:pt idx="48">
                  <c:v>28.125</c:v>
                </c:pt>
                <c:pt idx="49">
                  <c:v>13.875</c:v>
                </c:pt>
                <c:pt idx="50">
                  <c:v>23.25</c:v>
                </c:pt>
                <c:pt idx="51">
                  <c:v>14.25</c:v>
                </c:pt>
                <c:pt idx="52">
                  <c:v>26.062000000000012</c:v>
                </c:pt>
                <c:pt idx="53">
                  <c:v>14.062999999999988</c:v>
                </c:pt>
                <c:pt idx="54">
                  <c:v>23.436999999999898</c:v>
                </c:pt>
                <c:pt idx="55">
                  <c:v>13.875</c:v>
                </c:pt>
                <c:pt idx="56">
                  <c:v>29.813000000000102</c:v>
                </c:pt>
                <c:pt idx="57">
                  <c:v>14.625</c:v>
                </c:pt>
                <c:pt idx="58">
                  <c:v>23.061999999999898</c:v>
                </c:pt>
                <c:pt idx="59">
                  <c:v>13.875</c:v>
                </c:pt>
                <c:pt idx="60">
                  <c:v>25.688000000000102</c:v>
                </c:pt>
                <c:pt idx="61">
                  <c:v>15</c:v>
                </c:pt>
                <c:pt idx="62">
                  <c:v>23.061999999999898</c:v>
                </c:pt>
                <c:pt idx="63">
                  <c:v>14.063000000000102</c:v>
                </c:pt>
                <c:pt idx="64">
                  <c:v>21.936999999999898</c:v>
                </c:pt>
                <c:pt idx="65">
                  <c:v>15.375</c:v>
                </c:pt>
                <c:pt idx="66">
                  <c:v>21.563000000000102</c:v>
                </c:pt>
                <c:pt idx="67">
                  <c:v>14.811999999999898</c:v>
                </c:pt>
                <c:pt idx="68">
                  <c:v>25.688000000000102</c:v>
                </c:pt>
                <c:pt idx="69">
                  <c:v>15.375</c:v>
                </c:pt>
                <c:pt idx="70">
                  <c:v>21.561999999999898</c:v>
                </c:pt>
                <c:pt idx="71">
                  <c:v>15.375</c:v>
                </c:pt>
                <c:pt idx="72">
                  <c:v>29.813000000000102</c:v>
                </c:pt>
                <c:pt idx="73">
                  <c:v>13.875</c:v>
                </c:pt>
                <c:pt idx="74">
                  <c:v>22.875</c:v>
                </c:pt>
                <c:pt idx="75">
                  <c:v>14.811999999999898</c:v>
                </c:pt>
                <c:pt idx="76">
                  <c:v>26.063000000000102</c:v>
                </c:pt>
                <c:pt idx="77">
                  <c:v>14.061999999999898</c:v>
                </c:pt>
                <c:pt idx="78">
                  <c:v>22.688000000000102</c:v>
                </c:pt>
                <c:pt idx="79">
                  <c:v>15</c:v>
                </c:pt>
                <c:pt idx="80">
                  <c:v>27.561999999999898</c:v>
                </c:pt>
                <c:pt idx="81">
                  <c:v>15.188000000000102</c:v>
                </c:pt>
                <c:pt idx="82">
                  <c:v>22.311999999999898</c:v>
                </c:pt>
                <c:pt idx="83">
                  <c:v>14.625</c:v>
                </c:pt>
                <c:pt idx="84">
                  <c:v>25.5</c:v>
                </c:pt>
                <c:pt idx="85">
                  <c:v>15</c:v>
                </c:pt>
                <c:pt idx="86">
                  <c:v>21.75</c:v>
                </c:pt>
                <c:pt idx="87">
                  <c:v>15.938000000000102</c:v>
                </c:pt>
                <c:pt idx="88">
                  <c:v>28.686999999999898</c:v>
                </c:pt>
                <c:pt idx="89">
                  <c:v>15.563000000000102</c:v>
                </c:pt>
                <c:pt idx="90">
                  <c:v>21</c:v>
                </c:pt>
                <c:pt idx="91">
                  <c:v>16.5</c:v>
                </c:pt>
                <c:pt idx="92">
                  <c:v>24.375</c:v>
                </c:pt>
                <c:pt idx="93">
                  <c:v>14.625</c:v>
                </c:pt>
                <c:pt idx="94">
                  <c:v>22.311999999999898</c:v>
                </c:pt>
                <c:pt idx="95">
                  <c:v>15.375</c:v>
                </c:pt>
                <c:pt idx="96">
                  <c:v>21.188000000000102</c:v>
                </c:pt>
                <c:pt idx="97">
                  <c:v>14.061999999999898</c:v>
                </c:pt>
                <c:pt idx="98">
                  <c:v>24.375</c:v>
                </c:pt>
                <c:pt idx="99">
                  <c:v>12.75</c:v>
                </c:pt>
                <c:pt idx="100">
                  <c:v>27.188000000000102</c:v>
                </c:pt>
                <c:pt idx="101">
                  <c:v>13.5</c:v>
                </c:pt>
                <c:pt idx="102">
                  <c:v>23.061999999999898</c:v>
                </c:pt>
                <c:pt idx="103">
                  <c:v>13.688000000000102</c:v>
                </c:pt>
                <c:pt idx="104">
                  <c:v>29.811999999999898</c:v>
                </c:pt>
                <c:pt idx="105">
                  <c:v>15.938000000000102</c:v>
                </c:pt>
                <c:pt idx="106">
                  <c:v>21.561999999999898</c:v>
                </c:pt>
                <c:pt idx="107">
                  <c:v>14.813000000000102</c:v>
                </c:pt>
                <c:pt idx="108">
                  <c:v>26.25</c:v>
                </c:pt>
                <c:pt idx="109">
                  <c:v>13.686999999999898</c:v>
                </c:pt>
                <c:pt idx="110">
                  <c:v>23.438000000000102</c:v>
                </c:pt>
                <c:pt idx="111">
                  <c:v>14.436999999999898</c:v>
                </c:pt>
                <c:pt idx="112">
                  <c:v>29.625</c:v>
                </c:pt>
                <c:pt idx="113">
                  <c:v>12.188000000000102</c:v>
                </c:pt>
                <c:pt idx="114">
                  <c:v>24.186999999999898</c:v>
                </c:pt>
                <c:pt idx="115">
                  <c:v>13.688000000000102</c:v>
                </c:pt>
                <c:pt idx="116">
                  <c:v>27.375</c:v>
                </c:pt>
                <c:pt idx="117">
                  <c:v>12.561999999999898</c:v>
                </c:pt>
                <c:pt idx="118">
                  <c:v>24</c:v>
                </c:pt>
                <c:pt idx="119">
                  <c:v>13.5</c:v>
                </c:pt>
                <c:pt idx="120">
                  <c:v>30.75</c:v>
                </c:pt>
                <c:pt idx="121">
                  <c:v>13.688000000000102</c:v>
                </c:pt>
                <c:pt idx="122">
                  <c:v>23.25</c:v>
                </c:pt>
                <c:pt idx="123">
                  <c:v>14.625</c:v>
                </c:pt>
                <c:pt idx="124">
                  <c:v>26.061999999999898</c:v>
                </c:pt>
                <c:pt idx="125">
                  <c:v>14.813000000000102</c:v>
                </c:pt>
                <c:pt idx="126">
                  <c:v>21.75</c:v>
                </c:pt>
                <c:pt idx="127">
                  <c:v>16.311999999999898</c:v>
                </c:pt>
                <c:pt idx="128">
                  <c:v>21</c:v>
                </c:pt>
                <c:pt idx="129">
                  <c:v>14.063000000000102</c:v>
                </c:pt>
                <c:pt idx="130">
                  <c:v>22.125</c:v>
                </c:pt>
                <c:pt idx="131">
                  <c:v>15.186999999999898</c:v>
                </c:pt>
                <c:pt idx="132">
                  <c:v>25.875</c:v>
                </c:pt>
                <c:pt idx="133">
                  <c:v>13.688000000000102</c:v>
                </c:pt>
                <c:pt idx="134">
                  <c:v>23.625</c:v>
                </c:pt>
                <c:pt idx="135">
                  <c:v>14.061999999999898</c:v>
                </c:pt>
                <c:pt idx="136">
                  <c:v>30.75</c:v>
                </c:pt>
                <c:pt idx="137">
                  <c:v>13.688000000000102</c:v>
                </c:pt>
                <c:pt idx="138">
                  <c:v>23.436999999999898</c:v>
                </c:pt>
                <c:pt idx="139">
                  <c:v>13.5</c:v>
                </c:pt>
                <c:pt idx="140">
                  <c:v>26.063000000000102</c:v>
                </c:pt>
                <c:pt idx="141">
                  <c:v>15.561999999999898</c:v>
                </c:pt>
                <c:pt idx="142">
                  <c:v>20.813000000000102</c:v>
                </c:pt>
                <c:pt idx="143">
                  <c:v>15</c:v>
                </c:pt>
                <c:pt idx="144">
                  <c:v>29.625</c:v>
                </c:pt>
                <c:pt idx="145">
                  <c:v>14.061999999999898</c:v>
                </c:pt>
                <c:pt idx="146">
                  <c:v>20.813000000000102</c:v>
                </c:pt>
                <c:pt idx="147">
                  <c:v>16.311999999999898</c:v>
                </c:pt>
                <c:pt idx="148">
                  <c:v>26.25</c:v>
                </c:pt>
                <c:pt idx="149">
                  <c:v>15</c:v>
                </c:pt>
                <c:pt idx="150">
                  <c:v>21</c:v>
                </c:pt>
                <c:pt idx="151">
                  <c:v>15.563000000000102</c:v>
                </c:pt>
                <c:pt idx="152">
                  <c:v>29.811999999999898</c:v>
                </c:pt>
                <c:pt idx="153">
                  <c:v>13.688000000000102</c:v>
                </c:pt>
                <c:pt idx="154">
                  <c:v>22.125</c:v>
                </c:pt>
                <c:pt idx="155">
                  <c:v>15</c:v>
                </c:pt>
                <c:pt idx="156">
                  <c:v>24.936999999999898</c:v>
                </c:pt>
                <c:pt idx="157">
                  <c:v>17.25</c:v>
                </c:pt>
                <c:pt idx="158">
                  <c:v>20.25</c:v>
                </c:pt>
                <c:pt idx="159">
                  <c:v>16.313000000000102</c:v>
                </c:pt>
                <c:pt idx="160">
                  <c:v>20.811999999999898</c:v>
                </c:pt>
                <c:pt idx="161">
                  <c:v>13.875</c:v>
                </c:pt>
                <c:pt idx="162">
                  <c:v>21.75</c:v>
                </c:pt>
                <c:pt idx="163">
                  <c:v>17.063000000000102</c:v>
                </c:pt>
                <c:pt idx="164">
                  <c:v>24.186999999999898</c:v>
                </c:pt>
                <c:pt idx="165">
                  <c:v>15.375</c:v>
                </c:pt>
                <c:pt idx="166">
                  <c:v>21</c:v>
                </c:pt>
                <c:pt idx="167">
                  <c:v>16.5</c:v>
                </c:pt>
                <c:pt idx="168">
                  <c:v>28.688000000000102</c:v>
                </c:pt>
                <c:pt idx="169">
                  <c:v>12.75</c:v>
                </c:pt>
                <c:pt idx="170">
                  <c:v>24.75</c:v>
                </c:pt>
                <c:pt idx="171">
                  <c:v>12.75</c:v>
                </c:pt>
                <c:pt idx="172">
                  <c:v>29.061999999999898</c:v>
                </c:pt>
                <c:pt idx="173">
                  <c:v>12.563000000000102</c:v>
                </c:pt>
                <c:pt idx="174">
                  <c:v>24.561999999999898</c:v>
                </c:pt>
                <c:pt idx="175">
                  <c:v>12.375</c:v>
                </c:pt>
                <c:pt idx="176">
                  <c:v>32.438000000000102</c:v>
                </c:pt>
                <c:pt idx="177">
                  <c:v>10.686999999999898</c:v>
                </c:pt>
                <c:pt idx="178">
                  <c:v>23.625</c:v>
                </c:pt>
                <c:pt idx="179">
                  <c:v>13.688000000000102</c:v>
                </c:pt>
                <c:pt idx="180">
                  <c:v>27.186999999999898</c:v>
                </c:pt>
                <c:pt idx="181">
                  <c:v>14.063000000000102</c:v>
                </c:pt>
                <c:pt idx="182">
                  <c:v>21.75</c:v>
                </c:pt>
                <c:pt idx="183">
                  <c:v>15.75</c:v>
                </c:pt>
                <c:pt idx="184">
                  <c:v>28.875</c:v>
                </c:pt>
                <c:pt idx="185">
                  <c:v>13.311999999999898</c:v>
                </c:pt>
                <c:pt idx="186">
                  <c:v>25.688000000000102</c:v>
                </c:pt>
                <c:pt idx="187">
                  <c:v>13.875</c:v>
                </c:pt>
                <c:pt idx="188">
                  <c:v>23.811999999999898</c:v>
                </c:pt>
                <c:pt idx="189">
                  <c:v>17.438000000000102</c:v>
                </c:pt>
                <c:pt idx="190">
                  <c:v>20.811999999999898</c:v>
                </c:pt>
                <c:pt idx="191">
                  <c:v>15.938000000000102</c:v>
                </c:pt>
                <c:pt idx="192">
                  <c:v>20.25</c:v>
                </c:pt>
                <c:pt idx="193">
                  <c:v>15.186999999999898</c:v>
                </c:pt>
                <c:pt idx="194">
                  <c:v>21.563000000000102</c:v>
                </c:pt>
                <c:pt idx="195">
                  <c:v>16.311999999999898</c:v>
                </c:pt>
                <c:pt idx="196">
                  <c:v>24.188000000000102</c:v>
                </c:pt>
                <c:pt idx="197">
                  <c:v>15</c:v>
                </c:pt>
                <c:pt idx="198">
                  <c:v>21.186999999999898</c:v>
                </c:pt>
                <c:pt idx="199">
                  <c:v>16.875</c:v>
                </c:pt>
                <c:pt idx="200">
                  <c:v>28.313000000000102</c:v>
                </c:pt>
                <c:pt idx="201">
                  <c:v>15.186999999999898</c:v>
                </c:pt>
                <c:pt idx="202">
                  <c:v>24.75</c:v>
                </c:pt>
                <c:pt idx="203">
                  <c:v>13.313000000000102</c:v>
                </c:pt>
                <c:pt idx="204">
                  <c:v>26.625</c:v>
                </c:pt>
                <c:pt idx="205">
                  <c:v>13.125</c:v>
                </c:pt>
                <c:pt idx="206">
                  <c:v>22.686999999999898</c:v>
                </c:pt>
                <c:pt idx="207">
                  <c:v>15.938000000000102</c:v>
                </c:pt>
                <c:pt idx="208">
                  <c:v>25.875</c:v>
                </c:pt>
                <c:pt idx="209">
                  <c:v>16.686999999999898</c:v>
                </c:pt>
                <c:pt idx="210">
                  <c:v>20.25</c:v>
                </c:pt>
                <c:pt idx="211">
                  <c:v>17.438000000000102</c:v>
                </c:pt>
                <c:pt idx="212">
                  <c:v>23.625</c:v>
                </c:pt>
                <c:pt idx="213">
                  <c:v>14.061999999999898</c:v>
                </c:pt>
                <c:pt idx="214">
                  <c:v>22.313000000000102</c:v>
                </c:pt>
                <c:pt idx="215">
                  <c:v>15.561999999999898</c:v>
                </c:pt>
                <c:pt idx="216">
                  <c:v>32.063000000000102</c:v>
                </c:pt>
                <c:pt idx="217">
                  <c:v>10.875</c:v>
                </c:pt>
                <c:pt idx="218">
                  <c:v>24.936999999999898</c:v>
                </c:pt>
                <c:pt idx="219">
                  <c:v>12.938000000000102</c:v>
                </c:pt>
                <c:pt idx="220">
                  <c:v>26.25</c:v>
                </c:pt>
                <c:pt idx="221">
                  <c:v>13.5</c:v>
                </c:pt>
                <c:pt idx="222">
                  <c:v>26.25</c:v>
                </c:pt>
                <c:pt idx="223">
                  <c:v>11.811999999999898</c:v>
                </c:pt>
                <c:pt idx="224">
                  <c:v>24.75</c:v>
                </c:pt>
                <c:pt idx="225">
                  <c:v>11.438000000000102</c:v>
                </c:pt>
                <c:pt idx="226">
                  <c:v>23.25</c:v>
                </c:pt>
                <c:pt idx="227">
                  <c:v>12.75</c:v>
                </c:pt>
                <c:pt idx="228">
                  <c:v>29.061999999999898</c:v>
                </c:pt>
                <c:pt idx="229">
                  <c:v>12.188000000000102</c:v>
                </c:pt>
                <c:pt idx="230">
                  <c:v>23.436999999999898</c:v>
                </c:pt>
                <c:pt idx="231">
                  <c:v>13.313000000000102</c:v>
                </c:pt>
                <c:pt idx="232">
                  <c:v>35.25</c:v>
                </c:pt>
                <c:pt idx="233">
                  <c:v>9.75</c:v>
                </c:pt>
                <c:pt idx="234">
                  <c:v>25.125</c:v>
                </c:pt>
                <c:pt idx="235">
                  <c:v>12.561999999999898</c:v>
                </c:pt>
                <c:pt idx="236">
                  <c:v>28.125</c:v>
                </c:pt>
                <c:pt idx="237">
                  <c:v>11.625</c:v>
                </c:pt>
                <c:pt idx="238">
                  <c:v>29.063000000000102</c:v>
                </c:pt>
                <c:pt idx="239">
                  <c:v>9.1869999999998981</c:v>
                </c:pt>
                <c:pt idx="240">
                  <c:v>33</c:v>
                </c:pt>
                <c:pt idx="241">
                  <c:v>10.5</c:v>
                </c:pt>
                <c:pt idx="242">
                  <c:v>23.813000000000102</c:v>
                </c:pt>
                <c:pt idx="243">
                  <c:v>13.686999999999898</c:v>
                </c:pt>
                <c:pt idx="244">
                  <c:v>25.5</c:v>
                </c:pt>
                <c:pt idx="245">
                  <c:v>15.375</c:v>
                </c:pt>
                <c:pt idx="246">
                  <c:v>21.938000000000102</c:v>
                </c:pt>
                <c:pt idx="247">
                  <c:v>12.186999999999898</c:v>
                </c:pt>
                <c:pt idx="248">
                  <c:v>33.563000000000102</c:v>
                </c:pt>
                <c:pt idx="249">
                  <c:v>11.811999999999898</c:v>
                </c:pt>
                <c:pt idx="250">
                  <c:v>23.438000000000102</c:v>
                </c:pt>
                <c:pt idx="251">
                  <c:v>16.125</c:v>
                </c:pt>
                <c:pt idx="252">
                  <c:v>25.125</c:v>
                </c:pt>
                <c:pt idx="253">
                  <c:v>13.5</c:v>
                </c:pt>
                <c:pt idx="254">
                  <c:v>24.375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4-4FBB-AC5A-42C69346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93823"/>
        <c:axId val="1537598111"/>
      </c:scatterChart>
      <c:valAx>
        <c:axId val="12130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8111"/>
        <c:crosses val="autoZero"/>
        <c:crossBetween val="midCat"/>
      </c:valAx>
      <c:valAx>
        <c:axId val="15375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9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</a:t>
            </a:r>
            <a:r>
              <a:rPr lang="en-US" baseline="0"/>
              <a:t> vs DNL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'R-2R_DAC_test'!$D$3:$D$256</c:f>
              <c:numCache>
                <c:formatCode>General</c:formatCode>
                <c:ptCount val="254"/>
                <c:pt idx="0">
                  <c:v>-0.23505100000000012</c:v>
                </c:pt>
                <c:pt idx="1">
                  <c:v>0.14749999999999991</c:v>
                </c:pt>
                <c:pt idx="2">
                  <c:v>-0.24453699999999992</c:v>
                </c:pt>
                <c:pt idx="3">
                  <c:v>0.30049999999999993</c:v>
                </c:pt>
                <c:pt idx="4">
                  <c:v>-0.23500000000000004</c:v>
                </c:pt>
                <c:pt idx="5">
                  <c:v>0.14749999999999991</c:v>
                </c:pt>
                <c:pt idx="6">
                  <c:v>-0.24453700000000067</c:v>
                </c:pt>
                <c:pt idx="7">
                  <c:v>0.49174999999999991</c:v>
                </c:pt>
                <c:pt idx="8">
                  <c:v>-0.24458799999999944</c:v>
                </c:pt>
                <c:pt idx="9">
                  <c:v>0.14749999999999991</c:v>
                </c:pt>
                <c:pt idx="10">
                  <c:v>-0.23500000000000004</c:v>
                </c:pt>
                <c:pt idx="11">
                  <c:v>0.30049999999999993</c:v>
                </c:pt>
                <c:pt idx="12">
                  <c:v>-0.23500000000000004</c:v>
                </c:pt>
                <c:pt idx="13">
                  <c:v>0.13791200000000053</c:v>
                </c:pt>
                <c:pt idx="14">
                  <c:v>-0.23500000000000004</c:v>
                </c:pt>
                <c:pt idx="15">
                  <c:v>0.38658799999999932</c:v>
                </c:pt>
                <c:pt idx="16">
                  <c:v>-0.23500000000000004</c:v>
                </c:pt>
                <c:pt idx="17">
                  <c:v>0.13791200000000053</c:v>
                </c:pt>
                <c:pt idx="18">
                  <c:v>-0.25412500000000005</c:v>
                </c:pt>
                <c:pt idx="19">
                  <c:v>0.31008799999999931</c:v>
                </c:pt>
                <c:pt idx="20">
                  <c:v>-0.23500000000000004</c:v>
                </c:pt>
                <c:pt idx="21">
                  <c:v>0.13791200000000053</c:v>
                </c:pt>
                <c:pt idx="22">
                  <c:v>-0.23500000000000004</c:v>
                </c:pt>
                <c:pt idx="23">
                  <c:v>0.48221299999999928</c:v>
                </c:pt>
                <c:pt idx="24">
                  <c:v>-0.25412500000000005</c:v>
                </c:pt>
                <c:pt idx="25">
                  <c:v>0.17616200000000051</c:v>
                </c:pt>
                <c:pt idx="26">
                  <c:v>-0.26366200000000067</c:v>
                </c:pt>
                <c:pt idx="27">
                  <c:v>0.31962499999999988</c:v>
                </c:pt>
                <c:pt idx="28">
                  <c:v>-0.25412500000000005</c:v>
                </c:pt>
                <c:pt idx="29">
                  <c:v>0.14749999999999991</c:v>
                </c:pt>
                <c:pt idx="30">
                  <c:v>-0.25412500000000005</c:v>
                </c:pt>
                <c:pt idx="31">
                  <c:v>8.0537000000000525E-2</c:v>
                </c:pt>
                <c:pt idx="32">
                  <c:v>-0.23500000000000004</c:v>
                </c:pt>
                <c:pt idx="33">
                  <c:v>0.14749999999999991</c:v>
                </c:pt>
                <c:pt idx="34">
                  <c:v>-0.26366200000000067</c:v>
                </c:pt>
                <c:pt idx="35">
                  <c:v>0.31962499999999988</c:v>
                </c:pt>
                <c:pt idx="36">
                  <c:v>-0.25412500000000005</c:v>
                </c:pt>
                <c:pt idx="37">
                  <c:v>0.17616200000000051</c:v>
                </c:pt>
                <c:pt idx="38">
                  <c:v>-0.28278700000000068</c:v>
                </c:pt>
                <c:pt idx="39">
                  <c:v>0.53953700000000049</c:v>
                </c:pt>
                <c:pt idx="40">
                  <c:v>-0.28278700000000068</c:v>
                </c:pt>
                <c:pt idx="41">
                  <c:v>0.18574999999999992</c:v>
                </c:pt>
                <c:pt idx="42">
                  <c:v>-0.27325000000000005</c:v>
                </c:pt>
                <c:pt idx="43">
                  <c:v>0.33874999999999988</c:v>
                </c:pt>
                <c:pt idx="44">
                  <c:v>-0.29237500000000005</c:v>
                </c:pt>
                <c:pt idx="45">
                  <c:v>0.16662499999999991</c:v>
                </c:pt>
                <c:pt idx="46">
                  <c:v>-0.25412500000000005</c:v>
                </c:pt>
                <c:pt idx="47">
                  <c:v>0.4343749999999999</c:v>
                </c:pt>
                <c:pt idx="48">
                  <c:v>-0.29237500000000005</c:v>
                </c:pt>
                <c:pt idx="49">
                  <c:v>0.18574999999999992</c:v>
                </c:pt>
                <c:pt idx="50">
                  <c:v>-0.27325000000000005</c:v>
                </c:pt>
                <c:pt idx="51">
                  <c:v>0.32916200000000051</c:v>
                </c:pt>
                <c:pt idx="52">
                  <c:v>-0.28278700000000068</c:v>
                </c:pt>
                <c:pt idx="53">
                  <c:v>0.19528699999999471</c:v>
                </c:pt>
                <c:pt idx="54">
                  <c:v>-0.29237500000000005</c:v>
                </c:pt>
                <c:pt idx="55">
                  <c:v>0.52046300000000512</c:v>
                </c:pt>
                <c:pt idx="56">
                  <c:v>-0.25412500000000005</c:v>
                </c:pt>
                <c:pt idx="57">
                  <c:v>0.17616199999999471</c:v>
                </c:pt>
                <c:pt idx="58">
                  <c:v>-0.29237500000000005</c:v>
                </c:pt>
                <c:pt idx="59">
                  <c:v>0.31008800000000508</c:v>
                </c:pt>
                <c:pt idx="60">
                  <c:v>-0.23500000000000004</c:v>
                </c:pt>
                <c:pt idx="61">
                  <c:v>0.17616199999999471</c:v>
                </c:pt>
                <c:pt idx="62">
                  <c:v>-0.28278699999999485</c:v>
                </c:pt>
                <c:pt idx="63">
                  <c:v>0.11878699999999473</c:v>
                </c:pt>
                <c:pt idx="64">
                  <c:v>-0.21587500000000007</c:v>
                </c:pt>
                <c:pt idx="65">
                  <c:v>9.9713000000005117E-2</c:v>
                </c:pt>
                <c:pt idx="66">
                  <c:v>-0.24458800000000525</c:v>
                </c:pt>
                <c:pt idx="67">
                  <c:v>0.31008800000000508</c:v>
                </c:pt>
                <c:pt idx="68">
                  <c:v>-0.21587500000000007</c:v>
                </c:pt>
                <c:pt idx="69">
                  <c:v>9.9661999999994727E-2</c:v>
                </c:pt>
                <c:pt idx="70">
                  <c:v>-0.21587500000000007</c:v>
                </c:pt>
                <c:pt idx="71">
                  <c:v>0.52046300000000512</c:v>
                </c:pt>
                <c:pt idx="72">
                  <c:v>-0.29237500000000005</c:v>
                </c:pt>
                <c:pt idx="73">
                  <c:v>0.16662499999999991</c:v>
                </c:pt>
                <c:pt idx="74">
                  <c:v>-0.24458800000000525</c:v>
                </c:pt>
                <c:pt idx="75">
                  <c:v>0.32921300000000508</c:v>
                </c:pt>
                <c:pt idx="76">
                  <c:v>-0.28283800000000525</c:v>
                </c:pt>
                <c:pt idx="77">
                  <c:v>0.15708800000000511</c:v>
                </c:pt>
                <c:pt idx="78">
                  <c:v>-0.23500000000000004</c:v>
                </c:pt>
                <c:pt idx="79">
                  <c:v>0.40566199999999469</c:v>
                </c:pt>
                <c:pt idx="80">
                  <c:v>-0.22541199999999487</c:v>
                </c:pt>
                <c:pt idx="81">
                  <c:v>0.13791199999999473</c:v>
                </c:pt>
                <c:pt idx="82">
                  <c:v>-0.25412500000000005</c:v>
                </c:pt>
                <c:pt idx="83">
                  <c:v>0.30049999999999993</c:v>
                </c:pt>
                <c:pt idx="84">
                  <c:v>-0.23500000000000004</c:v>
                </c:pt>
                <c:pt idx="85">
                  <c:v>0.10924999999999992</c:v>
                </c:pt>
                <c:pt idx="86">
                  <c:v>-0.18716199999999486</c:v>
                </c:pt>
                <c:pt idx="87">
                  <c:v>0.4630369999999947</c:v>
                </c:pt>
                <c:pt idx="88">
                  <c:v>-0.20628699999999486</c:v>
                </c:pt>
                <c:pt idx="89">
                  <c:v>7.0999999999999924E-2</c:v>
                </c:pt>
                <c:pt idx="90">
                  <c:v>-0.15850000000000006</c:v>
                </c:pt>
                <c:pt idx="91">
                  <c:v>0.24312499999999992</c:v>
                </c:pt>
                <c:pt idx="92">
                  <c:v>-0.25412500000000005</c:v>
                </c:pt>
                <c:pt idx="93">
                  <c:v>0.13791199999999473</c:v>
                </c:pt>
                <c:pt idx="94">
                  <c:v>-0.21587500000000007</c:v>
                </c:pt>
                <c:pt idx="95">
                  <c:v>8.0588000000005114E-2</c:v>
                </c:pt>
                <c:pt idx="96">
                  <c:v>-0.28283800000000525</c:v>
                </c:pt>
                <c:pt idx="97">
                  <c:v>0.24312499999999992</c:v>
                </c:pt>
                <c:pt idx="98">
                  <c:v>-0.34975000000000006</c:v>
                </c:pt>
                <c:pt idx="99">
                  <c:v>0.38658800000000509</c:v>
                </c:pt>
                <c:pt idx="100">
                  <c:v>-0.31150000000000005</c:v>
                </c:pt>
                <c:pt idx="101">
                  <c:v>0.17616199999999471</c:v>
                </c:pt>
                <c:pt idx="102">
                  <c:v>-0.30191199999999485</c:v>
                </c:pt>
                <c:pt idx="103">
                  <c:v>0.52041199999999466</c:v>
                </c:pt>
                <c:pt idx="104">
                  <c:v>-0.18716199999999486</c:v>
                </c:pt>
                <c:pt idx="105">
                  <c:v>9.9661999999994727E-2</c:v>
                </c:pt>
                <c:pt idx="106">
                  <c:v>-0.24453699999999487</c:v>
                </c:pt>
                <c:pt idx="107">
                  <c:v>0.33874999999999988</c:v>
                </c:pt>
                <c:pt idx="108">
                  <c:v>-0.30196300000000525</c:v>
                </c:pt>
                <c:pt idx="109">
                  <c:v>0.19533800000000512</c:v>
                </c:pt>
                <c:pt idx="110">
                  <c:v>-0.26371300000000525</c:v>
                </c:pt>
                <c:pt idx="111">
                  <c:v>0.51087499999999986</c:v>
                </c:pt>
                <c:pt idx="112">
                  <c:v>-0.37841199999999486</c:v>
                </c:pt>
                <c:pt idx="113">
                  <c:v>0.23353699999999472</c:v>
                </c:pt>
                <c:pt idx="114">
                  <c:v>-0.30191199999999485</c:v>
                </c:pt>
                <c:pt idx="115">
                  <c:v>0.39612499999999989</c:v>
                </c:pt>
                <c:pt idx="116">
                  <c:v>-0.35933800000000526</c:v>
                </c:pt>
                <c:pt idx="117">
                  <c:v>0.22399999999999992</c:v>
                </c:pt>
                <c:pt idx="118">
                  <c:v>-0.31150000000000005</c:v>
                </c:pt>
                <c:pt idx="119">
                  <c:v>0.56824999999999992</c:v>
                </c:pt>
                <c:pt idx="120">
                  <c:v>-0.30191199999999485</c:v>
                </c:pt>
                <c:pt idx="121">
                  <c:v>0.18574999999999992</c:v>
                </c:pt>
                <c:pt idx="122">
                  <c:v>-0.25412500000000005</c:v>
                </c:pt>
                <c:pt idx="123">
                  <c:v>0.32916199999999474</c:v>
                </c:pt>
                <c:pt idx="124">
                  <c:v>-0.24453699999999487</c:v>
                </c:pt>
                <c:pt idx="125">
                  <c:v>0.10924999999999992</c:v>
                </c:pt>
                <c:pt idx="126">
                  <c:v>-0.16808800000000526</c:v>
                </c:pt>
                <c:pt idx="127">
                  <c:v>7.0999999999999924E-2</c:v>
                </c:pt>
                <c:pt idx="128">
                  <c:v>-0.28278699999999485</c:v>
                </c:pt>
                <c:pt idx="129">
                  <c:v>0.12837499999999993</c:v>
                </c:pt>
                <c:pt idx="130">
                  <c:v>-0.22546300000000524</c:v>
                </c:pt>
                <c:pt idx="131">
                  <c:v>0.31962499999999988</c:v>
                </c:pt>
                <c:pt idx="132">
                  <c:v>-0.30191199999999485</c:v>
                </c:pt>
                <c:pt idx="133">
                  <c:v>0.20487499999999992</c:v>
                </c:pt>
                <c:pt idx="134">
                  <c:v>-0.28283800000000525</c:v>
                </c:pt>
                <c:pt idx="135">
                  <c:v>0.56824999999999992</c:v>
                </c:pt>
                <c:pt idx="136">
                  <c:v>-0.30191199999999485</c:v>
                </c:pt>
                <c:pt idx="137">
                  <c:v>0.19528699999999471</c:v>
                </c:pt>
                <c:pt idx="138">
                  <c:v>-0.31150000000000005</c:v>
                </c:pt>
                <c:pt idx="139">
                  <c:v>0.32921300000000508</c:v>
                </c:pt>
                <c:pt idx="140">
                  <c:v>-0.20633800000000524</c:v>
                </c:pt>
                <c:pt idx="141">
                  <c:v>6.1463000000005118E-2</c:v>
                </c:pt>
                <c:pt idx="142">
                  <c:v>-0.23500000000000004</c:v>
                </c:pt>
                <c:pt idx="143">
                  <c:v>0.51087499999999986</c:v>
                </c:pt>
                <c:pt idx="144">
                  <c:v>-0.28283800000000525</c:v>
                </c:pt>
                <c:pt idx="145">
                  <c:v>6.1463000000005118E-2</c:v>
                </c:pt>
                <c:pt idx="146">
                  <c:v>-0.16808800000000526</c:v>
                </c:pt>
                <c:pt idx="147">
                  <c:v>0.33874999999999988</c:v>
                </c:pt>
                <c:pt idx="148">
                  <c:v>-0.23500000000000004</c:v>
                </c:pt>
                <c:pt idx="149">
                  <c:v>7.0999999999999924E-2</c:v>
                </c:pt>
                <c:pt idx="150">
                  <c:v>-0.20628699999999486</c:v>
                </c:pt>
                <c:pt idx="151">
                  <c:v>0.52041199999999466</c:v>
                </c:pt>
                <c:pt idx="152">
                  <c:v>-0.30191199999999485</c:v>
                </c:pt>
                <c:pt idx="153">
                  <c:v>0.12837499999999993</c:v>
                </c:pt>
                <c:pt idx="154">
                  <c:v>-0.23500000000000004</c:v>
                </c:pt>
                <c:pt idx="155">
                  <c:v>0.27178699999999473</c:v>
                </c:pt>
                <c:pt idx="156">
                  <c:v>-0.12025000000000007</c:v>
                </c:pt>
                <c:pt idx="157">
                  <c:v>3.2749999999999925E-2</c:v>
                </c:pt>
                <c:pt idx="158">
                  <c:v>-0.16803699999999486</c:v>
                </c:pt>
                <c:pt idx="159">
                  <c:v>6.1411999999994728E-2</c:v>
                </c:pt>
                <c:pt idx="160">
                  <c:v>-0.29237500000000005</c:v>
                </c:pt>
                <c:pt idx="161">
                  <c:v>0.10924999999999992</c:v>
                </c:pt>
                <c:pt idx="162">
                  <c:v>-0.12978699999999488</c:v>
                </c:pt>
                <c:pt idx="163">
                  <c:v>0.23353699999999472</c:v>
                </c:pt>
                <c:pt idx="164">
                  <c:v>-0.21587500000000007</c:v>
                </c:pt>
                <c:pt idx="165">
                  <c:v>7.0999999999999924E-2</c:v>
                </c:pt>
                <c:pt idx="166">
                  <c:v>-0.15850000000000006</c:v>
                </c:pt>
                <c:pt idx="167">
                  <c:v>0.46308800000000511</c:v>
                </c:pt>
                <c:pt idx="168">
                  <c:v>-0.34975000000000006</c:v>
                </c:pt>
                <c:pt idx="169">
                  <c:v>0.26224999999999993</c:v>
                </c:pt>
                <c:pt idx="170">
                  <c:v>-0.34975000000000006</c:v>
                </c:pt>
                <c:pt idx="171">
                  <c:v>0.48216199999999471</c:v>
                </c:pt>
                <c:pt idx="172">
                  <c:v>-0.35928699999999486</c:v>
                </c:pt>
                <c:pt idx="173">
                  <c:v>0.25266199999999472</c:v>
                </c:pt>
                <c:pt idx="174">
                  <c:v>-0.36887500000000006</c:v>
                </c:pt>
                <c:pt idx="175">
                  <c:v>0.65433800000000508</c:v>
                </c:pt>
                <c:pt idx="176">
                  <c:v>-0.45496300000000522</c:v>
                </c:pt>
                <c:pt idx="177">
                  <c:v>0.20487499999999992</c:v>
                </c:pt>
                <c:pt idx="178">
                  <c:v>-0.30191199999999485</c:v>
                </c:pt>
                <c:pt idx="179">
                  <c:v>0.38653699999999469</c:v>
                </c:pt>
                <c:pt idx="180">
                  <c:v>-0.28278699999999485</c:v>
                </c:pt>
                <c:pt idx="181">
                  <c:v>0.10924999999999992</c:v>
                </c:pt>
                <c:pt idx="182">
                  <c:v>-0.19675000000000006</c:v>
                </c:pt>
                <c:pt idx="183">
                  <c:v>0.47262499999999991</c:v>
                </c:pt>
                <c:pt idx="184">
                  <c:v>-0.32108800000000526</c:v>
                </c:pt>
                <c:pt idx="185">
                  <c:v>0.31008800000000508</c:v>
                </c:pt>
                <c:pt idx="186">
                  <c:v>-0.29237500000000005</c:v>
                </c:pt>
                <c:pt idx="187">
                  <c:v>0.21441199999999472</c:v>
                </c:pt>
                <c:pt idx="188">
                  <c:v>-0.11066199999999486</c:v>
                </c:pt>
                <c:pt idx="189">
                  <c:v>6.1411999999994728E-2</c:v>
                </c:pt>
                <c:pt idx="190">
                  <c:v>-0.18716199999999486</c:v>
                </c:pt>
                <c:pt idx="191">
                  <c:v>3.2749999999999925E-2</c:v>
                </c:pt>
                <c:pt idx="192">
                  <c:v>-0.22546300000000524</c:v>
                </c:pt>
                <c:pt idx="193">
                  <c:v>9.9713000000005117E-2</c:v>
                </c:pt>
                <c:pt idx="194">
                  <c:v>-0.16808800000000526</c:v>
                </c:pt>
                <c:pt idx="195">
                  <c:v>0.2335880000000051</c:v>
                </c:pt>
                <c:pt idx="196">
                  <c:v>-0.23500000000000004</c:v>
                </c:pt>
                <c:pt idx="197">
                  <c:v>8.0536999999994724E-2</c:v>
                </c:pt>
                <c:pt idx="198">
                  <c:v>-0.13937500000000005</c:v>
                </c:pt>
                <c:pt idx="199">
                  <c:v>0.4439630000000051</c:v>
                </c:pt>
                <c:pt idx="200">
                  <c:v>-0.22546300000000524</c:v>
                </c:pt>
                <c:pt idx="201">
                  <c:v>0.26224999999999993</c:v>
                </c:pt>
                <c:pt idx="202">
                  <c:v>-0.32103699999999485</c:v>
                </c:pt>
                <c:pt idx="203">
                  <c:v>0.35787499999999989</c:v>
                </c:pt>
                <c:pt idx="204">
                  <c:v>-0.33062500000000006</c:v>
                </c:pt>
                <c:pt idx="205">
                  <c:v>0.15703699999999474</c:v>
                </c:pt>
                <c:pt idx="206">
                  <c:v>-0.18716199999999486</c:v>
                </c:pt>
                <c:pt idx="207">
                  <c:v>0.31962499999999988</c:v>
                </c:pt>
                <c:pt idx="208">
                  <c:v>-0.14896300000000526</c:v>
                </c:pt>
                <c:pt idx="209">
                  <c:v>3.2749999999999925E-2</c:v>
                </c:pt>
                <c:pt idx="210">
                  <c:v>-0.11066199999999486</c:v>
                </c:pt>
                <c:pt idx="211">
                  <c:v>0.20487499999999992</c:v>
                </c:pt>
                <c:pt idx="212">
                  <c:v>-0.28283800000000525</c:v>
                </c:pt>
                <c:pt idx="213">
                  <c:v>0.13796300000000511</c:v>
                </c:pt>
                <c:pt idx="214">
                  <c:v>-0.20633800000000524</c:v>
                </c:pt>
                <c:pt idx="215">
                  <c:v>0.63521300000000502</c:v>
                </c:pt>
                <c:pt idx="216">
                  <c:v>-0.44537500000000002</c:v>
                </c:pt>
                <c:pt idx="217">
                  <c:v>0.27178699999999473</c:v>
                </c:pt>
                <c:pt idx="218">
                  <c:v>-0.34016199999999486</c:v>
                </c:pt>
                <c:pt idx="219">
                  <c:v>0.33874999999999988</c:v>
                </c:pt>
                <c:pt idx="220">
                  <c:v>-0.31150000000000005</c:v>
                </c:pt>
                <c:pt idx="221">
                  <c:v>0.33874999999999988</c:v>
                </c:pt>
                <c:pt idx="222">
                  <c:v>-0.39758800000000522</c:v>
                </c:pt>
                <c:pt idx="223">
                  <c:v>0.26224999999999993</c:v>
                </c:pt>
                <c:pt idx="224">
                  <c:v>-0.41666199999999487</c:v>
                </c:pt>
                <c:pt idx="225">
                  <c:v>0.18574999999999992</c:v>
                </c:pt>
                <c:pt idx="226">
                  <c:v>-0.34975000000000006</c:v>
                </c:pt>
                <c:pt idx="227">
                  <c:v>0.48216199999999471</c:v>
                </c:pt>
                <c:pt idx="228">
                  <c:v>-0.37841199999999486</c:v>
                </c:pt>
                <c:pt idx="229">
                  <c:v>0.19528699999999471</c:v>
                </c:pt>
                <c:pt idx="230">
                  <c:v>-0.32103699999999485</c:v>
                </c:pt>
                <c:pt idx="231">
                  <c:v>0.79774999999999985</c:v>
                </c:pt>
                <c:pt idx="232">
                  <c:v>-0.50275000000000003</c:v>
                </c:pt>
                <c:pt idx="233">
                  <c:v>0.28137499999999993</c:v>
                </c:pt>
                <c:pt idx="234">
                  <c:v>-0.35933800000000526</c:v>
                </c:pt>
                <c:pt idx="235">
                  <c:v>0.4343749999999999</c:v>
                </c:pt>
                <c:pt idx="236">
                  <c:v>-0.40712500000000001</c:v>
                </c:pt>
                <c:pt idx="237">
                  <c:v>0.48221300000000511</c:v>
                </c:pt>
                <c:pt idx="238">
                  <c:v>-0.53146300000000524</c:v>
                </c:pt>
                <c:pt idx="239">
                  <c:v>0.68299999999999983</c:v>
                </c:pt>
                <c:pt idx="240">
                  <c:v>-0.46450000000000002</c:v>
                </c:pt>
                <c:pt idx="241">
                  <c:v>0.21446300000000512</c:v>
                </c:pt>
                <c:pt idx="242">
                  <c:v>-0.30196300000000525</c:v>
                </c:pt>
                <c:pt idx="243">
                  <c:v>0.30049999999999993</c:v>
                </c:pt>
                <c:pt idx="244">
                  <c:v>-0.21587500000000007</c:v>
                </c:pt>
                <c:pt idx="245">
                  <c:v>0.11883800000000512</c:v>
                </c:pt>
                <c:pt idx="246">
                  <c:v>-0.37846300000000521</c:v>
                </c:pt>
                <c:pt idx="247">
                  <c:v>0.71171300000000504</c:v>
                </c:pt>
                <c:pt idx="248">
                  <c:v>-0.39758800000000522</c:v>
                </c:pt>
                <c:pt idx="249">
                  <c:v>0.19533800000000512</c:v>
                </c:pt>
                <c:pt idx="250">
                  <c:v>-0.17762500000000006</c:v>
                </c:pt>
                <c:pt idx="251">
                  <c:v>0.28137499999999993</c:v>
                </c:pt>
                <c:pt idx="252">
                  <c:v>-0.31150000000000005</c:v>
                </c:pt>
                <c:pt idx="253">
                  <c:v>0.24312499999999992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0-478B-82ED-F5EE5BEB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48575"/>
        <c:axId val="1537593119"/>
      </c:scatterChart>
      <c:valAx>
        <c:axId val="163464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3119"/>
        <c:crosses val="autoZero"/>
        <c:crossBetween val="midCat"/>
      </c:valAx>
      <c:valAx>
        <c:axId val="15375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'R-2R_DAC_test'!$E$1</c:f>
              <c:strCache>
                <c:ptCount val="1"/>
                <c:pt idx="0">
                  <c:v>INL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'R-2R_DAC_test'!$A$2:$A$263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'R-2R_DAC_test'!$E$2:$E$263</c:f>
              <c:numCache>
                <c:formatCode>General</c:formatCode>
                <c:ptCount val="262"/>
                <c:pt idx="0">
                  <c:v>-2.8712999999999995E-2</c:v>
                </c:pt>
                <c:pt idx="1">
                  <c:v>0.20633800000000008</c:v>
                </c:pt>
                <c:pt idx="2">
                  <c:v>5.8838000000000258E-2</c:v>
                </c:pt>
                <c:pt idx="3">
                  <c:v>0.30337500000000017</c:v>
                </c:pt>
                <c:pt idx="4">
                  <c:v>2.875000000000284E-3</c:v>
                </c:pt>
                <c:pt idx="5">
                  <c:v>0.23787500000000034</c:v>
                </c:pt>
                <c:pt idx="6">
                  <c:v>9.0375000000000413E-2</c:v>
                </c:pt>
                <c:pt idx="7">
                  <c:v>0.33491200000000038</c:v>
                </c:pt>
                <c:pt idx="8">
                  <c:v>-0.15683799999999881</c:v>
                </c:pt>
                <c:pt idx="9">
                  <c:v>8.7750000000001355E-2</c:v>
                </c:pt>
                <c:pt idx="10">
                  <c:v>-5.9749999999999283E-2</c:v>
                </c:pt>
                <c:pt idx="11">
                  <c:v>0.17525000000000004</c:v>
                </c:pt>
                <c:pt idx="12">
                  <c:v>-0.12524999999999914</c:v>
                </c:pt>
                <c:pt idx="13">
                  <c:v>0.10975000000000164</c:v>
                </c:pt>
                <c:pt idx="14">
                  <c:v>-2.8162000000001054E-2</c:v>
                </c:pt>
                <c:pt idx="15">
                  <c:v>0.20683799999999972</c:v>
                </c:pt>
                <c:pt idx="16">
                  <c:v>-0.17974999999999886</c:v>
                </c:pt>
                <c:pt idx="17">
                  <c:v>5.525000000000193E-2</c:v>
                </c:pt>
                <c:pt idx="18">
                  <c:v>-8.2661999999997862E-2</c:v>
                </c:pt>
                <c:pt idx="19">
                  <c:v>0.171463</c:v>
                </c:pt>
                <c:pt idx="20">
                  <c:v>-0.13862499999999858</c:v>
                </c:pt>
                <c:pt idx="21">
                  <c:v>9.6375000000002209E-2</c:v>
                </c:pt>
                <c:pt idx="22">
                  <c:v>-4.1537000000000483E-2</c:v>
                </c:pt>
                <c:pt idx="23">
                  <c:v>0.1934630000000003</c:v>
                </c:pt>
                <c:pt idx="24">
                  <c:v>-0.28874999999999829</c:v>
                </c:pt>
                <c:pt idx="25">
                  <c:v>-3.4624999999997498E-2</c:v>
                </c:pt>
                <c:pt idx="26">
                  <c:v>-0.21078699999999728</c:v>
                </c:pt>
                <c:pt idx="27">
                  <c:v>5.2875000000004092E-2</c:v>
                </c:pt>
                <c:pt idx="28">
                  <c:v>-0.26675000000000088</c:v>
                </c:pt>
                <c:pt idx="29">
                  <c:v>-1.2625000000000114E-2</c:v>
                </c:pt>
                <c:pt idx="30">
                  <c:v>-0.1601249999999993</c:v>
                </c:pt>
                <c:pt idx="31">
                  <c:v>9.4000000000001471E-2</c:v>
                </c:pt>
                <c:pt idx="32">
                  <c:v>1.346300000000167E-2</c:v>
                </c:pt>
                <c:pt idx="33">
                  <c:v>0.24846300000000246</c:v>
                </c:pt>
                <c:pt idx="34">
                  <c:v>0.10096300000000326</c:v>
                </c:pt>
                <c:pt idx="35">
                  <c:v>0.36462500000000464</c:v>
                </c:pt>
                <c:pt idx="36">
                  <c:v>4.5000000000005452E-2</c:v>
                </c:pt>
                <c:pt idx="37">
                  <c:v>0.29912500000000042</c:v>
                </c:pt>
                <c:pt idx="38">
                  <c:v>0.12296300000000064</c:v>
                </c:pt>
                <c:pt idx="39">
                  <c:v>0.405750000000002</c:v>
                </c:pt>
                <c:pt idx="40">
                  <c:v>-0.13378699999999774</c:v>
                </c:pt>
                <c:pt idx="41">
                  <c:v>0.14900000000000363</c:v>
                </c:pt>
                <c:pt idx="42">
                  <c:v>-3.6749999999995564E-2</c:v>
                </c:pt>
                <c:pt idx="43">
                  <c:v>0.23650000000000521</c:v>
                </c:pt>
                <c:pt idx="44">
                  <c:v>-0.10224999999999977</c:v>
                </c:pt>
                <c:pt idx="45">
                  <c:v>0.19012500000000102</c:v>
                </c:pt>
                <c:pt idx="46">
                  <c:v>2.3500000000001818E-2</c:v>
                </c:pt>
                <c:pt idx="47">
                  <c:v>0.27762500000000262</c:v>
                </c:pt>
                <c:pt idx="48">
                  <c:v>-0.15674999999999659</c:v>
                </c:pt>
                <c:pt idx="49">
                  <c:v>0.13562500000000419</c:v>
                </c:pt>
                <c:pt idx="50">
                  <c:v>-5.0124999999994993E-2</c:v>
                </c:pt>
                <c:pt idx="51">
                  <c:v>0.22312500000000579</c:v>
                </c:pt>
                <c:pt idx="52">
                  <c:v>-0.106036999999994</c:v>
                </c:pt>
                <c:pt idx="53">
                  <c:v>0.17675000000000157</c:v>
                </c:pt>
                <c:pt idx="54">
                  <c:v>-1.853699999998662E-2</c:v>
                </c:pt>
                <c:pt idx="55">
                  <c:v>0.27383800000000835</c:v>
                </c:pt>
                <c:pt idx="56">
                  <c:v>-0.24662500000000181</c:v>
                </c:pt>
                <c:pt idx="57">
                  <c:v>7.5000000000047745E-3</c:v>
                </c:pt>
                <c:pt idx="58">
                  <c:v>-0.16866199999999501</c:v>
                </c:pt>
                <c:pt idx="59">
                  <c:v>0.12371300000001155</c:v>
                </c:pt>
                <c:pt idx="60">
                  <c:v>-0.18637499999999863</c:v>
                </c:pt>
                <c:pt idx="61">
                  <c:v>4.8625000000007954E-2</c:v>
                </c:pt>
                <c:pt idx="62">
                  <c:v>-0.12753699999999185</c:v>
                </c:pt>
                <c:pt idx="63">
                  <c:v>0.15525000000000955</c:v>
                </c:pt>
                <c:pt idx="64">
                  <c:v>3.6463000000009738E-2</c:v>
                </c:pt>
                <c:pt idx="65">
                  <c:v>0.25233800000000473</c:v>
                </c:pt>
                <c:pt idx="66">
                  <c:v>0.15262500000000612</c:v>
                </c:pt>
                <c:pt idx="67">
                  <c:v>0.39721300000000631</c:v>
                </c:pt>
                <c:pt idx="68">
                  <c:v>8.7125000000007724E-2</c:v>
                </c:pt>
                <c:pt idx="69">
                  <c:v>0.30300000000000271</c:v>
                </c:pt>
                <c:pt idx="70">
                  <c:v>0.20333800000001451</c:v>
                </c:pt>
                <c:pt idx="71">
                  <c:v>0.41921300000000949</c:v>
                </c:pt>
                <c:pt idx="72">
                  <c:v>-0.10124999999998908</c:v>
                </c:pt>
                <c:pt idx="73">
                  <c:v>0.1911250000000059</c:v>
                </c:pt>
                <c:pt idx="74">
                  <c:v>2.4500000000000906E-2</c:v>
                </c:pt>
                <c:pt idx="75">
                  <c:v>0.26908800000001271</c:v>
                </c:pt>
                <c:pt idx="76">
                  <c:v>-6.0124999999997493E-2</c:v>
                </c:pt>
                <c:pt idx="77">
                  <c:v>0.22271300000001426</c:v>
                </c:pt>
                <c:pt idx="78">
                  <c:v>6.5625000000004083E-2</c:v>
                </c:pt>
                <c:pt idx="79">
                  <c:v>0.30062500000001069</c:v>
                </c:pt>
                <c:pt idx="80">
                  <c:v>-0.10503699999998911</c:v>
                </c:pt>
                <c:pt idx="81">
                  <c:v>0.12037500000000068</c:v>
                </c:pt>
                <c:pt idx="82">
                  <c:v>-1.7536999999987528E-2</c:v>
                </c:pt>
                <c:pt idx="83">
                  <c:v>0.23658800000000746</c:v>
                </c:pt>
                <c:pt idx="84">
                  <c:v>-6.3911999999985938E-2</c:v>
                </c:pt>
                <c:pt idx="85">
                  <c:v>0.17108800000000904</c:v>
                </c:pt>
                <c:pt idx="86">
                  <c:v>6.1838000000015651E-2</c:v>
                </c:pt>
                <c:pt idx="87">
                  <c:v>0.24900000000000544</c:v>
                </c:pt>
                <c:pt idx="88">
                  <c:v>-0.21403699999999434</c:v>
                </c:pt>
                <c:pt idx="89">
                  <c:v>-7.7499999999929509E-3</c:v>
                </c:pt>
                <c:pt idx="90">
                  <c:v>-7.8749999999997947E-2</c:v>
                </c:pt>
                <c:pt idx="91">
                  <c:v>7.9750000000008633E-2</c:v>
                </c:pt>
                <c:pt idx="92">
                  <c:v>-0.16337499999999636</c:v>
                </c:pt>
                <c:pt idx="93">
                  <c:v>9.0750000000010225E-2</c:v>
                </c:pt>
                <c:pt idx="94">
                  <c:v>-4.7161999999989573E-2</c:v>
                </c:pt>
                <c:pt idx="95">
                  <c:v>0.16871300000001702</c:v>
                </c:pt>
                <c:pt idx="96">
                  <c:v>8.8125000000006809E-2</c:v>
                </c:pt>
                <c:pt idx="97">
                  <c:v>0.37096300000000698</c:v>
                </c:pt>
                <c:pt idx="98">
                  <c:v>0.12783800000001361</c:v>
                </c:pt>
                <c:pt idx="99">
                  <c:v>0.47758800000000856</c:v>
                </c:pt>
                <c:pt idx="100">
                  <c:v>9.1000000000010003E-2</c:v>
                </c:pt>
                <c:pt idx="101">
                  <c:v>0.40250000000000496</c:v>
                </c:pt>
                <c:pt idx="102">
                  <c:v>0.22633800000001678</c:v>
                </c:pt>
                <c:pt idx="103">
                  <c:v>0.52825000000000655</c:v>
                </c:pt>
                <c:pt idx="104">
                  <c:v>7.8380000000183823E-3</c:v>
                </c:pt>
                <c:pt idx="105">
                  <c:v>0.19500000000000817</c:v>
                </c:pt>
                <c:pt idx="106">
                  <c:v>9.5338000000008374E-2</c:v>
                </c:pt>
                <c:pt idx="107">
                  <c:v>0.33987499999999815</c:v>
                </c:pt>
                <c:pt idx="108">
                  <c:v>1.1250000000163707E-3</c:v>
                </c:pt>
                <c:pt idx="109">
                  <c:v>0.30308800000001657</c:v>
                </c:pt>
                <c:pt idx="110">
                  <c:v>0.10775000000000635</c:v>
                </c:pt>
                <c:pt idx="111">
                  <c:v>0.37146300000000654</c:v>
                </c:pt>
                <c:pt idx="112">
                  <c:v>-0.13941199999999843</c:v>
                </c:pt>
                <c:pt idx="113">
                  <c:v>0.23900000000001453</c:v>
                </c:pt>
                <c:pt idx="114">
                  <c:v>5.4630000000147443E-3</c:v>
                </c:pt>
                <c:pt idx="115">
                  <c:v>0.30737500000000451</c:v>
                </c:pt>
                <c:pt idx="116">
                  <c:v>-8.8750000000000454E-2</c:v>
                </c:pt>
                <c:pt idx="117">
                  <c:v>0.27058800000002292</c:v>
                </c:pt>
                <c:pt idx="118">
                  <c:v>4.6588000000017928E-2</c:v>
                </c:pt>
                <c:pt idx="119">
                  <c:v>0.3580880000000129</c:v>
                </c:pt>
                <c:pt idx="120">
                  <c:v>-0.21016199999999205</c:v>
                </c:pt>
                <c:pt idx="121">
                  <c:v>9.1749999999997722E-2</c:v>
                </c:pt>
                <c:pt idx="122">
                  <c:v>-9.3999999999984082E-2</c:v>
                </c:pt>
                <c:pt idx="123">
                  <c:v>0.1601250000000109</c:v>
                </c:pt>
                <c:pt idx="124">
                  <c:v>-0.16903699999998889</c:v>
                </c:pt>
                <c:pt idx="125">
                  <c:v>7.55000000000009E-2</c:v>
                </c:pt>
                <c:pt idx="126">
                  <c:v>-3.3749999999980899E-2</c:v>
                </c:pt>
                <c:pt idx="127">
                  <c:v>0.13433800000001928</c:v>
                </c:pt>
                <c:pt idx="128">
                  <c:v>6.3338000000014286E-2</c:v>
                </c:pt>
                <c:pt idx="129">
                  <c:v>0.34612500000000407</c:v>
                </c:pt>
                <c:pt idx="130">
                  <c:v>0.21774999999999908</c:v>
                </c:pt>
                <c:pt idx="131">
                  <c:v>0.44321300000002245</c:v>
                </c:pt>
                <c:pt idx="132">
                  <c:v>0.12358800000001746</c:v>
                </c:pt>
                <c:pt idx="133">
                  <c:v>0.42550000000000726</c:v>
                </c:pt>
                <c:pt idx="134">
                  <c:v>0.22062500000000226</c:v>
                </c:pt>
                <c:pt idx="135">
                  <c:v>0.50346300000002564</c:v>
                </c:pt>
                <c:pt idx="136">
                  <c:v>-6.4786999999979333E-2</c:v>
                </c:pt>
                <c:pt idx="137">
                  <c:v>0.23712500000001044</c:v>
                </c:pt>
                <c:pt idx="138">
                  <c:v>4.1838000000010651E-2</c:v>
                </c:pt>
                <c:pt idx="139">
                  <c:v>0.35333800000000565</c:v>
                </c:pt>
                <c:pt idx="140">
                  <c:v>2.4125000000018642E-2</c:v>
                </c:pt>
                <c:pt idx="141">
                  <c:v>0.23046300000001882</c:v>
                </c:pt>
                <c:pt idx="142">
                  <c:v>0.16900000000000862</c:v>
                </c:pt>
                <c:pt idx="143">
                  <c:v>0.40400000000000363</c:v>
                </c:pt>
                <c:pt idx="144">
                  <c:v>-0.10687499999997817</c:v>
                </c:pt>
                <c:pt idx="145">
                  <c:v>0.17596300000002202</c:v>
                </c:pt>
                <c:pt idx="146">
                  <c:v>0.11450000000001181</c:v>
                </c:pt>
                <c:pt idx="147">
                  <c:v>0.282588000000012</c:v>
                </c:pt>
                <c:pt idx="148">
                  <c:v>-5.6161999999992981E-2</c:v>
                </c:pt>
                <c:pt idx="149">
                  <c:v>0.1788380000000252</c:v>
                </c:pt>
                <c:pt idx="150">
                  <c:v>0.1078380000000202</c:v>
                </c:pt>
                <c:pt idx="151">
                  <c:v>0.31412500000000998</c:v>
                </c:pt>
                <c:pt idx="152">
                  <c:v>-0.20628699999998978</c:v>
                </c:pt>
                <c:pt idx="153">
                  <c:v>9.5624999999999988E-2</c:v>
                </c:pt>
                <c:pt idx="154">
                  <c:v>-3.2749999999981808E-2</c:v>
                </c:pt>
                <c:pt idx="155">
                  <c:v>0.20225000000001317</c:v>
                </c:pt>
                <c:pt idx="156">
                  <c:v>-6.953699999998661E-2</c:v>
                </c:pt>
                <c:pt idx="157">
                  <c:v>5.0713000000008376E-2</c:v>
                </c:pt>
                <c:pt idx="158">
                  <c:v>1.7963000000026565E-2</c:v>
                </c:pt>
                <c:pt idx="159">
                  <c:v>0.18600000000001635</c:v>
                </c:pt>
                <c:pt idx="160">
                  <c:v>0.12458800000001656</c:v>
                </c:pt>
                <c:pt idx="161">
                  <c:v>0.41696300000001152</c:v>
                </c:pt>
                <c:pt idx="162">
                  <c:v>0.30771300000000656</c:v>
                </c:pt>
                <c:pt idx="163">
                  <c:v>0.43750000000001954</c:v>
                </c:pt>
                <c:pt idx="164">
                  <c:v>0.20396300000001974</c:v>
                </c:pt>
                <c:pt idx="165">
                  <c:v>0.4198380000000147</c:v>
                </c:pt>
                <c:pt idx="166">
                  <c:v>0.3488380000000097</c:v>
                </c:pt>
                <c:pt idx="167">
                  <c:v>0.50733800000002793</c:v>
                </c:pt>
                <c:pt idx="168">
                  <c:v>4.4250000000017733E-2</c:v>
                </c:pt>
                <c:pt idx="169">
                  <c:v>0.39400000000001273</c:v>
                </c:pt>
                <c:pt idx="170">
                  <c:v>0.13175000000000772</c:v>
                </c:pt>
                <c:pt idx="171">
                  <c:v>0.4815000000000027</c:v>
                </c:pt>
                <c:pt idx="172">
                  <c:v>-6.6199999997388649E-4</c:v>
                </c:pt>
                <c:pt idx="173">
                  <c:v>0.3586250000000159</c:v>
                </c:pt>
                <c:pt idx="174">
                  <c:v>0.1059630000000161</c:v>
                </c:pt>
                <c:pt idx="175">
                  <c:v>0.47483800000001108</c:v>
                </c:pt>
                <c:pt idx="176">
                  <c:v>-0.17949999999999908</c:v>
                </c:pt>
                <c:pt idx="177">
                  <c:v>0.27546300000002427</c:v>
                </c:pt>
                <c:pt idx="178">
                  <c:v>7.0588000000019288E-2</c:v>
                </c:pt>
                <c:pt idx="179">
                  <c:v>0.37250000000000905</c:v>
                </c:pt>
                <c:pt idx="180">
                  <c:v>-1.4036999999990711E-2</c:v>
                </c:pt>
                <c:pt idx="181">
                  <c:v>0.26875000000002225</c:v>
                </c:pt>
                <c:pt idx="182">
                  <c:v>0.15950000000001727</c:v>
                </c:pt>
                <c:pt idx="183">
                  <c:v>0.35625000000001228</c:v>
                </c:pt>
                <c:pt idx="184">
                  <c:v>-0.11637499999999272</c:v>
                </c:pt>
                <c:pt idx="185">
                  <c:v>0.20471300000000744</c:v>
                </c:pt>
                <c:pt idx="186">
                  <c:v>-0.10537499999997953</c:v>
                </c:pt>
                <c:pt idx="187">
                  <c:v>0.18700000000001546</c:v>
                </c:pt>
                <c:pt idx="188">
                  <c:v>-2.7411999999984345E-2</c:v>
                </c:pt>
                <c:pt idx="189">
                  <c:v>8.3250000000005445E-2</c:v>
                </c:pt>
                <c:pt idx="190">
                  <c:v>2.1838000000028841E-2</c:v>
                </c:pt>
                <c:pt idx="191">
                  <c:v>0.20900000000001864</c:v>
                </c:pt>
                <c:pt idx="192">
                  <c:v>0.17625000000001362</c:v>
                </c:pt>
                <c:pt idx="193">
                  <c:v>0.40171300000001381</c:v>
                </c:pt>
                <c:pt idx="194">
                  <c:v>0.3020000000000036</c:v>
                </c:pt>
                <c:pt idx="195">
                  <c:v>0.47008800000002698</c:v>
                </c:pt>
                <c:pt idx="196">
                  <c:v>0.23650000000001681</c:v>
                </c:pt>
                <c:pt idx="197">
                  <c:v>0.4715000000000118</c:v>
                </c:pt>
                <c:pt idx="198">
                  <c:v>0.390963000000012</c:v>
                </c:pt>
                <c:pt idx="199">
                  <c:v>0.53033800000003017</c:v>
                </c:pt>
                <c:pt idx="200">
                  <c:v>8.6375000000020005E-2</c:v>
                </c:pt>
                <c:pt idx="201">
                  <c:v>0.31183800000002015</c:v>
                </c:pt>
                <c:pt idx="202">
                  <c:v>4.9588000000015196E-2</c:v>
                </c:pt>
                <c:pt idx="203">
                  <c:v>0.37062500000000498</c:v>
                </c:pt>
                <c:pt idx="204">
                  <c:v>1.2750000000023191E-2</c:v>
                </c:pt>
                <c:pt idx="205">
                  <c:v>0.34337500000001814</c:v>
                </c:pt>
                <c:pt idx="206">
                  <c:v>0.18633800000001838</c:v>
                </c:pt>
                <c:pt idx="207">
                  <c:v>0.37350000000000816</c:v>
                </c:pt>
                <c:pt idx="208">
                  <c:v>5.3875000000026374E-2</c:v>
                </c:pt>
                <c:pt idx="209">
                  <c:v>0.20283800000000335</c:v>
                </c:pt>
                <c:pt idx="210">
                  <c:v>0.17008800000002156</c:v>
                </c:pt>
                <c:pt idx="211">
                  <c:v>0.28075000000003453</c:v>
                </c:pt>
                <c:pt idx="212">
                  <c:v>7.5875000000006368E-2</c:v>
                </c:pt>
                <c:pt idx="213">
                  <c:v>0.3587130000000297</c:v>
                </c:pt>
                <c:pt idx="214">
                  <c:v>0.22074999999999634</c:v>
                </c:pt>
                <c:pt idx="215">
                  <c:v>0.42708800000001973</c:v>
                </c:pt>
                <c:pt idx="216">
                  <c:v>-0.20812499999996725</c:v>
                </c:pt>
                <c:pt idx="217">
                  <c:v>0.23725000000000454</c:v>
                </c:pt>
                <c:pt idx="218">
                  <c:v>-3.4536999999972062E-2</c:v>
                </c:pt>
                <c:pt idx="219">
                  <c:v>0.30562499999999454</c:v>
                </c:pt>
                <c:pt idx="220">
                  <c:v>-3.3124999999987262E-2</c:v>
                </c:pt>
                <c:pt idx="221">
                  <c:v>0.2783750000000309</c:v>
                </c:pt>
                <c:pt idx="222">
                  <c:v>-6.0374999999997264E-2</c:v>
                </c:pt>
                <c:pt idx="223">
                  <c:v>0.33721300000002608</c:v>
                </c:pt>
                <c:pt idx="224">
                  <c:v>7.496299999999792E-2</c:v>
                </c:pt>
                <c:pt idx="225">
                  <c:v>0.49162500000001086</c:v>
                </c:pt>
                <c:pt idx="226">
                  <c:v>0.3058750000000291</c:v>
                </c:pt>
                <c:pt idx="227">
                  <c:v>0.6556250000000009</c:v>
                </c:pt>
                <c:pt idx="228">
                  <c:v>0.17346300000002429</c:v>
                </c:pt>
                <c:pt idx="229">
                  <c:v>0.5518750000000372</c:v>
                </c:pt>
                <c:pt idx="230">
                  <c:v>0.35658800000001428</c:v>
                </c:pt>
                <c:pt idx="231">
                  <c:v>0.67762500000002723</c:v>
                </c:pt>
                <c:pt idx="232">
                  <c:v>-0.1201250000000009</c:v>
                </c:pt>
                <c:pt idx="233">
                  <c:v>0.38262500000001726</c:v>
                </c:pt>
                <c:pt idx="234">
                  <c:v>0.10125000000003546</c:v>
                </c:pt>
                <c:pt idx="235">
                  <c:v>0.46058800000001243</c:v>
                </c:pt>
                <c:pt idx="236">
                  <c:v>2.621300000003066E-2</c:v>
                </c:pt>
                <c:pt idx="237">
                  <c:v>0.43333800000000244</c:v>
                </c:pt>
                <c:pt idx="238">
                  <c:v>-4.8874999999984535E-2</c:v>
                </c:pt>
                <c:pt idx="239">
                  <c:v>0.48258800000003882</c:v>
                </c:pt>
                <c:pt idx="240">
                  <c:v>-0.20041199999998932</c:v>
                </c:pt>
                <c:pt idx="241">
                  <c:v>0.2640880000000288</c:v>
                </c:pt>
                <c:pt idx="242">
                  <c:v>4.9624999999995451E-2</c:v>
                </c:pt>
                <c:pt idx="243">
                  <c:v>0.35158800000001883</c:v>
                </c:pt>
                <c:pt idx="244">
                  <c:v>5.108800000003702E-2</c:v>
                </c:pt>
                <c:pt idx="245">
                  <c:v>0.26696300000000883</c:v>
                </c:pt>
                <c:pt idx="246">
                  <c:v>0.14812500000002182</c:v>
                </c:pt>
                <c:pt idx="247">
                  <c:v>0.52658800000004513</c:v>
                </c:pt>
                <c:pt idx="248">
                  <c:v>-0.18512499999998816</c:v>
                </c:pt>
                <c:pt idx="249">
                  <c:v>0.21246300000003521</c:v>
                </c:pt>
                <c:pt idx="250">
                  <c:v>1.7125000000001819E-2</c:v>
                </c:pt>
                <c:pt idx="251">
                  <c:v>0.19475000000001999</c:v>
                </c:pt>
                <c:pt idx="252">
                  <c:v>-8.6624999999961802E-2</c:v>
                </c:pt>
                <c:pt idx="253">
                  <c:v>0.22487500000000998</c:v>
                </c:pt>
                <c:pt idx="254">
                  <c:v>-1.8249999999971803E-2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4-4EAE-9CB5-5B49CAD8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384175"/>
        <c:axId val="1537587711"/>
      </c:scatterChart>
      <c:valAx>
        <c:axId val="153738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87711"/>
        <c:crosses val="autoZero"/>
        <c:crossBetween val="midCat"/>
      </c:valAx>
      <c:valAx>
        <c:axId val="15375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8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'R-2R_DAC_test'!$H$1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'R-2R_DAC_test'!$H$2:$H$263</c:f>
              <c:numCache>
                <c:formatCode>General</c:formatCode>
                <c:ptCount val="262"/>
                <c:pt idx="0">
                  <c:v>1.40767292</c:v>
                </c:pt>
                <c:pt idx="1">
                  <c:v>-3.1856936849999986</c:v>
                </c:pt>
                <c:pt idx="2">
                  <c:v>-0.2780602899999991</c:v>
                </c:pt>
                <c:pt idx="3">
                  <c:v>-5.057426894999999</c:v>
                </c:pt>
                <c:pt idx="4">
                  <c:v>0.85020649999999875</c:v>
                </c:pt>
                <c:pt idx="5">
                  <c:v>-3.7421601049999964</c:v>
                </c:pt>
                <c:pt idx="6">
                  <c:v>-0.83452671000000578</c:v>
                </c:pt>
                <c:pt idx="7">
                  <c:v>-5.6138933150000128</c:v>
                </c:pt>
                <c:pt idx="8">
                  <c:v>4.0437400799999921</c:v>
                </c:pt>
                <c:pt idx="9">
                  <c:v>-0.73662652499999126</c:v>
                </c:pt>
                <c:pt idx="10">
                  <c:v>2.1710068700000136</c:v>
                </c:pt>
                <c:pt idx="11">
                  <c:v>-2.4213597349999816</c:v>
                </c:pt>
                <c:pt idx="12">
                  <c:v>3.4862736599999948</c:v>
                </c:pt>
                <c:pt idx="13">
                  <c:v>-1.1060929450000003</c:v>
                </c:pt>
                <c:pt idx="14">
                  <c:v>1.6135404500000163</c:v>
                </c:pt>
                <c:pt idx="15">
                  <c:v>-2.9788261549999788</c:v>
                </c:pt>
                <c:pt idx="16">
                  <c:v>4.6168072400000142</c:v>
                </c:pt>
                <c:pt idx="17">
                  <c:v>2.4440635000019029E-2</c:v>
                </c:pt>
                <c:pt idx="18">
                  <c:v>2.7440740300000357</c:v>
                </c:pt>
                <c:pt idx="19">
                  <c:v>-2.2232925749999595</c:v>
                </c:pt>
                <c:pt idx="20">
                  <c:v>3.8723408200000335</c:v>
                </c:pt>
                <c:pt idx="21">
                  <c:v>-0.72002578499996162</c:v>
                </c:pt>
                <c:pt idx="22">
                  <c:v>1.999607610000055</c:v>
                </c:pt>
                <c:pt idx="23">
                  <c:v>-2.5927589949999401</c:v>
                </c:pt>
                <c:pt idx="24">
                  <c:v>6.8778743999999961</c:v>
                </c:pt>
                <c:pt idx="25">
                  <c:v>1.9105077950000009</c:v>
                </c:pt>
                <c:pt idx="26">
                  <c:v>5.3801411900000176</c:v>
                </c:pt>
                <c:pt idx="27">
                  <c:v>0.22577458500006742</c:v>
                </c:pt>
                <c:pt idx="28">
                  <c:v>6.5084079800000154</c:v>
                </c:pt>
                <c:pt idx="29">
                  <c:v>1.5410413750000771</c:v>
                </c:pt>
                <c:pt idx="30">
                  <c:v>4.4486747700000251</c:v>
                </c:pt>
                <c:pt idx="31">
                  <c:v>-0.51869183499991323</c:v>
                </c:pt>
                <c:pt idx="32">
                  <c:v>1.0759415600000466</c:v>
                </c:pt>
                <c:pt idx="33">
                  <c:v>-3.5164250450000054</c:v>
                </c:pt>
                <c:pt idx="34">
                  <c:v>-0.60879164999994373</c:v>
                </c:pt>
                <c:pt idx="35">
                  <c:v>-5.7631582550000076</c:v>
                </c:pt>
                <c:pt idx="36">
                  <c:v>0.51947514000005413</c:v>
                </c:pt>
                <c:pt idx="37">
                  <c:v>-4.4478914649999979</c:v>
                </c:pt>
                <c:pt idx="38">
                  <c:v>-0.97825806999992437</c:v>
                </c:pt>
                <c:pt idx="39">
                  <c:v>-6.5076246749999882</c:v>
                </c:pt>
                <c:pt idx="40">
                  <c:v>4.0870087200000853</c:v>
                </c:pt>
                <c:pt idx="41">
                  <c:v>-1.4423578849999785</c:v>
                </c:pt>
                <c:pt idx="42">
                  <c:v>2.2152755100000832</c:v>
                </c:pt>
                <c:pt idx="43">
                  <c:v>-3.1270910949999688</c:v>
                </c:pt>
                <c:pt idx="44">
                  <c:v>3.5305423000000928</c:v>
                </c:pt>
                <c:pt idx="45">
                  <c:v>-2.1868243049999592</c:v>
                </c:pt>
                <c:pt idx="46">
                  <c:v>1.0958090900001025</c:v>
                </c:pt>
                <c:pt idx="47">
                  <c:v>-3.8715575149999495</c:v>
                </c:pt>
                <c:pt idx="48">
                  <c:v>4.6610758799999985</c:v>
                </c:pt>
                <c:pt idx="49">
                  <c:v>-1.0562907249999398</c:v>
                </c:pt>
                <c:pt idx="50">
                  <c:v>2.6013426700000082</c:v>
                </c:pt>
                <c:pt idx="51">
                  <c:v>-2.7410239349999301</c:v>
                </c:pt>
                <c:pt idx="52">
                  <c:v>3.7286094600000297</c:v>
                </c:pt>
                <c:pt idx="53">
                  <c:v>-1.8007571450000341</c:v>
                </c:pt>
                <c:pt idx="54">
                  <c:v>2.0438762500000394</c:v>
                </c:pt>
                <c:pt idx="55">
                  <c:v>-3.6734903550000126</c:v>
                </c:pt>
                <c:pt idx="56">
                  <c:v>6.5471430400000372</c:v>
                </c:pt>
                <c:pt idx="57">
                  <c:v>1.5797764349999852</c:v>
                </c:pt>
                <c:pt idx="58">
                  <c:v>5.0494098300000587</c:v>
                </c:pt>
                <c:pt idx="59">
                  <c:v>-0.66795677499999329</c:v>
                </c:pt>
                <c:pt idx="60">
                  <c:v>5.4276766200000566</c:v>
                </c:pt>
                <c:pt idx="61">
                  <c:v>0.83531001500000457</c:v>
                </c:pt>
                <c:pt idx="62">
                  <c:v>4.3049434100000781</c:v>
                </c:pt>
                <c:pt idx="63">
                  <c:v>-1.2244231949998721</c:v>
                </c:pt>
                <c:pt idx="64">
                  <c:v>1.1202101999999741</c:v>
                </c:pt>
                <c:pt idx="65">
                  <c:v>-3.0971564050000779</c:v>
                </c:pt>
                <c:pt idx="66">
                  <c:v>-1.1265230100000281</c:v>
                </c:pt>
                <c:pt idx="67">
                  <c:v>-5.9068896149999546</c:v>
                </c:pt>
                <c:pt idx="68">
                  <c:v>0.18874378000009528</c:v>
                </c:pt>
                <c:pt idx="69">
                  <c:v>-4.0286228249999567</c:v>
                </c:pt>
                <c:pt idx="70">
                  <c:v>-2.0589894300001106</c:v>
                </c:pt>
                <c:pt idx="71">
                  <c:v>-6.2763560349999352</c:v>
                </c:pt>
                <c:pt idx="72">
                  <c:v>3.9442773600001146</c:v>
                </c:pt>
                <c:pt idx="73">
                  <c:v>-1.7730892449999374</c:v>
                </c:pt>
                <c:pt idx="74">
                  <c:v>1.5095441500000106</c:v>
                </c:pt>
                <c:pt idx="75">
                  <c:v>-3.2708224549999159</c:v>
                </c:pt>
                <c:pt idx="76">
                  <c:v>3.199810940000134</c:v>
                </c:pt>
                <c:pt idx="77">
                  <c:v>-2.3305556650000199</c:v>
                </c:pt>
                <c:pt idx="78">
                  <c:v>0.76507773000002999</c:v>
                </c:pt>
                <c:pt idx="79">
                  <c:v>-3.8272888749997946</c:v>
                </c:pt>
                <c:pt idx="80">
                  <c:v>4.1423445200000515</c:v>
                </c:pt>
                <c:pt idx="81">
                  <c:v>-0.26202208499989865</c:v>
                </c:pt>
                <c:pt idx="82">
                  <c:v>2.4576113099999475</c:v>
                </c:pt>
                <c:pt idx="83">
                  <c:v>-2.5097552950001045</c:v>
                </c:pt>
                <c:pt idx="84">
                  <c:v>3.3978781000000708</c:v>
                </c:pt>
                <c:pt idx="85">
                  <c:v>-1.1944885049999812</c:v>
                </c:pt>
                <c:pt idx="86">
                  <c:v>0.96314488999996684</c:v>
                </c:pt>
                <c:pt idx="87">
                  <c:v>-2.6912217149999833</c:v>
                </c:pt>
                <c:pt idx="88">
                  <c:v>6.4034116800000902</c:v>
                </c:pt>
                <c:pt idx="89">
                  <c:v>2.3740450750001401</c:v>
                </c:pt>
                <c:pt idx="90">
                  <c:v>3.7816784700000881</c:v>
                </c:pt>
                <c:pt idx="91">
                  <c:v>0.68931186500003605</c:v>
                </c:pt>
                <c:pt idx="92">
                  <c:v>5.4719452600002114</c:v>
                </c:pt>
                <c:pt idx="93">
                  <c:v>0.50457865500015942</c:v>
                </c:pt>
                <c:pt idx="94">
                  <c:v>3.2242120500000055</c:v>
                </c:pt>
                <c:pt idx="95">
                  <c:v>-0.99315455500004646</c:v>
                </c:pt>
                <c:pt idx="96">
                  <c:v>0.6024788400000034</c:v>
                </c:pt>
                <c:pt idx="97">
                  <c:v>-4.9278877649999231</c:v>
                </c:pt>
                <c:pt idx="98">
                  <c:v>-0.1452543699999751</c:v>
                </c:pt>
                <c:pt idx="99">
                  <c:v>-6.9876209750000271</c:v>
                </c:pt>
                <c:pt idx="100">
                  <c:v>0.60801242000002276</c:v>
                </c:pt>
                <c:pt idx="101">
                  <c:v>-5.4843541849998019</c:v>
                </c:pt>
                <c:pt idx="102">
                  <c:v>-2.0147207899999557</c:v>
                </c:pt>
                <c:pt idx="103">
                  <c:v>-7.9190873949999059</c:v>
                </c:pt>
                <c:pt idx="104">
                  <c:v>2.3005459999999402</c:v>
                </c:pt>
                <c:pt idx="105">
                  <c:v>-1.3538206049997825</c:v>
                </c:pt>
                <c:pt idx="106">
                  <c:v>0.61581278999983624</c:v>
                </c:pt>
                <c:pt idx="107">
                  <c:v>-4.1635538149998865</c:v>
                </c:pt>
                <c:pt idx="108">
                  <c:v>2.4940795800002888</c:v>
                </c:pt>
                <c:pt idx="109">
                  <c:v>-3.4112870250000924</c:v>
                </c:pt>
                <c:pt idx="110">
                  <c:v>0.43434637000018483</c:v>
                </c:pt>
                <c:pt idx="111">
                  <c:v>-4.7210202349997417</c:v>
                </c:pt>
                <c:pt idx="112">
                  <c:v>5.311613159999979</c:v>
                </c:pt>
                <c:pt idx="113">
                  <c:v>-2.0927534449997438</c:v>
                </c:pt>
                <c:pt idx="114">
                  <c:v>2.501879949999875</c:v>
                </c:pt>
                <c:pt idx="115">
                  <c:v>-3.4024866549998478</c:v>
                </c:pt>
                <c:pt idx="116">
                  <c:v>4.3801467400003276</c:v>
                </c:pt>
                <c:pt idx="117">
                  <c:v>-2.6502198650000537</c:v>
                </c:pt>
                <c:pt idx="118">
                  <c:v>1.7574135300001217</c:v>
                </c:pt>
                <c:pt idx="119">
                  <c:v>-4.3349530750001577</c:v>
                </c:pt>
                <c:pt idx="120">
                  <c:v>6.8226803200000177</c:v>
                </c:pt>
                <c:pt idx="121">
                  <c:v>0.91831371500029491</c:v>
                </c:pt>
                <c:pt idx="122">
                  <c:v>4.5759471100000155</c:v>
                </c:pt>
                <c:pt idx="123">
                  <c:v>-0.3914194949998091</c:v>
                </c:pt>
                <c:pt idx="124">
                  <c:v>6.0782139000002644</c:v>
                </c:pt>
                <c:pt idx="125">
                  <c:v>1.2988472950000869</c:v>
                </c:pt>
                <c:pt idx="126">
                  <c:v>3.4564806900002623</c:v>
                </c:pt>
                <c:pt idx="127">
                  <c:v>0.17611408499988102</c:v>
                </c:pt>
                <c:pt idx="128">
                  <c:v>1.5837474800000564</c:v>
                </c:pt>
                <c:pt idx="129">
                  <c:v>-3.9456191249996664</c:v>
                </c:pt>
                <c:pt idx="130">
                  <c:v>-1.4129857299999458</c:v>
                </c:pt>
                <c:pt idx="131">
                  <c:v>-5.8183523349998723</c:v>
                </c:pt>
                <c:pt idx="132">
                  <c:v>0.46428105999984837</c:v>
                </c:pt>
                <c:pt idx="133">
                  <c:v>-5.4400855449998744</c:v>
                </c:pt>
                <c:pt idx="134">
                  <c:v>-1.407452149999699</c:v>
                </c:pt>
                <c:pt idx="135">
                  <c:v>-6.9378187550000803</c:v>
                </c:pt>
                <c:pt idx="136">
                  <c:v>4.2198146400000951</c:v>
                </c:pt>
                <c:pt idx="137">
                  <c:v>-1.6845519649996277</c:v>
                </c:pt>
                <c:pt idx="138">
                  <c:v>2.1600814299999911</c:v>
                </c:pt>
                <c:pt idx="139">
                  <c:v>-3.9322851749998335</c:v>
                </c:pt>
                <c:pt idx="140">
                  <c:v>2.5383482199999889</c:v>
                </c:pt>
                <c:pt idx="141">
                  <c:v>-1.4920183849999376</c:v>
                </c:pt>
                <c:pt idx="142">
                  <c:v>-0.27138498999966032</c:v>
                </c:pt>
                <c:pt idx="143">
                  <c:v>-4.8637515949999397</c:v>
                </c:pt>
                <c:pt idx="144">
                  <c:v>5.1688818000002357</c:v>
                </c:pt>
                <c:pt idx="145">
                  <c:v>-0.36148480500014557</c:v>
                </c:pt>
                <c:pt idx="146">
                  <c:v>0.85914859000013166</c:v>
                </c:pt>
                <c:pt idx="147">
                  <c:v>-2.4212180149997948</c:v>
                </c:pt>
                <c:pt idx="148">
                  <c:v>4.2364153799999258</c:v>
                </c:pt>
                <c:pt idx="149">
                  <c:v>-0.35595122499989884</c:v>
                </c:pt>
                <c:pt idx="150">
                  <c:v>1.0516821700002765</c:v>
                </c:pt>
                <c:pt idx="151">
                  <c:v>-2.977684434999901</c:v>
                </c:pt>
                <c:pt idx="152">
                  <c:v>7.2419489600001725</c:v>
                </c:pt>
                <c:pt idx="153">
                  <c:v>1.337582354999995</c:v>
                </c:pt>
                <c:pt idx="154">
                  <c:v>3.8702157500001704</c:v>
                </c:pt>
                <c:pt idx="155">
                  <c:v>-0.72215085499965426</c:v>
                </c:pt>
                <c:pt idx="156">
                  <c:v>4.6224825399999645</c:v>
                </c:pt>
                <c:pt idx="157">
                  <c:v>2.2801159350001399</c:v>
                </c:pt>
                <c:pt idx="158">
                  <c:v>2.9377493300003152</c:v>
                </c:pt>
                <c:pt idx="159">
                  <c:v>-0.34161727499986227</c:v>
                </c:pt>
                <c:pt idx="160">
                  <c:v>0.87801612000021123</c:v>
                </c:pt>
                <c:pt idx="161">
                  <c:v>-4.8393504850000681</c:v>
                </c:pt>
                <c:pt idx="162">
                  <c:v>-2.6817170899998928</c:v>
                </c:pt>
                <c:pt idx="163">
                  <c:v>-5.2110836949996155</c:v>
                </c:pt>
                <c:pt idx="164">
                  <c:v>-0.61645029999999679</c:v>
                </c:pt>
                <c:pt idx="165">
                  <c:v>-4.8338169049998214</c:v>
                </c:pt>
                <c:pt idx="166">
                  <c:v>-3.4261835100001008</c:v>
                </c:pt>
                <c:pt idx="167">
                  <c:v>-6.5185501149999254</c:v>
                </c:pt>
                <c:pt idx="168">
                  <c:v>2.5770832800003518</c:v>
                </c:pt>
                <c:pt idx="169">
                  <c:v>-4.2652833249999276</c:v>
                </c:pt>
                <c:pt idx="170">
                  <c:v>0.8923500700002478</c:v>
                </c:pt>
                <c:pt idx="171">
                  <c:v>-5.9500165349995768</c:v>
                </c:pt>
                <c:pt idx="172">
                  <c:v>3.5196168600000419</c:v>
                </c:pt>
                <c:pt idx="173">
                  <c:v>-3.5097497449996808</c:v>
                </c:pt>
                <c:pt idx="174">
                  <c:v>1.4598836499999379</c:v>
                </c:pt>
                <c:pt idx="175">
                  <c:v>-5.7574829549998867</c:v>
                </c:pt>
                <c:pt idx="176">
                  <c:v>7.0881504400003905</c:v>
                </c:pt>
                <c:pt idx="177">
                  <c:v>-1.8172161649999907</c:v>
                </c:pt>
                <c:pt idx="178">
                  <c:v>2.2154172300001846</c:v>
                </c:pt>
                <c:pt idx="179">
                  <c:v>-3.6889493749999929</c:v>
                </c:pt>
                <c:pt idx="180">
                  <c:v>3.9056840200000806</c:v>
                </c:pt>
                <c:pt idx="181">
                  <c:v>-1.6236825849996421</c:v>
                </c:pt>
                <c:pt idx="182">
                  <c:v>0.53395081000007849</c:v>
                </c:pt>
                <c:pt idx="183">
                  <c:v>-3.3084157949997461</c:v>
                </c:pt>
                <c:pt idx="184">
                  <c:v>5.9742176000004292</c:v>
                </c:pt>
                <c:pt idx="185">
                  <c:v>-0.30614900499995201</c:v>
                </c:pt>
                <c:pt idx="186">
                  <c:v>5.7894843900003252</c:v>
                </c:pt>
                <c:pt idx="187">
                  <c:v>7.2117785000045842E-2</c:v>
                </c:pt>
                <c:pt idx="188">
                  <c:v>4.2917511800001193</c:v>
                </c:pt>
                <c:pt idx="189">
                  <c:v>2.1373845750003966</c:v>
                </c:pt>
                <c:pt idx="190">
                  <c:v>3.3570179700000153</c:v>
                </c:pt>
                <c:pt idx="191">
                  <c:v>-0.29734863499970743</c:v>
                </c:pt>
                <c:pt idx="192">
                  <c:v>0.36028476000001319</c:v>
                </c:pt>
                <c:pt idx="193">
                  <c:v>-4.0450818449999133</c:v>
                </c:pt>
                <c:pt idx="194">
                  <c:v>-2.0744484499996361</c:v>
                </c:pt>
                <c:pt idx="195">
                  <c:v>-5.3548150550000173</c:v>
                </c:pt>
                <c:pt idx="196">
                  <c:v>-0.75918165999974008</c:v>
                </c:pt>
                <c:pt idx="197">
                  <c:v>-5.3515482649995647</c:v>
                </c:pt>
                <c:pt idx="198">
                  <c:v>-3.7569148699999459</c:v>
                </c:pt>
                <c:pt idx="199">
                  <c:v>-6.4742814749997706</c:v>
                </c:pt>
                <c:pt idx="200">
                  <c:v>2.2463519200000519</c:v>
                </c:pt>
                <c:pt idx="201">
                  <c:v>-2.1590146849998746</c:v>
                </c:pt>
                <c:pt idx="202">
                  <c:v>2.9986187100003008</c:v>
                </c:pt>
                <c:pt idx="203">
                  <c:v>-3.2807478949998767</c:v>
                </c:pt>
                <c:pt idx="204">
                  <c:v>3.7518855000002986</c:v>
                </c:pt>
                <c:pt idx="205">
                  <c:v>-2.715481104999526</c:v>
                </c:pt>
                <c:pt idx="206">
                  <c:v>0.37915229000009276</c:v>
                </c:pt>
                <c:pt idx="207">
                  <c:v>-3.27521431499963</c:v>
                </c:pt>
                <c:pt idx="208">
                  <c:v>3.0074190800000906</c:v>
                </c:pt>
                <c:pt idx="209">
                  <c:v>0.10205247500016412</c:v>
                </c:pt>
                <c:pt idx="210">
                  <c:v>0.75968587000079424</c:v>
                </c:pt>
                <c:pt idx="211">
                  <c:v>-1.3946807349993833</c:v>
                </c:pt>
                <c:pt idx="212">
                  <c:v>2.6379526600003373</c:v>
                </c:pt>
                <c:pt idx="213">
                  <c:v>-2.8924139449991344</c:v>
                </c:pt>
                <c:pt idx="214">
                  <c:v>-0.17178054999931192</c:v>
                </c:pt>
                <c:pt idx="215">
                  <c:v>-4.2021471549996932</c:v>
                </c:pt>
                <c:pt idx="216">
                  <c:v>8.2684862400010388</c:v>
                </c:pt>
                <c:pt idx="217">
                  <c:v>-0.44888036499924056</c:v>
                </c:pt>
                <c:pt idx="218">
                  <c:v>4.8957530300003782</c:v>
                </c:pt>
                <c:pt idx="219">
                  <c:v>-1.7586135749988898</c:v>
                </c:pt>
                <c:pt idx="220">
                  <c:v>4.8990198200008308</c:v>
                </c:pt>
                <c:pt idx="221">
                  <c:v>-1.1933467849994486</c:v>
                </c:pt>
                <c:pt idx="222">
                  <c:v>5.4642866100011815</c:v>
                </c:pt>
                <c:pt idx="223">
                  <c:v>-2.3160799949991997</c:v>
                </c:pt>
                <c:pt idx="224">
                  <c:v>2.8415534000005209</c:v>
                </c:pt>
                <c:pt idx="225">
                  <c:v>-5.3128132049996566</c:v>
                </c:pt>
                <c:pt idx="226">
                  <c:v>-1.6551798099990265</c:v>
                </c:pt>
                <c:pt idx="227">
                  <c:v>-8.4975464149993059</c:v>
                </c:pt>
                <c:pt idx="228">
                  <c:v>0.97208698000031291</c:v>
                </c:pt>
                <c:pt idx="229">
                  <c:v>-6.4322796249989551</c:v>
                </c:pt>
                <c:pt idx="230">
                  <c:v>-2.5876462299993364</c:v>
                </c:pt>
                <c:pt idx="231">
                  <c:v>-8.8670128349995139</c:v>
                </c:pt>
                <c:pt idx="232">
                  <c:v>6.7906205600011162</c:v>
                </c:pt>
                <c:pt idx="233">
                  <c:v>-3.0517460449991631</c:v>
                </c:pt>
                <c:pt idx="234">
                  <c:v>2.4808873500005575</c:v>
                </c:pt>
                <c:pt idx="235">
                  <c:v>-4.5494792549989143</c:v>
                </c:pt>
                <c:pt idx="236">
                  <c:v>3.9831541400008064</c:v>
                </c:pt>
                <c:pt idx="237">
                  <c:v>-3.984212464999473</c:v>
                </c:pt>
                <c:pt idx="238">
                  <c:v>5.4864209300003495</c:v>
                </c:pt>
                <c:pt idx="239">
                  <c:v>-4.9189456749991223</c:v>
                </c:pt>
                <c:pt idx="240">
                  <c:v>8.4886877200005983</c:v>
                </c:pt>
                <c:pt idx="241">
                  <c:v>-0.60367888499968103</c:v>
                </c:pt>
                <c:pt idx="242">
                  <c:v>3.6169545100010509</c:v>
                </c:pt>
                <c:pt idx="243">
                  <c:v>-2.2884120949993303</c:v>
                </c:pt>
                <c:pt idx="244">
                  <c:v>3.6192213000003903</c:v>
                </c:pt>
                <c:pt idx="245">
                  <c:v>-0.59814530499897955</c:v>
                </c:pt>
                <c:pt idx="246">
                  <c:v>1.7474880900008429</c:v>
                </c:pt>
                <c:pt idx="247">
                  <c:v>-5.6578785149995383</c:v>
                </c:pt>
                <c:pt idx="248">
                  <c:v>8.3127548800011937</c:v>
                </c:pt>
                <c:pt idx="249">
                  <c:v>0.53238827500081243</c:v>
                </c:pt>
                <c:pt idx="250">
                  <c:v>4.3780216700006349</c:v>
                </c:pt>
                <c:pt idx="251">
                  <c:v>0.91065506500035553</c:v>
                </c:pt>
                <c:pt idx="252">
                  <c:v>6.4432884600009857</c:v>
                </c:pt>
                <c:pt idx="253">
                  <c:v>0.35092185500070627</c:v>
                </c:pt>
                <c:pt idx="254">
                  <c:v>5.1335552500004269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B-464A-BD9D-6DF76AFB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973951"/>
        <c:axId val="1537576479"/>
      </c:scatterChart>
      <c:valAx>
        <c:axId val="16289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76479"/>
        <c:crosses val="autoZero"/>
        <c:crossBetween val="midCat"/>
      </c:valAx>
      <c:valAx>
        <c:axId val="1537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7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Step size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Step size histogram</a:t>
          </a:r>
        </a:p>
      </cx:txPr>
    </cx:title>
    <cx:plotArea>
      <cx:plotAreaRegion>
        <cx:series layoutId="clusteredColumn" uniqueId="{82C457F4-C7F7-460E-B874-B064FCC4734B}">
          <cx:tx>
            <cx:txData>
              <cx:f>_xlchart.v1.0</cx:f>
              <cx:v>step size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D3477E6-F70A-4DD5-BFF6-8DE576B9E6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38100</xdr:rowOff>
    </xdr:from>
    <xdr:to>
      <xdr:col>17</xdr:col>
      <xdr:colOff>428627</xdr:colOff>
      <xdr:row>48</xdr:row>
      <xdr:rowOff>61914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717A41-96E4-46A8-BFF0-D748F8D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600076</xdr:colOff>
      <xdr:row>23</xdr:row>
      <xdr:rowOff>57151</xdr:rowOff>
    </xdr:from>
    <xdr:to>
      <xdr:col>27</xdr:col>
      <xdr:colOff>466725</xdr:colOff>
      <xdr:row>48</xdr:row>
      <xdr:rowOff>119065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0E9EDF-8A7E-4476-BAD0-99CD8052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19052</xdr:colOff>
      <xdr:row>49</xdr:row>
      <xdr:rowOff>76201</xdr:rowOff>
    </xdr:from>
    <xdr:to>
      <xdr:col>27</xdr:col>
      <xdr:colOff>466725</xdr:colOff>
      <xdr:row>65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07ABF09-8682-40C4-8508-7A102417E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3877" y="9410701"/>
              <a:ext cx="5934073" cy="3019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600076</xdr:colOff>
      <xdr:row>49</xdr:row>
      <xdr:rowOff>66675</xdr:rowOff>
    </xdr:from>
    <xdr:to>
      <xdr:col>17</xdr:col>
      <xdr:colOff>428625</xdr:colOff>
      <xdr:row>65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E3842-C62F-446D-9E30-CBC21A866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65</xdr:row>
      <xdr:rowOff>176212</xdr:rowOff>
    </xdr:from>
    <xdr:to>
      <xdr:col>27</xdr:col>
      <xdr:colOff>476250</xdr:colOff>
      <xdr:row>90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0AB786-56D7-4787-9B9F-15498B858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7</xdr:row>
      <xdr:rowOff>128587</xdr:rowOff>
    </xdr:from>
    <xdr:to>
      <xdr:col>26</xdr:col>
      <xdr:colOff>85725</xdr:colOff>
      <xdr:row>22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74B3A1-5426-4160-85A0-FAE44F3B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tabSelected="1" zoomScaleNormal="100" workbookViewId="0">
      <selection activeCell="K9" sqref="K9"/>
    </sheetView>
  </sheetViews>
  <sheetFormatPr defaultRowHeight="15" x14ac:dyDescent="0.25"/>
  <cols>
    <col min="1" max="1" width="14.42578125" customWidth="1"/>
    <col min="7" max="7" width="12.5703125" bestFit="1" customWidth="1"/>
    <col min="8" max="8" width="5.28515625" bestFit="1" customWidth="1"/>
  </cols>
  <sheetData>
    <row r="1" spans="1:1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6"/>
      <c r="G1" s="5" t="s">
        <v>7</v>
      </c>
      <c r="H1" s="5" t="s">
        <v>8</v>
      </c>
    </row>
    <row r="2" spans="1:11" x14ac:dyDescent="0.25">
      <c r="A2" s="3">
        <v>0</v>
      </c>
      <c r="B2" s="3">
        <v>0.56299999999999994</v>
      </c>
      <c r="C2" s="3"/>
      <c r="D2" s="3"/>
      <c r="E2" s="3">
        <f>((A2*$K$3)-B2)/$K$3</f>
        <v>-2.8712999999999995E-2</v>
      </c>
      <c r="F2" s="6"/>
      <c r="G2">
        <f>A2*19.592366605-0.84467292</f>
        <v>-0.84467292000000005</v>
      </c>
      <c r="H2">
        <f>B2-G2</f>
        <v>1.40767292</v>
      </c>
      <c r="J2" s="1" t="s">
        <v>5</v>
      </c>
      <c r="K2" s="1">
        <v>5000</v>
      </c>
    </row>
    <row r="3" spans="1:11" x14ac:dyDescent="0.25">
      <c r="A3" s="3">
        <v>1</v>
      </c>
      <c r="B3" s="3">
        <v>15.561999999999999</v>
      </c>
      <c r="C3" s="3">
        <f>B3-B2</f>
        <v>14.998999999999999</v>
      </c>
      <c r="D3" s="3">
        <f>(C3-$K$3)/$K$3</f>
        <v>-0.23505100000000012</v>
      </c>
      <c r="E3" s="3">
        <f>((A3*$K$3)-B3)/$K$3</f>
        <v>0.20633800000000008</v>
      </c>
      <c r="F3" s="6"/>
      <c r="G3">
        <f t="shared" ref="G3:G66" si="0">A3*19.592366605-0.84467292</f>
        <v>18.747693684999998</v>
      </c>
      <c r="H3">
        <f t="shared" ref="H3:H66" si="1">B3-G3</f>
        <v>-3.1856936849999986</v>
      </c>
      <c r="J3" s="4" t="s">
        <v>6</v>
      </c>
      <c r="K3">
        <f>K2/255</f>
        <v>19.607843137254903</v>
      </c>
    </row>
    <row r="4" spans="1:11" x14ac:dyDescent="0.25">
      <c r="A4" s="3">
        <v>2</v>
      </c>
      <c r="B4" s="3">
        <v>38.061999999999998</v>
      </c>
      <c r="C4" s="3">
        <f t="shared" ref="C4:C67" si="2">B4-B3</f>
        <v>22.5</v>
      </c>
      <c r="D4" s="3">
        <f>(C4-$K$3)/$K$3</f>
        <v>0.14749999999999991</v>
      </c>
      <c r="E4" s="3">
        <f>((A4*$K$3)-B4)/$K$3</f>
        <v>5.8838000000000258E-2</v>
      </c>
      <c r="F4" s="6"/>
      <c r="G4">
        <f t="shared" si="0"/>
        <v>38.340060289999997</v>
      </c>
      <c r="H4">
        <f t="shared" si="1"/>
        <v>-0.2780602899999991</v>
      </c>
    </row>
    <row r="5" spans="1:11" x14ac:dyDescent="0.25">
      <c r="A5" s="3">
        <v>3</v>
      </c>
      <c r="B5" s="3">
        <v>52.875</v>
      </c>
      <c r="C5" s="3">
        <f t="shared" si="2"/>
        <v>14.813000000000002</v>
      </c>
      <c r="D5" s="3">
        <f>(C5-$K$3)/$K$3</f>
        <v>-0.24453699999999992</v>
      </c>
      <c r="E5" s="3">
        <f>((A5*$K$3)-B5)/$K$3</f>
        <v>0.30337500000000017</v>
      </c>
      <c r="F5" s="6"/>
      <c r="G5">
        <f t="shared" si="0"/>
        <v>57.932426894999999</v>
      </c>
      <c r="H5">
        <f t="shared" si="1"/>
        <v>-5.057426894999999</v>
      </c>
    </row>
    <row r="6" spans="1:11" x14ac:dyDescent="0.25">
      <c r="A6" s="3">
        <v>4</v>
      </c>
      <c r="B6" s="3">
        <v>78.375</v>
      </c>
      <c r="C6" s="3">
        <f t="shared" si="2"/>
        <v>25.5</v>
      </c>
      <c r="D6" s="3">
        <f>(C6-$K$3)/$K$3</f>
        <v>0.30049999999999993</v>
      </c>
      <c r="E6" s="3">
        <f>((A6*$K$3)-B6)/$K$3</f>
        <v>2.875000000000284E-3</v>
      </c>
      <c r="F6" s="6"/>
      <c r="G6">
        <f t="shared" si="0"/>
        <v>77.524793500000001</v>
      </c>
      <c r="H6">
        <f t="shared" si="1"/>
        <v>0.85020649999999875</v>
      </c>
    </row>
    <row r="7" spans="1:11" x14ac:dyDescent="0.25">
      <c r="A7" s="3">
        <v>5</v>
      </c>
      <c r="B7" s="3">
        <v>93.375</v>
      </c>
      <c r="C7" s="3">
        <f t="shared" si="2"/>
        <v>15</v>
      </c>
      <c r="D7" s="3">
        <f>(C7-$K$3)/$K$3</f>
        <v>-0.23500000000000004</v>
      </c>
      <c r="E7" s="3">
        <f>((A7*$K$3)-B7)/$K$3</f>
        <v>0.23787500000000034</v>
      </c>
      <c r="F7" s="6"/>
      <c r="G7">
        <f t="shared" si="0"/>
        <v>97.117160104999996</v>
      </c>
      <c r="H7">
        <f t="shared" si="1"/>
        <v>-3.7421601049999964</v>
      </c>
      <c r="K7" t="s">
        <v>9</v>
      </c>
    </row>
    <row r="8" spans="1:11" x14ac:dyDescent="0.25">
      <c r="A8" s="3">
        <v>6</v>
      </c>
      <c r="B8" s="3">
        <v>115.875</v>
      </c>
      <c r="C8" s="3">
        <f t="shared" si="2"/>
        <v>22.5</v>
      </c>
      <c r="D8" s="3">
        <f>(C8-$K$3)/$K$3</f>
        <v>0.14749999999999991</v>
      </c>
      <c r="E8" s="3">
        <f>((A8*$K$3)-B8)/$K$3</f>
        <v>9.0375000000000413E-2</v>
      </c>
      <c r="F8" s="6"/>
      <c r="G8">
        <f t="shared" si="0"/>
        <v>116.70952671000001</v>
      </c>
      <c r="H8">
        <f t="shared" si="1"/>
        <v>-0.83452671000000578</v>
      </c>
      <c r="K8" t="s">
        <v>10</v>
      </c>
    </row>
    <row r="9" spans="1:11" x14ac:dyDescent="0.25">
      <c r="A9" s="3">
        <v>7</v>
      </c>
      <c r="B9" s="3">
        <v>130.68799999999999</v>
      </c>
      <c r="C9" s="3">
        <f t="shared" si="2"/>
        <v>14.812999999999988</v>
      </c>
      <c r="D9" s="3">
        <f>(C9-$K$3)/$K$3</f>
        <v>-0.24453700000000067</v>
      </c>
      <c r="E9" s="3">
        <f>((A9*$K$3)-B9)/$K$3</f>
        <v>0.33491200000000038</v>
      </c>
      <c r="F9" s="6"/>
      <c r="G9">
        <f t="shared" si="0"/>
        <v>136.301893315</v>
      </c>
      <c r="H9">
        <f t="shared" si="1"/>
        <v>-5.6138933150000128</v>
      </c>
      <c r="K9" t="s">
        <v>11</v>
      </c>
    </row>
    <row r="10" spans="1:11" x14ac:dyDescent="0.25">
      <c r="A10" s="3">
        <v>8</v>
      </c>
      <c r="B10" s="3">
        <v>159.93799999999999</v>
      </c>
      <c r="C10" s="3">
        <f t="shared" si="2"/>
        <v>29.25</v>
      </c>
      <c r="D10" s="3">
        <f>(C10-$K$3)/$K$3</f>
        <v>0.49174999999999991</v>
      </c>
      <c r="E10" s="3">
        <f>((A10*$K$3)-B10)/$K$3</f>
        <v>-0.15683799999999881</v>
      </c>
      <c r="F10" s="6"/>
      <c r="G10">
        <f t="shared" si="0"/>
        <v>155.89425992</v>
      </c>
      <c r="H10">
        <f t="shared" si="1"/>
        <v>4.0437400799999921</v>
      </c>
    </row>
    <row r="11" spans="1:11" x14ac:dyDescent="0.25">
      <c r="A11" s="3">
        <v>9</v>
      </c>
      <c r="B11" s="3">
        <v>174.75</v>
      </c>
      <c r="C11" s="3">
        <f t="shared" si="2"/>
        <v>14.812000000000012</v>
      </c>
      <c r="D11" s="3">
        <f>(C11-$K$3)/$K$3</f>
        <v>-0.24458799999999944</v>
      </c>
      <c r="E11" s="3">
        <f>((A11*$K$3)-B11)/$K$3</f>
        <v>8.7750000000001355E-2</v>
      </c>
      <c r="F11" s="6"/>
      <c r="G11">
        <f t="shared" si="0"/>
        <v>175.48662652499999</v>
      </c>
      <c r="H11">
        <f t="shared" si="1"/>
        <v>-0.73662652499999126</v>
      </c>
    </row>
    <row r="12" spans="1:11" x14ac:dyDescent="0.25">
      <c r="A12" s="3">
        <v>10</v>
      </c>
      <c r="B12" s="3">
        <v>197.25</v>
      </c>
      <c r="C12" s="3">
        <f t="shared" si="2"/>
        <v>22.5</v>
      </c>
      <c r="D12" s="3">
        <f>(C12-$K$3)/$K$3</f>
        <v>0.14749999999999991</v>
      </c>
      <c r="E12" s="3">
        <f>((A12*$K$3)-B12)/$K$3</f>
        <v>-5.9749999999999283E-2</v>
      </c>
      <c r="F12" s="6"/>
      <c r="G12">
        <f t="shared" si="0"/>
        <v>195.07899312999999</v>
      </c>
      <c r="H12">
        <f t="shared" si="1"/>
        <v>2.1710068700000136</v>
      </c>
    </row>
    <row r="13" spans="1:11" x14ac:dyDescent="0.25">
      <c r="A13" s="3">
        <v>11</v>
      </c>
      <c r="B13" s="3">
        <v>212.25</v>
      </c>
      <c r="C13" s="3">
        <f t="shared" si="2"/>
        <v>15</v>
      </c>
      <c r="D13" s="3">
        <f>(C13-$K$3)/$K$3</f>
        <v>-0.23500000000000004</v>
      </c>
      <c r="E13" s="3">
        <f>((A13*$K$3)-B13)/$K$3</f>
        <v>0.17525000000000004</v>
      </c>
      <c r="F13" s="6"/>
      <c r="G13">
        <f t="shared" si="0"/>
        <v>214.67135973499998</v>
      </c>
      <c r="H13">
        <f t="shared" si="1"/>
        <v>-2.4213597349999816</v>
      </c>
    </row>
    <row r="14" spans="1:11" x14ac:dyDescent="0.25">
      <c r="A14" s="3">
        <v>12</v>
      </c>
      <c r="B14" s="3">
        <v>237.75</v>
      </c>
      <c r="C14" s="3">
        <f t="shared" si="2"/>
        <v>25.5</v>
      </c>
      <c r="D14" s="3">
        <f>(C14-$K$3)/$K$3</f>
        <v>0.30049999999999993</v>
      </c>
      <c r="E14" s="3">
        <f>((A14*$K$3)-B14)/$K$3</f>
        <v>-0.12524999999999914</v>
      </c>
      <c r="F14" s="6"/>
      <c r="G14">
        <f t="shared" si="0"/>
        <v>234.26372634000001</v>
      </c>
      <c r="H14">
        <f t="shared" si="1"/>
        <v>3.4862736599999948</v>
      </c>
    </row>
    <row r="15" spans="1:11" x14ac:dyDescent="0.25">
      <c r="A15" s="3">
        <v>13</v>
      </c>
      <c r="B15" s="3">
        <v>252.75</v>
      </c>
      <c r="C15" s="3">
        <f t="shared" si="2"/>
        <v>15</v>
      </c>
      <c r="D15" s="3">
        <f>(C15-$K$3)/$K$3</f>
        <v>-0.23500000000000004</v>
      </c>
      <c r="E15" s="3">
        <f>((A15*$K$3)-B15)/$K$3</f>
        <v>0.10975000000000164</v>
      </c>
      <c r="F15" s="6"/>
      <c r="G15">
        <f t="shared" si="0"/>
        <v>253.856092945</v>
      </c>
      <c r="H15">
        <f t="shared" si="1"/>
        <v>-1.1060929450000003</v>
      </c>
    </row>
    <row r="16" spans="1:11" x14ac:dyDescent="0.25">
      <c r="A16" s="3">
        <v>14</v>
      </c>
      <c r="B16" s="3">
        <v>275.06200000000001</v>
      </c>
      <c r="C16" s="3">
        <f t="shared" si="2"/>
        <v>22.312000000000012</v>
      </c>
      <c r="D16" s="3">
        <f>(C16-$K$3)/$K$3</f>
        <v>0.13791200000000053</v>
      </c>
      <c r="E16" s="3">
        <f>((A16*$K$3)-B16)/$K$3</f>
        <v>-2.8162000000001054E-2</v>
      </c>
      <c r="F16" s="6"/>
      <c r="G16">
        <f t="shared" si="0"/>
        <v>273.44845955</v>
      </c>
      <c r="H16">
        <f t="shared" si="1"/>
        <v>1.6135404500000163</v>
      </c>
    </row>
    <row r="17" spans="1:8" x14ac:dyDescent="0.25">
      <c r="A17" s="3">
        <v>15</v>
      </c>
      <c r="B17" s="3">
        <v>290.06200000000001</v>
      </c>
      <c r="C17" s="3">
        <f t="shared" si="2"/>
        <v>15</v>
      </c>
      <c r="D17" s="3">
        <f>(C17-$K$3)/$K$3</f>
        <v>-0.23500000000000004</v>
      </c>
      <c r="E17" s="3">
        <f>((A17*$K$3)-B17)/$K$3</f>
        <v>0.20683799999999972</v>
      </c>
      <c r="F17" s="6"/>
      <c r="G17">
        <f t="shared" si="0"/>
        <v>293.04082615499999</v>
      </c>
      <c r="H17">
        <f t="shared" si="1"/>
        <v>-2.9788261549999788</v>
      </c>
    </row>
    <row r="18" spans="1:8" x14ac:dyDescent="0.25">
      <c r="A18" s="3">
        <v>16</v>
      </c>
      <c r="B18" s="3">
        <v>317.25</v>
      </c>
      <c r="C18" s="3">
        <f t="shared" si="2"/>
        <v>27.187999999999988</v>
      </c>
      <c r="D18" s="3">
        <f>(C18-$K$3)/$K$3</f>
        <v>0.38658799999999932</v>
      </c>
      <c r="E18" s="3">
        <f>((A18*$K$3)-B18)/$K$3</f>
        <v>-0.17974999999999886</v>
      </c>
      <c r="F18" s="6"/>
      <c r="G18">
        <f t="shared" si="0"/>
        <v>312.63319275999999</v>
      </c>
      <c r="H18">
        <f t="shared" si="1"/>
        <v>4.6168072400000142</v>
      </c>
    </row>
    <row r="19" spans="1:8" x14ac:dyDescent="0.25">
      <c r="A19" s="3">
        <v>17</v>
      </c>
      <c r="B19" s="3">
        <v>332.25</v>
      </c>
      <c r="C19" s="3">
        <f t="shared" si="2"/>
        <v>15</v>
      </c>
      <c r="D19" s="3">
        <f>(C19-$K$3)/$K$3</f>
        <v>-0.23500000000000004</v>
      </c>
      <c r="E19" s="3">
        <f>((A19*$K$3)-B19)/$K$3</f>
        <v>5.525000000000193E-2</v>
      </c>
      <c r="F19" s="6"/>
      <c r="G19">
        <f t="shared" si="0"/>
        <v>332.22555936499998</v>
      </c>
      <c r="H19">
        <f t="shared" si="1"/>
        <v>2.4440635000019029E-2</v>
      </c>
    </row>
    <row r="20" spans="1:8" x14ac:dyDescent="0.25">
      <c r="A20" s="3">
        <v>18</v>
      </c>
      <c r="B20" s="3">
        <v>354.56200000000001</v>
      </c>
      <c r="C20" s="3">
        <f t="shared" si="2"/>
        <v>22.312000000000012</v>
      </c>
      <c r="D20" s="3">
        <f>(C20-$K$3)/$K$3</f>
        <v>0.13791200000000053</v>
      </c>
      <c r="E20" s="3">
        <f>((A20*$K$3)-B20)/$K$3</f>
        <v>-8.2661999999997862E-2</v>
      </c>
      <c r="F20" s="6"/>
      <c r="G20">
        <f t="shared" si="0"/>
        <v>351.81792596999998</v>
      </c>
      <c r="H20">
        <f t="shared" si="1"/>
        <v>2.7440740300000357</v>
      </c>
    </row>
    <row r="21" spans="1:8" x14ac:dyDescent="0.25">
      <c r="A21" s="3">
        <v>19</v>
      </c>
      <c r="B21" s="3">
        <v>369.18700000000001</v>
      </c>
      <c r="C21" s="3">
        <f t="shared" si="2"/>
        <v>14.625</v>
      </c>
      <c r="D21" s="3">
        <f>(C21-$K$3)/$K$3</f>
        <v>-0.25412500000000005</v>
      </c>
      <c r="E21" s="3">
        <f>((A21*$K$3)-B21)/$K$3</f>
        <v>0.171463</v>
      </c>
      <c r="F21" s="6"/>
      <c r="G21">
        <f t="shared" si="0"/>
        <v>371.41029257499997</v>
      </c>
      <c r="H21">
        <f t="shared" si="1"/>
        <v>-2.2232925749999595</v>
      </c>
    </row>
    <row r="22" spans="1:8" x14ac:dyDescent="0.25">
      <c r="A22" s="3">
        <v>20</v>
      </c>
      <c r="B22" s="3">
        <v>394.875</v>
      </c>
      <c r="C22" s="3">
        <f t="shared" si="2"/>
        <v>25.687999999999988</v>
      </c>
      <c r="D22" s="3">
        <f>(C22-$K$3)/$K$3</f>
        <v>0.31008799999999931</v>
      </c>
      <c r="E22" s="3">
        <f>((A22*$K$3)-B22)/$K$3</f>
        <v>-0.13862499999999858</v>
      </c>
      <c r="F22" s="6"/>
      <c r="G22">
        <f t="shared" si="0"/>
        <v>391.00265917999997</v>
      </c>
      <c r="H22">
        <f t="shared" si="1"/>
        <v>3.8723408200000335</v>
      </c>
    </row>
    <row r="23" spans="1:8" x14ac:dyDescent="0.25">
      <c r="A23" s="3">
        <v>21</v>
      </c>
      <c r="B23" s="3">
        <v>409.875</v>
      </c>
      <c r="C23" s="3">
        <f t="shared" si="2"/>
        <v>15</v>
      </c>
      <c r="D23" s="3">
        <f>(C23-$K$3)/$K$3</f>
        <v>-0.23500000000000004</v>
      </c>
      <c r="E23" s="3">
        <f>((A23*$K$3)-B23)/$K$3</f>
        <v>9.6375000000002209E-2</v>
      </c>
      <c r="F23" s="6"/>
      <c r="G23">
        <f t="shared" si="0"/>
        <v>410.59502578499996</v>
      </c>
      <c r="H23">
        <f t="shared" si="1"/>
        <v>-0.72002578499996162</v>
      </c>
    </row>
    <row r="24" spans="1:8" x14ac:dyDescent="0.25">
      <c r="A24" s="3">
        <v>22</v>
      </c>
      <c r="B24" s="3">
        <v>432.18700000000001</v>
      </c>
      <c r="C24" s="3">
        <f t="shared" si="2"/>
        <v>22.312000000000012</v>
      </c>
      <c r="D24" s="3">
        <f>(C24-$K$3)/$K$3</f>
        <v>0.13791200000000053</v>
      </c>
      <c r="E24" s="3">
        <f>((A24*$K$3)-B24)/$K$3</f>
        <v>-4.1537000000000483E-2</v>
      </c>
      <c r="F24" s="6"/>
      <c r="G24">
        <f t="shared" si="0"/>
        <v>430.18739238999996</v>
      </c>
      <c r="H24">
        <f t="shared" si="1"/>
        <v>1.999607610000055</v>
      </c>
    </row>
    <row r="25" spans="1:8" x14ac:dyDescent="0.25">
      <c r="A25" s="3">
        <v>23</v>
      </c>
      <c r="B25" s="3">
        <v>447.18700000000001</v>
      </c>
      <c r="C25" s="3">
        <f t="shared" si="2"/>
        <v>15</v>
      </c>
      <c r="D25" s="3">
        <f>(C25-$K$3)/$K$3</f>
        <v>-0.23500000000000004</v>
      </c>
      <c r="E25" s="3">
        <f>((A25*$K$3)-B25)/$K$3</f>
        <v>0.1934630000000003</v>
      </c>
      <c r="F25" s="6"/>
      <c r="G25">
        <f t="shared" si="0"/>
        <v>449.77975899499995</v>
      </c>
      <c r="H25">
        <f t="shared" si="1"/>
        <v>-2.5927589949999401</v>
      </c>
    </row>
    <row r="26" spans="1:8" x14ac:dyDescent="0.25">
      <c r="A26" s="3">
        <v>24</v>
      </c>
      <c r="B26" s="3">
        <v>476.25</v>
      </c>
      <c r="C26" s="3">
        <f t="shared" si="2"/>
        <v>29.062999999999988</v>
      </c>
      <c r="D26" s="3">
        <f>(C26-$K$3)/$K$3</f>
        <v>0.48221299999999928</v>
      </c>
      <c r="E26" s="3">
        <f>((A26*$K$3)-B26)/$K$3</f>
        <v>-0.28874999999999829</v>
      </c>
      <c r="F26" s="6"/>
      <c r="G26">
        <f t="shared" si="0"/>
        <v>469.3721256</v>
      </c>
      <c r="H26">
        <f t="shared" si="1"/>
        <v>6.8778743999999961</v>
      </c>
    </row>
    <row r="27" spans="1:8" x14ac:dyDescent="0.25">
      <c r="A27" s="3">
        <v>25</v>
      </c>
      <c r="B27" s="3">
        <v>490.875</v>
      </c>
      <c r="C27" s="3">
        <f t="shared" si="2"/>
        <v>14.625</v>
      </c>
      <c r="D27" s="3">
        <f>(C27-$K$3)/$K$3</f>
        <v>-0.25412500000000005</v>
      </c>
      <c r="E27" s="3">
        <f>((A27*$K$3)-B27)/$K$3</f>
        <v>-3.4624999999997498E-2</v>
      </c>
      <c r="F27" s="6"/>
      <c r="G27">
        <f t="shared" si="0"/>
        <v>488.964492205</v>
      </c>
      <c r="H27">
        <f t="shared" si="1"/>
        <v>1.9105077950000009</v>
      </c>
    </row>
    <row r="28" spans="1:8" x14ac:dyDescent="0.25">
      <c r="A28" s="3">
        <v>26</v>
      </c>
      <c r="B28" s="3">
        <v>513.93700000000001</v>
      </c>
      <c r="C28" s="3">
        <f t="shared" si="2"/>
        <v>23.062000000000012</v>
      </c>
      <c r="D28" s="3">
        <f>(C28-$K$3)/$K$3</f>
        <v>0.17616200000000051</v>
      </c>
      <c r="E28" s="3">
        <f>((A28*$K$3)-B28)/$K$3</f>
        <v>-0.21078699999999728</v>
      </c>
      <c r="F28" s="6"/>
      <c r="G28">
        <f t="shared" si="0"/>
        <v>508.55685880999999</v>
      </c>
      <c r="H28">
        <f t="shared" si="1"/>
        <v>5.3801411900000176</v>
      </c>
    </row>
    <row r="29" spans="1:8" x14ac:dyDescent="0.25">
      <c r="A29" s="3">
        <v>27</v>
      </c>
      <c r="B29" s="3">
        <v>528.375</v>
      </c>
      <c r="C29" s="3">
        <f t="shared" si="2"/>
        <v>14.437999999999988</v>
      </c>
      <c r="D29" s="3">
        <f>(C29-$K$3)/$K$3</f>
        <v>-0.26366200000000067</v>
      </c>
      <c r="E29" s="3">
        <f>((A29*$K$3)-B29)/$K$3</f>
        <v>5.2875000000004092E-2</v>
      </c>
      <c r="F29" s="6"/>
      <c r="G29">
        <f t="shared" si="0"/>
        <v>528.14922541499993</v>
      </c>
      <c r="H29">
        <f t="shared" si="1"/>
        <v>0.22577458500006742</v>
      </c>
    </row>
    <row r="30" spans="1:8" x14ac:dyDescent="0.25">
      <c r="A30" s="3">
        <v>28</v>
      </c>
      <c r="B30" s="3">
        <v>554.25</v>
      </c>
      <c r="C30" s="3">
        <f t="shared" si="2"/>
        <v>25.875</v>
      </c>
      <c r="D30" s="3">
        <f>(C30-$K$3)/$K$3</f>
        <v>0.31962499999999988</v>
      </c>
      <c r="E30" s="3">
        <f>((A30*$K$3)-B30)/$K$3</f>
        <v>-0.26675000000000088</v>
      </c>
      <c r="F30" s="6"/>
      <c r="G30">
        <f t="shared" si="0"/>
        <v>547.74159201999998</v>
      </c>
      <c r="H30">
        <f t="shared" si="1"/>
        <v>6.5084079800000154</v>
      </c>
    </row>
    <row r="31" spans="1:8" x14ac:dyDescent="0.25">
      <c r="A31" s="3">
        <v>29</v>
      </c>
      <c r="B31" s="3">
        <v>568.875</v>
      </c>
      <c r="C31" s="3">
        <f t="shared" si="2"/>
        <v>14.625</v>
      </c>
      <c r="D31" s="3">
        <f>(C31-$K$3)/$K$3</f>
        <v>-0.25412500000000005</v>
      </c>
      <c r="E31" s="3">
        <f>((A31*$K$3)-B31)/$K$3</f>
        <v>-1.2625000000000114E-2</v>
      </c>
      <c r="F31" s="6"/>
      <c r="G31">
        <f t="shared" si="0"/>
        <v>567.33395862499992</v>
      </c>
      <c r="H31">
        <f t="shared" si="1"/>
        <v>1.5410413750000771</v>
      </c>
    </row>
    <row r="32" spans="1:8" x14ac:dyDescent="0.25">
      <c r="A32" s="3">
        <v>30</v>
      </c>
      <c r="B32" s="3">
        <v>591.375</v>
      </c>
      <c r="C32" s="3">
        <f t="shared" si="2"/>
        <v>22.5</v>
      </c>
      <c r="D32" s="3">
        <f>(C32-$K$3)/$K$3</f>
        <v>0.14749999999999991</v>
      </c>
      <c r="E32" s="3">
        <f>((A32*$K$3)-B32)/$K$3</f>
        <v>-0.1601249999999993</v>
      </c>
      <c r="F32" s="6"/>
      <c r="G32">
        <f t="shared" si="0"/>
        <v>586.92632522999997</v>
      </c>
      <c r="H32">
        <f t="shared" si="1"/>
        <v>4.4486747700000251</v>
      </c>
    </row>
    <row r="33" spans="1:8" x14ac:dyDescent="0.25">
      <c r="A33" s="3">
        <v>31</v>
      </c>
      <c r="B33" s="3">
        <v>606</v>
      </c>
      <c r="C33" s="3">
        <f t="shared" si="2"/>
        <v>14.625</v>
      </c>
      <c r="D33" s="3">
        <f>(C33-$K$3)/$K$3</f>
        <v>-0.25412500000000005</v>
      </c>
      <c r="E33" s="3">
        <f>((A33*$K$3)-B33)/$K$3</f>
        <v>9.4000000000001471E-2</v>
      </c>
      <c r="F33" s="6"/>
      <c r="G33">
        <f t="shared" si="0"/>
        <v>606.51869183499991</v>
      </c>
      <c r="H33">
        <f t="shared" si="1"/>
        <v>-0.51869183499991323</v>
      </c>
    </row>
    <row r="34" spans="1:8" x14ac:dyDescent="0.25">
      <c r="A34" s="3">
        <v>32</v>
      </c>
      <c r="B34" s="3">
        <v>627.18700000000001</v>
      </c>
      <c r="C34" s="3">
        <f t="shared" si="2"/>
        <v>21.187000000000012</v>
      </c>
      <c r="D34" s="3">
        <f>(C34-$K$3)/$K$3</f>
        <v>8.0537000000000525E-2</v>
      </c>
      <c r="E34" s="3">
        <f>((A34*$K$3)-B34)/$K$3</f>
        <v>1.346300000000167E-2</v>
      </c>
      <c r="F34" s="6"/>
      <c r="G34">
        <f t="shared" si="0"/>
        <v>626.11105843999997</v>
      </c>
      <c r="H34">
        <f t="shared" si="1"/>
        <v>1.0759415600000466</v>
      </c>
    </row>
    <row r="35" spans="1:8" x14ac:dyDescent="0.25">
      <c r="A35" s="3">
        <v>33</v>
      </c>
      <c r="B35" s="3">
        <v>642.18700000000001</v>
      </c>
      <c r="C35" s="3">
        <f t="shared" si="2"/>
        <v>15</v>
      </c>
      <c r="D35" s="3">
        <f>(C35-$K$3)/$K$3</f>
        <v>-0.23500000000000004</v>
      </c>
      <c r="E35" s="3">
        <f>((A35*$K$3)-B35)/$K$3</f>
        <v>0.24846300000000246</v>
      </c>
      <c r="F35" s="6"/>
      <c r="G35">
        <f t="shared" si="0"/>
        <v>645.70342504500002</v>
      </c>
      <c r="H35">
        <f t="shared" si="1"/>
        <v>-3.5164250450000054</v>
      </c>
    </row>
    <row r="36" spans="1:8" x14ac:dyDescent="0.25">
      <c r="A36" s="3">
        <v>34</v>
      </c>
      <c r="B36" s="3">
        <v>664.68700000000001</v>
      </c>
      <c r="C36" s="3">
        <f t="shared" si="2"/>
        <v>22.5</v>
      </c>
      <c r="D36" s="3">
        <f>(C36-$K$3)/$K$3</f>
        <v>0.14749999999999991</v>
      </c>
      <c r="E36" s="3">
        <f>((A36*$K$3)-B36)/$K$3</f>
        <v>0.10096300000000326</v>
      </c>
      <c r="F36" s="6"/>
      <c r="G36">
        <f t="shared" si="0"/>
        <v>665.29579164999996</v>
      </c>
      <c r="H36">
        <f t="shared" si="1"/>
        <v>-0.60879164999994373</v>
      </c>
    </row>
    <row r="37" spans="1:8" x14ac:dyDescent="0.25">
      <c r="A37" s="3">
        <v>35</v>
      </c>
      <c r="B37" s="3">
        <v>679.125</v>
      </c>
      <c r="C37" s="3">
        <f t="shared" si="2"/>
        <v>14.437999999999988</v>
      </c>
      <c r="D37" s="3">
        <f>(C37-$K$3)/$K$3</f>
        <v>-0.26366200000000067</v>
      </c>
      <c r="E37" s="3">
        <f>((A37*$K$3)-B37)/$K$3</f>
        <v>0.36462500000000464</v>
      </c>
      <c r="F37" s="6"/>
      <c r="G37">
        <f t="shared" si="0"/>
        <v>684.88815825500001</v>
      </c>
      <c r="H37">
        <f t="shared" si="1"/>
        <v>-5.7631582550000076</v>
      </c>
    </row>
    <row r="38" spans="1:8" x14ac:dyDescent="0.25">
      <c r="A38" s="3">
        <v>36</v>
      </c>
      <c r="B38" s="3">
        <v>705</v>
      </c>
      <c r="C38" s="3">
        <f t="shared" si="2"/>
        <v>25.875</v>
      </c>
      <c r="D38" s="3">
        <f>(C38-$K$3)/$K$3</f>
        <v>0.31962499999999988</v>
      </c>
      <c r="E38" s="3">
        <f>((A38*$K$3)-B38)/$K$3</f>
        <v>4.5000000000005452E-2</v>
      </c>
      <c r="F38" s="6"/>
      <c r="G38">
        <f t="shared" si="0"/>
        <v>704.48052485999995</v>
      </c>
      <c r="H38">
        <f t="shared" si="1"/>
        <v>0.51947514000005413</v>
      </c>
    </row>
    <row r="39" spans="1:8" x14ac:dyDescent="0.25">
      <c r="A39" s="3">
        <v>37</v>
      </c>
      <c r="B39" s="3">
        <v>719.625</v>
      </c>
      <c r="C39" s="3">
        <f t="shared" si="2"/>
        <v>14.625</v>
      </c>
      <c r="D39" s="3">
        <f>(C39-$K$3)/$K$3</f>
        <v>-0.25412500000000005</v>
      </c>
      <c r="E39" s="3">
        <f>((A39*$K$3)-B39)/$K$3</f>
        <v>0.29912500000000042</v>
      </c>
      <c r="F39" s="6"/>
      <c r="G39">
        <f t="shared" si="0"/>
        <v>724.072891465</v>
      </c>
      <c r="H39">
        <f t="shared" si="1"/>
        <v>-4.4478914649999979</v>
      </c>
    </row>
    <row r="40" spans="1:8" x14ac:dyDescent="0.25">
      <c r="A40" s="3">
        <v>38</v>
      </c>
      <c r="B40" s="3">
        <v>742.68700000000001</v>
      </c>
      <c r="C40" s="3">
        <f t="shared" si="2"/>
        <v>23.062000000000012</v>
      </c>
      <c r="D40" s="3">
        <f>(C40-$K$3)/$K$3</f>
        <v>0.17616200000000051</v>
      </c>
      <c r="E40" s="3">
        <f>((A40*$K$3)-B40)/$K$3</f>
        <v>0.12296300000000064</v>
      </c>
      <c r="F40" s="6"/>
      <c r="G40">
        <f t="shared" si="0"/>
        <v>743.66525806999994</v>
      </c>
      <c r="H40">
        <f t="shared" si="1"/>
        <v>-0.97825806999992437</v>
      </c>
    </row>
    <row r="41" spans="1:8" x14ac:dyDescent="0.25">
      <c r="A41" s="3">
        <v>39</v>
      </c>
      <c r="B41" s="3">
        <v>756.75</v>
      </c>
      <c r="C41" s="3">
        <f t="shared" si="2"/>
        <v>14.062999999999988</v>
      </c>
      <c r="D41" s="3">
        <f>(C41-$K$3)/$K$3</f>
        <v>-0.28278700000000068</v>
      </c>
      <c r="E41" s="3">
        <f>((A41*$K$3)-B41)/$K$3</f>
        <v>0.405750000000002</v>
      </c>
      <c r="F41" s="6"/>
      <c r="G41">
        <f t="shared" si="0"/>
        <v>763.25762467499999</v>
      </c>
      <c r="H41">
        <f t="shared" si="1"/>
        <v>-6.5076246749999882</v>
      </c>
    </row>
    <row r="42" spans="1:8" x14ac:dyDescent="0.25">
      <c r="A42" s="3">
        <v>40</v>
      </c>
      <c r="B42" s="3">
        <v>786.93700000000001</v>
      </c>
      <c r="C42" s="3">
        <f t="shared" si="2"/>
        <v>30.187000000000012</v>
      </c>
      <c r="D42" s="3">
        <f>(C42-$K$3)/$K$3</f>
        <v>0.53953700000000049</v>
      </c>
      <c r="E42" s="3">
        <f>((A42*$K$3)-B42)/$K$3</f>
        <v>-0.13378699999999774</v>
      </c>
      <c r="F42" s="6"/>
      <c r="G42">
        <f t="shared" si="0"/>
        <v>782.84999127999993</v>
      </c>
      <c r="H42">
        <f t="shared" si="1"/>
        <v>4.0870087200000853</v>
      </c>
    </row>
    <row r="43" spans="1:8" x14ac:dyDescent="0.25">
      <c r="A43" s="3">
        <v>41</v>
      </c>
      <c r="B43" s="3">
        <v>801</v>
      </c>
      <c r="C43" s="3">
        <f t="shared" si="2"/>
        <v>14.062999999999988</v>
      </c>
      <c r="D43" s="3">
        <f>(C43-$K$3)/$K$3</f>
        <v>-0.28278700000000068</v>
      </c>
      <c r="E43" s="3">
        <f>((A43*$K$3)-B43)/$K$3</f>
        <v>0.14900000000000363</v>
      </c>
      <c r="F43" s="6"/>
      <c r="G43">
        <f t="shared" si="0"/>
        <v>802.44235788499998</v>
      </c>
      <c r="H43">
        <f t="shared" si="1"/>
        <v>-1.4423578849999785</v>
      </c>
    </row>
    <row r="44" spans="1:8" x14ac:dyDescent="0.25">
      <c r="A44" s="3">
        <v>42</v>
      </c>
      <c r="B44" s="3">
        <v>824.25</v>
      </c>
      <c r="C44" s="3">
        <f t="shared" si="2"/>
        <v>23.25</v>
      </c>
      <c r="D44" s="3">
        <f>(C44-$K$3)/$K$3</f>
        <v>0.18574999999999992</v>
      </c>
      <c r="E44" s="3">
        <f>((A44*$K$3)-B44)/$K$3</f>
        <v>-3.6749999999995564E-2</v>
      </c>
      <c r="F44" s="6"/>
      <c r="G44">
        <f t="shared" si="0"/>
        <v>822.03472448999992</v>
      </c>
      <c r="H44">
        <f t="shared" si="1"/>
        <v>2.2152755100000832</v>
      </c>
    </row>
    <row r="45" spans="1:8" x14ac:dyDescent="0.25">
      <c r="A45" s="3">
        <v>43</v>
      </c>
      <c r="B45" s="3">
        <v>838.5</v>
      </c>
      <c r="C45" s="3">
        <f t="shared" si="2"/>
        <v>14.25</v>
      </c>
      <c r="D45" s="3">
        <f>(C45-$K$3)/$K$3</f>
        <v>-0.27325000000000005</v>
      </c>
      <c r="E45" s="3">
        <f>((A45*$K$3)-B45)/$K$3</f>
        <v>0.23650000000000521</v>
      </c>
      <c r="F45" s="6"/>
      <c r="G45">
        <f t="shared" si="0"/>
        <v>841.62709109499997</v>
      </c>
      <c r="H45">
        <f t="shared" si="1"/>
        <v>-3.1270910949999688</v>
      </c>
    </row>
    <row r="46" spans="1:8" x14ac:dyDescent="0.25">
      <c r="A46" s="3">
        <v>44</v>
      </c>
      <c r="B46" s="3">
        <v>864.75</v>
      </c>
      <c r="C46" s="3">
        <f t="shared" si="2"/>
        <v>26.25</v>
      </c>
      <c r="D46" s="3">
        <f>(C46-$K$3)/$K$3</f>
        <v>0.33874999999999988</v>
      </c>
      <c r="E46" s="3">
        <f>((A46*$K$3)-B46)/$K$3</f>
        <v>-0.10224999999999977</v>
      </c>
      <c r="F46" s="6"/>
      <c r="G46">
        <f t="shared" si="0"/>
        <v>861.21945769999991</v>
      </c>
      <c r="H46">
        <f t="shared" si="1"/>
        <v>3.5305423000000928</v>
      </c>
    </row>
    <row r="47" spans="1:8" x14ac:dyDescent="0.25">
      <c r="A47" s="3">
        <v>45</v>
      </c>
      <c r="B47" s="3">
        <v>878.625</v>
      </c>
      <c r="C47" s="3">
        <f t="shared" si="2"/>
        <v>13.875</v>
      </c>
      <c r="D47" s="3">
        <f>(C47-$K$3)/$K$3</f>
        <v>-0.29237500000000005</v>
      </c>
      <c r="E47" s="3">
        <f>((A47*$K$3)-B47)/$K$3</f>
        <v>0.19012500000000102</v>
      </c>
      <c r="F47" s="6"/>
      <c r="G47">
        <f t="shared" si="0"/>
        <v>880.81182430499996</v>
      </c>
      <c r="H47">
        <f t="shared" si="1"/>
        <v>-2.1868243049999592</v>
      </c>
    </row>
    <row r="48" spans="1:8" x14ac:dyDescent="0.25">
      <c r="A48" s="3">
        <v>46</v>
      </c>
      <c r="B48" s="3">
        <v>901.5</v>
      </c>
      <c r="C48" s="3">
        <f t="shared" si="2"/>
        <v>22.875</v>
      </c>
      <c r="D48" s="3">
        <f>(C48-$K$3)/$K$3</f>
        <v>0.16662499999999991</v>
      </c>
      <c r="E48" s="3">
        <f>((A48*$K$3)-B48)/$K$3</f>
        <v>2.3500000000001818E-2</v>
      </c>
      <c r="F48" s="6"/>
      <c r="G48">
        <f t="shared" si="0"/>
        <v>900.4041909099999</v>
      </c>
      <c r="H48">
        <f t="shared" si="1"/>
        <v>1.0958090900001025</v>
      </c>
    </row>
    <row r="49" spans="1:8" x14ac:dyDescent="0.25">
      <c r="A49" s="3">
        <v>47</v>
      </c>
      <c r="B49" s="3">
        <v>916.125</v>
      </c>
      <c r="C49" s="3">
        <f t="shared" si="2"/>
        <v>14.625</v>
      </c>
      <c r="D49" s="3">
        <f>(C49-$K$3)/$K$3</f>
        <v>-0.25412500000000005</v>
      </c>
      <c r="E49" s="3">
        <f>((A49*$K$3)-B49)/$K$3</f>
        <v>0.27762500000000262</v>
      </c>
      <c r="F49" s="6"/>
      <c r="G49">
        <f t="shared" si="0"/>
        <v>919.99655751499995</v>
      </c>
      <c r="H49">
        <f t="shared" si="1"/>
        <v>-3.8715575149999495</v>
      </c>
    </row>
    <row r="50" spans="1:8" x14ac:dyDescent="0.25">
      <c r="A50" s="3">
        <v>48</v>
      </c>
      <c r="B50" s="3">
        <v>944.25</v>
      </c>
      <c r="C50" s="3">
        <f t="shared" si="2"/>
        <v>28.125</v>
      </c>
      <c r="D50" s="3">
        <f>(C50-$K$3)/$K$3</f>
        <v>0.4343749999999999</v>
      </c>
      <c r="E50" s="3">
        <f>((A50*$K$3)-B50)/$K$3</f>
        <v>-0.15674999999999659</v>
      </c>
      <c r="F50" s="6"/>
      <c r="G50">
        <f t="shared" si="0"/>
        <v>939.58892412</v>
      </c>
      <c r="H50">
        <f t="shared" si="1"/>
        <v>4.6610758799999985</v>
      </c>
    </row>
    <row r="51" spans="1:8" x14ac:dyDescent="0.25">
      <c r="A51" s="3">
        <v>49</v>
      </c>
      <c r="B51" s="3">
        <v>958.125</v>
      </c>
      <c r="C51" s="3">
        <f t="shared" si="2"/>
        <v>13.875</v>
      </c>
      <c r="D51" s="3">
        <f>(C51-$K$3)/$K$3</f>
        <v>-0.29237500000000005</v>
      </c>
      <c r="E51" s="3">
        <f>((A51*$K$3)-B51)/$K$3</f>
        <v>0.13562500000000419</v>
      </c>
      <c r="F51" s="6"/>
      <c r="G51">
        <f t="shared" si="0"/>
        <v>959.18129072499994</v>
      </c>
      <c r="H51">
        <f t="shared" si="1"/>
        <v>-1.0562907249999398</v>
      </c>
    </row>
    <row r="52" spans="1:8" x14ac:dyDescent="0.25">
      <c r="A52" s="3">
        <v>50</v>
      </c>
      <c r="B52" s="3">
        <v>981.375</v>
      </c>
      <c r="C52" s="3">
        <f t="shared" si="2"/>
        <v>23.25</v>
      </c>
      <c r="D52" s="3">
        <f>(C52-$K$3)/$K$3</f>
        <v>0.18574999999999992</v>
      </c>
      <c r="E52" s="3">
        <f>((A52*$K$3)-B52)/$K$3</f>
        <v>-5.0124999999994993E-2</v>
      </c>
      <c r="F52" s="6"/>
      <c r="G52">
        <f t="shared" si="0"/>
        <v>978.77365732999999</v>
      </c>
      <c r="H52">
        <f t="shared" si="1"/>
        <v>2.6013426700000082</v>
      </c>
    </row>
    <row r="53" spans="1:8" x14ac:dyDescent="0.25">
      <c r="A53" s="3">
        <v>51</v>
      </c>
      <c r="B53" s="3">
        <v>995.625</v>
      </c>
      <c r="C53" s="3">
        <f t="shared" si="2"/>
        <v>14.25</v>
      </c>
      <c r="D53" s="3">
        <f>(C53-$K$3)/$K$3</f>
        <v>-0.27325000000000005</v>
      </c>
      <c r="E53" s="3">
        <f>((A53*$K$3)-B53)/$K$3</f>
        <v>0.22312500000000579</v>
      </c>
      <c r="F53" s="6"/>
      <c r="G53">
        <f t="shared" si="0"/>
        <v>998.36602393499993</v>
      </c>
      <c r="H53">
        <f t="shared" si="1"/>
        <v>-2.7410239349999301</v>
      </c>
    </row>
    <row r="54" spans="1:8" x14ac:dyDescent="0.25">
      <c r="A54" s="3">
        <v>52</v>
      </c>
      <c r="B54" s="3">
        <v>1021.687</v>
      </c>
      <c r="C54" s="3">
        <f t="shared" si="2"/>
        <v>26.062000000000012</v>
      </c>
      <c r="D54" s="3">
        <f>(C54-$K$3)/$K$3</f>
        <v>0.32916200000000051</v>
      </c>
      <c r="E54" s="3">
        <f>((A54*$K$3)-B54)/$K$3</f>
        <v>-0.106036999999994</v>
      </c>
      <c r="F54" s="6"/>
      <c r="G54">
        <f t="shared" si="0"/>
        <v>1017.95839054</v>
      </c>
      <c r="H54">
        <f t="shared" si="1"/>
        <v>3.7286094600000297</v>
      </c>
    </row>
    <row r="55" spans="1:8" x14ac:dyDescent="0.25">
      <c r="A55" s="3">
        <v>53</v>
      </c>
      <c r="B55" s="3">
        <v>1035.75</v>
      </c>
      <c r="C55" s="3">
        <f t="shared" si="2"/>
        <v>14.062999999999988</v>
      </c>
      <c r="D55" s="3">
        <f>(C55-$K$3)/$K$3</f>
        <v>-0.28278700000000068</v>
      </c>
      <c r="E55" s="3">
        <f>((A55*$K$3)-B55)/$K$3</f>
        <v>0.17675000000000157</v>
      </c>
      <c r="F55" s="6"/>
      <c r="G55">
        <f t="shared" si="0"/>
        <v>1037.550757145</v>
      </c>
      <c r="H55">
        <f t="shared" si="1"/>
        <v>-1.8007571450000341</v>
      </c>
    </row>
    <row r="56" spans="1:8" x14ac:dyDescent="0.25">
      <c r="A56" s="3">
        <v>54</v>
      </c>
      <c r="B56" s="3">
        <v>1059.1869999999999</v>
      </c>
      <c r="C56" s="3">
        <f t="shared" si="2"/>
        <v>23.436999999999898</v>
      </c>
      <c r="D56" s="3">
        <f>(C56-$K$3)/$K$3</f>
        <v>0.19528699999999471</v>
      </c>
      <c r="E56" s="3">
        <f>((A56*$K$3)-B56)/$K$3</f>
        <v>-1.853699999998662E-2</v>
      </c>
      <c r="F56" s="6"/>
      <c r="G56">
        <f t="shared" si="0"/>
        <v>1057.1431237499999</v>
      </c>
      <c r="H56">
        <f t="shared" si="1"/>
        <v>2.0438762500000394</v>
      </c>
    </row>
    <row r="57" spans="1:8" x14ac:dyDescent="0.25">
      <c r="A57" s="3">
        <v>55</v>
      </c>
      <c r="B57" s="3">
        <v>1073.0619999999999</v>
      </c>
      <c r="C57" s="3">
        <f t="shared" si="2"/>
        <v>13.875</v>
      </c>
      <c r="D57" s="3">
        <f>(C57-$K$3)/$K$3</f>
        <v>-0.29237500000000005</v>
      </c>
      <c r="E57" s="3">
        <f>((A57*$K$3)-B57)/$K$3</f>
        <v>0.27383800000000835</v>
      </c>
      <c r="F57" s="6"/>
      <c r="G57">
        <f t="shared" si="0"/>
        <v>1076.7354903549999</v>
      </c>
      <c r="H57">
        <f t="shared" si="1"/>
        <v>-3.6734903550000126</v>
      </c>
    </row>
    <row r="58" spans="1:8" x14ac:dyDescent="0.25">
      <c r="A58" s="3">
        <v>56</v>
      </c>
      <c r="B58" s="3">
        <v>1102.875</v>
      </c>
      <c r="C58" s="3">
        <f t="shared" si="2"/>
        <v>29.813000000000102</v>
      </c>
      <c r="D58" s="3">
        <f>(C58-$K$3)/$K$3</f>
        <v>0.52046300000000512</v>
      </c>
      <c r="E58" s="3">
        <f>((A58*$K$3)-B58)/$K$3</f>
        <v>-0.24662500000000181</v>
      </c>
      <c r="F58" s="6"/>
      <c r="G58">
        <f t="shared" si="0"/>
        <v>1096.32785696</v>
      </c>
      <c r="H58">
        <f t="shared" si="1"/>
        <v>6.5471430400000372</v>
      </c>
    </row>
    <row r="59" spans="1:8" x14ac:dyDescent="0.25">
      <c r="A59" s="3">
        <v>57</v>
      </c>
      <c r="B59" s="3">
        <v>1117.5</v>
      </c>
      <c r="C59" s="3">
        <f t="shared" si="2"/>
        <v>14.625</v>
      </c>
      <c r="D59" s="3">
        <f>(C59-$K$3)/$K$3</f>
        <v>-0.25412500000000005</v>
      </c>
      <c r="E59" s="3">
        <f>((A59*$K$3)-B59)/$K$3</f>
        <v>7.5000000000047745E-3</v>
      </c>
      <c r="F59" s="6"/>
      <c r="G59">
        <f t="shared" si="0"/>
        <v>1115.920223565</v>
      </c>
      <c r="H59">
        <f t="shared" si="1"/>
        <v>1.5797764349999852</v>
      </c>
    </row>
    <row r="60" spans="1:8" x14ac:dyDescent="0.25">
      <c r="A60" s="3">
        <v>58</v>
      </c>
      <c r="B60" s="3">
        <v>1140.5619999999999</v>
      </c>
      <c r="C60" s="3">
        <f t="shared" si="2"/>
        <v>23.061999999999898</v>
      </c>
      <c r="D60" s="3">
        <f>(C60-$K$3)/$K$3</f>
        <v>0.17616199999999471</v>
      </c>
      <c r="E60" s="3">
        <f>((A60*$K$3)-B60)/$K$3</f>
        <v>-0.16866199999999501</v>
      </c>
      <c r="F60" s="6"/>
      <c r="G60">
        <f t="shared" si="0"/>
        <v>1135.5125901699998</v>
      </c>
      <c r="H60">
        <f t="shared" si="1"/>
        <v>5.0494098300000587</v>
      </c>
    </row>
    <row r="61" spans="1:8" x14ac:dyDescent="0.25">
      <c r="A61" s="3">
        <v>59</v>
      </c>
      <c r="B61" s="3">
        <v>1154.4369999999999</v>
      </c>
      <c r="C61" s="3">
        <f t="shared" si="2"/>
        <v>13.875</v>
      </c>
      <c r="D61" s="3">
        <f>(C61-$K$3)/$K$3</f>
        <v>-0.29237500000000005</v>
      </c>
      <c r="E61" s="3">
        <f>((A61*$K$3)-B61)/$K$3</f>
        <v>0.12371300000001155</v>
      </c>
      <c r="F61" s="6"/>
      <c r="G61">
        <f t="shared" si="0"/>
        <v>1155.1049567749999</v>
      </c>
      <c r="H61">
        <f t="shared" si="1"/>
        <v>-0.66795677499999329</v>
      </c>
    </row>
    <row r="62" spans="1:8" x14ac:dyDescent="0.25">
      <c r="A62" s="3">
        <v>60</v>
      </c>
      <c r="B62" s="3">
        <v>1180.125</v>
      </c>
      <c r="C62" s="3">
        <f t="shared" si="2"/>
        <v>25.688000000000102</v>
      </c>
      <c r="D62" s="3">
        <f>(C62-$K$3)/$K$3</f>
        <v>0.31008800000000508</v>
      </c>
      <c r="E62" s="3">
        <f>((A62*$K$3)-B62)/$K$3</f>
        <v>-0.18637499999999863</v>
      </c>
      <c r="F62" s="6"/>
      <c r="G62">
        <f t="shared" si="0"/>
        <v>1174.6973233799999</v>
      </c>
      <c r="H62">
        <f t="shared" si="1"/>
        <v>5.4276766200000566</v>
      </c>
    </row>
    <row r="63" spans="1:8" x14ac:dyDescent="0.25">
      <c r="A63" s="3">
        <v>61</v>
      </c>
      <c r="B63" s="3">
        <v>1195.125</v>
      </c>
      <c r="C63" s="3">
        <f t="shared" si="2"/>
        <v>15</v>
      </c>
      <c r="D63" s="3">
        <f>(C63-$K$3)/$K$3</f>
        <v>-0.23500000000000004</v>
      </c>
      <c r="E63" s="3">
        <f>((A63*$K$3)-B63)/$K$3</f>
        <v>4.8625000000007954E-2</v>
      </c>
      <c r="F63" s="6"/>
      <c r="G63">
        <f t="shared" si="0"/>
        <v>1194.289689985</v>
      </c>
      <c r="H63">
        <f t="shared" si="1"/>
        <v>0.83531001500000457</v>
      </c>
    </row>
    <row r="64" spans="1:8" x14ac:dyDescent="0.25">
      <c r="A64" s="3">
        <v>62</v>
      </c>
      <c r="B64" s="3">
        <v>1218.1869999999999</v>
      </c>
      <c r="C64" s="3">
        <f t="shared" si="2"/>
        <v>23.061999999999898</v>
      </c>
      <c r="D64" s="3">
        <f>(C64-$K$3)/$K$3</f>
        <v>0.17616199999999471</v>
      </c>
      <c r="E64" s="3">
        <f>((A64*$K$3)-B64)/$K$3</f>
        <v>-0.12753699999999185</v>
      </c>
      <c r="F64" s="6"/>
      <c r="G64">
        <f t="shared" si="0"/>
        <v>1213.8820565899998</v>
      </c>
      <c r="H64">
        <f t="shared" si="1"/>
        <v>4.3049434100000781</v>
      </c>
    </row>
    <row r="65" spans="1:8" x14ac:dyDescent="0.25">
      <c r="A65" s="3">
        <v>63</v>
      </c>
      <c r="B65" s="3">
        <v>1232.25</v>
      </c>
      <c r="C65" s="3">
        <f t="shared" si="2"/>
        <v>14.063000000000102</v>
      </c>
      <c r="D65" s="3">
        <f>(C65-$K$3)/$K$3</f>
        <v>-0.28278699999999485</v>
      </c>
      <c r="E65" s="3">
        <f>((A65*$K$3)-B65)/$K$3</f>
        <v>0.15525000000000955</v>
      </c>
      <c r="F65" s="6"/>
      <c r="G65">
        <f t="shared" si="0"/>
        <v>1233.4744231949999</v>
      </c>
      <c r="H65">
        <f t="shared" si="1"/>
        <v>-1.2244231949998721</v>
      </c>
    </row>
    <row r="66" spans="1:8" x14ac:dyDescent="0.25">
      <c r="A66" s="3">
        <v>64</v>
      </c>
      <c r="B66" s="3">
        <v>1254.1869999999999</v>
      </c>
      <c r="C66" s="3">
        <f t="shared" si="2"/>
        <v>21.936999999999898</v>
      </c>
      <c r="D66" s="3">
        <f>(C66-$K$3)/$K$3</f>
        <v>0.11878699999999473</v>
      </c>
      <c r="E66" s="3">
        <f>((A66*$K$3)-B66)/$K$3</f>
        <v>3.6463000000009738E-2</v>
      </c>
      <c r="F66" s="6"/>
      <c r="G66">
        <f t="shared" si="0"/>
        <v>1253.0667897999999</v>
      </c>
      <c r="H66">
        <f t="shared" si="1"/>
        <v>1.1202101999999741</v>
      </c>
    </row>
    <row r="67" spans="1:8" x14ac:dyDescent="0.25">
      <c r="A67" s="3">
        <v>65</v>
      </c>
      <c r="B67" s="3">
        <v>1269.5619999999999</v>
      </c>
      <c r="C67" s="3">
        <f t="shared" si="2"/>
        <v>15.375</v>
      </c>
      <c r="D67" s="3">
        <f>(C67-$K$3)/$K$3</f>
        <v>-0.21587500000000007</v>
      </c>
      <c r="E67" s="3">
        <f>((A67*$K$3)-B67)/$K$3</f>
        <v>0.25233800000000473</v>
      </c>
      <c r="F67" s="6"/>
      <c r="G67">
        <f t="shared" ref="G67:G130" si="3">A67*19.592366605-0.84467292</f>
        <v>1272.659156405</v>
      </c>
      <c r="H67">
        <f t="shared" ref="H67:H130" si="4">B67-G67</f>
        <v>-3.0971564050000779</v>
      </c>
    </row>
    <row r="68" spans="1:8" x14ac:dyDescent="0.25">
      <c r="A68" s="3">
        <v>66</v>
      </c>
      <c r="B68" s="3">
        <v>1291.125</v>
      </c>
      <c r="C68" s="3">
        <f t="shared" ref="C68:C131" si="5">B68-B67</f>
        <v>21.563000000000102</v>
      </c>
      <c r="D68" s="3">
        <f>(C68-$K$3)/$K$3</f>
        <v>9.9713000000005117E-2</v>
      </c>
      <c r="E68" s="3">
        <f>((A68*$K$3)-B68)/$K$3</f>
        <v>0.15262500000000612</v>
      </c>
      <c r="F68" s="6"/>
      <c r="G68">
        <f t="shared" si="3"/>
        <v>1292.25152301</v>
      </c>
      <c r="H68">
        <f t="shared" si="4"/>
        <v>-1.1265230100000281</v>
      </c>
    </row>
    <row r="69" spans="1:8" x14ac:dyDescent="0.25">
      <c r="A69" s="3">
        <v>67</v>
      </c>
      <c r="B69" s="3">
        <v>1305.9369999999999</v>
      </c>
      <c r="C69" s="3">
        <f t="shared" si="5"/>
        <v>14.811999999999898</v>
      </c>
      <c r="D69" s="3">
        <f>(C69-$K$3)/$K$3</f>
        <v>-0.24458800000000525</v>
      </c>
      <c r="E69" s="3">
        <f>((A69*$K$3)-B69)/$K$3</f>
        <v>0.39721300000000631</v>
      </c>
      <c r="F69" s="6"/>
      <c r="G69">
        <f t="shared" si="3"/>
        <v>1311.8438896149999</v>
      </c>
      <c r="H69">
        <f t="shared" si="4"/>
        <v>-5.9068896149999546</v>
      </c>
    </row>
    <row r="70" spans="1:8" x14ac:dyDescent="0.25">
      <c r="A70" s="3">
        <v>68</v>
      </c>
      <c r="B70" s="3">
        <v>1331.625</v>
      </c>
      <c r="C70" s="3">
        <f t="shared" si="5"/>
        <v>25.688000000000102</v>
      </c>
      <c r="D70" s="3">
        <f>(C70-$K$3)/$K$3</f>
        <v>0.31008800000000508</v>
      </c>
      <c r="E70" s="3">
        <f>((A70*$K$3)-B70)/$K$3</f>
        <v>8.7125000000007724E-2</v>
      </c>
      <c r="F70" s="6"/>
      <c r="G70">
        <f t="shared" si="3"/>
        <v>1331.4362562199999</v>
      </c>
      <c r="H70">
        <f t="shared" si="4"/>
        <v>0.18874378000009528</v>
      </c>
    </row>
    <row r="71" spans="1:8" x14ac:dyDescent="0.25">
      <c r="A71" s="3">
        <v>69</v>
      </c>
      <c r="B71" s="3">
        <v>1347</v>
      </c>
      <c r="C71" s="3">
        <f t="shared" si="5"/>
        <v>15.375</v>
      </c>
      <c r="D71" s="3">
        <f>(C71-$K$3)/$K$3</f>
        <v>-0.21587500000000007</v>
      </c>
      <c r="E71" s="3">
        <f>((A71*$K$3)-B71)/$K$3</f>
        <v>0.30300000000000271</v>
      </c>
      <c r="F71" s="6"/>
      <c r="G71">
        <f t="shared" si="3"/>
        <v>1351.028622825</v>
      </c>
      <c r="H71">
        <f t="shared" si="4"/>
        <v>-4.0286228249999567</v>
      </c>
    </row>
    <row r="72" spans="1:8" x14ac:dyDescent="0.25">
      <c r="A72" s="3">
        <v>70</v>
      </c>
      <c r="B72" s="3">
        <v>1368.5619999999999</v>
      </c>
      <c r="C72" s="3">
        <f t="shared" si="5"/>
        <v>21.561999999999898</v>
      </c>
      <c r="D72" s="3">
        <f>(C72-$K$3)/$K$3</f>
        <v>9.9661999999994727E-2</v>
      </c>
      <c r="E72" s="3">
        <f>((A72*$K$3)-B72)/$K$3</f>
        <v>0.20333800000001451</v>
      </c>
      <c r="F72" s="6"/>
      <c r="G72">
        <f t="shared" si="3"/>
        <v>1370.62098943</v>
      </c>
      <c r="H72">
        <f t="shared" si="4"/>
        <v>-2.0589894300001106</v>
      </c>
    </row>
    <row r="73" spans="1:8" x14ac:dyDescent="0.25">
      <c r="A73" s="3">
        <v>71</v>
      </c>
      <c r="B73" s="3">
        <v>1383.9369999999999</v>
      </c>
      <c r="C73" s="3">
        <f t="shared" si="5"/>
        <v>15.375</v>
      </c>
      <c r="D73" s="3">
        <f>(C73-$K$3)/$K$3</f>
        <v>-0.21587500000000007</v>
      </c>
      <c r="E73" s="3">
        <f>((A73*$K$3)-B73)/$K$3</f>
        <v>0.41921300000000949</v>
      </c>
      <c r="F73" s="6"/>
      <c r="G73">
        <f t="shared" si="3"/>
        <v>1390.2133560349998</v>
      </c>
      <c r="H73">
        <f t="shared" si="4"/>
        <v>-6.2763560349999352</v>
      </c>
    </row>
    <row r="74" spans="1:8" x14ac:dyDescent="0.25">
      <c r="A74" s="3">
        <v>72</v>
      </c>
      <c r="B74" s="3">
        <v>1413.75</v>
      </c>
      <c r="C74" s="3">
        <f t="shared" si="5"/>
        <v>29.813000000000102</v>
      </c>
      <c r="D74" s="3">
        <f>(C74-$K$3)/$K$3</f>
        <v>0.52046300000000512</v>
      </c>
      <c r="E74" s="3">
        <f>((A74*$K$3)-B74)/$K$3</f>
        <v>-0.10124999999998908</v>
      </c>
      <c r="F74" s="6"/>
      <c r="G74">
        <f t="shared" si="3"/>
        <v>1409.8057226399999</v>
      </c>
      <c r="H74">
        <f t="shared" si="4"/>
        <v>3.9442773600001146</v>
      </c>
    </row>
    <row r="75" spans="1:8" x14ac:dyDescent="0.25">
      <c r="A75" s="3">
        <v>73</v>
      </c>
      <c r="B75" s="3">
        <v>1427.625</v>
      </c>
      <c r="C75" s="3">
        <f t="shared" si="5"/>
        <v>13.875</v>
      </c>
      <c r="D75" s="3">
        <f>(C75-$K$3)/$K$3</f>
        <v>-0.29237500000000005</v>
      </c>
      <c r="E75" s="3">
        <f>((A75*$K$3)-B75)/$K$3</f>
        <v>0.1911250000000059</v>
      </c>
      <c r="F75" s="6"/>
      <c r="G75">
        <f t="shared" si="3"/>
        <v>1429.3980892449999</v>
      </c>
      <c r="H75">
        <f t="shared" si="4"/>
        <v>-1.7730892449999374</v>
      </c>
    </row>
    <row r="76" spans="1:8" x14ac:dyDescent="0.25">
      <c r="A76" s="3">
        <v>74</v>
      </c>
      <c r="B76" s="3">
        <v>1450.5</v>
      </c>
      <c r="C76" s="3">
        <f t="shared" si="5"/>
        <v>22.875</v>
      </c>
      <c r="D76" s="3">
        <f>(C76-$K$3)/$K$3</f>
        <v>0.16662499999999991</v>
      </c>
      <c r="E76" s="3">
        <f>((A76*$K$3)-B76)/$K$3</f>
        <v>2.4500000000000906E-2</v>
      </c>
      <c r="F76" s="6"/>
      <c r="G76">
        <f t="shared" si="3"/>
        <v>1448.99045585</v>
      </c>
      <c r="H76">
        <f t="shared" si="4"/>
        <v>1.5095441500000106</v>
      </c>
    </row>
    <row r="77" spans="1:8" x14ac:dyDescent="0.25">
      <c r="A77" s="3">
        <v>75</v>
      </c>
      <c r="B77" s="3">
        <v>1465.3119999999999</v>
      </c>
      <c r="C77" s="3">
        <f t="shared" si="5"/>
        <v>14.811999999999898</v>
      </c>
      <c r="D77" s="3">
        <f>(C77-$K$3)/$K$3</f>
        <v>-0.24458800000000525</v>
      </c>
      <c r="E77" s="3">
        <f>((A77*$K$3)-B77)/$K$3</f>
        <v>0.26908800000001271</v>
      </c>
      <c r="F77" s="6"/>
      <c r="G77">
        <f t="shared" si="3"/>
        <v>1468.5828224549998</v>
      </c>
      <c r="H77">
        <f t="shared" si="4"/>
        <v>-3.2708224549999159</v>
      </c>
    </row>
    <row r="78" spans="1:8" x14ac:dyDescent="0.25">
      <c r="A78" s="3">
        <v>76</v>
      </c>
      <c r="B78" s="3">
        <v>1491.375</v>
      </c>
      <c r="C78" s="3">
        <f t="shared" si="5"/>
        <v>26.063000000000102</v>
      </c>
      <c r="D78" s="3">
        <f>(C78-$K$3)/$K$3</f>
        <v>0.32921300000000508</v>
      </c>
      <c r="E78" s="3">
        <f>((A78*$K$3)-B78)/$K$3</f>
        <v>-6.0124999999997493E-2</v>
      </c>
      <c r="F78" s="6"/>
      <c r="G78">
        <f t="shared" si="3"/>
        <v>1488.1751890599999</v>
      </c>
      <c r="H78">
        <f t="shared" si="4"/>
        <v>3.199810940000134</v>
      </c>
    </row>
    <row r="79" spans="1:8" x14ac:dyDescent="0.25">
      <c r="A79" s="3">
        <v>77</v>
      </c>
      <c r="B79" s="3">
        <v>1505.4369999999999</v>
      </c>
      <c r="C79" s="3">
        <f t="shared" si="5"/>
        <v>14.061999999999898</v>
      </c>
      <c r="D79" s="3">
        <f>(C79-$K$3)/$K$3</f>
        <v>-0.28283800000000525</v>
      </c>
      <c r="E79" s="3">
        <f>((A79*$K$3)-B79)/$K$3</f>
        <v>0.22271300000001426</v>
      </c>
      <c r="F79" s="6"/>
      <c r="G79">
        <f t="shared" si="3"/>
        <v>1507.7675556649999</v>
      </c>
      <c r="H79">
        <f t="shared" si="4"/>
        <v>-2.3305556650000199</v>
      </c>
    </row>
    <row r="80" spans="1:8" x14ac:dyDescent="0.25">
      <c r="A80" s="3">
        <v>78</v>
      </c>
      <c r="B80" s="3">
        <v>1528.125</v>
      </c>
      <c r="C80" s="3">
        <f t="shared" si="5"/>
        <v>22.688000000000102</v>
      </c>
      <c r="D80" s="3">
        <f>(C80-$K$3)/$K$3</f>
        <v>0.15708800000000511</v>
      </c>
      <c r="E80" s="3">
        <f>((A80*$K$3)-B80)/$K$3</f>
        <v>6.5625000000004083E-2</v>
      </c>
      <c r="F80" s="6"/>
      <c r="G80">
        <f t="shared" si="3"/>
        <v>1527.35992227</v>
      </c>
      <c r="H80">
        <f t="shared" si="4"/>
        <v>0.76507773000002999</v>
      </c>
    </row>
    <row r="81" spans="1:8" x14ac:dyDescent="0.25">
      <c r="A81" s="3">
        <v>79</v>
      </c>
      <c r="B81" s="3">
        <v>1543.125</v>
      </c>
      <c r="C81" s="3">
        <f t="shared" si="5"/>
        <v>15</v>
      </c>
      <c r="D81" s="3">
        <f>(C81-$K$3)/$K$3</f>
        <v>-0.23500000000000004</v>
      </c>
      <c r="E81" s="3">
        <f>((A81*$K$3)-B81)/$K$3</f>
        <v>0.30062500000001069</v>
      </c>
      <c r="F81" s="6"/>
      <c r="G81">
        <f t="shared" si="3"/>
        <v>1546.9522888749998</v>
      </c>
      <c r="H81">
        <f t="shared" si="4"/>
        <v>-3.8272888749997946</v>
      </c>
    </row>
    <row r="82" spans="1:8" x14ac:dyDescent="0.25">
      <c r="A82" s="3">
        <v>80</v>
      </c>
      <c r="B82" s="3">
        <v>1570.6869999999999</v>
      </c>
      <c r="C82" s="3">
        <f t="shared" si="5"/>
        <v>27.561999999999898</v>
      </c>
      <c r="D82" s="3">
        <f>(C82-$K$3)/$K$3</f>
        <v>0.40566199999999469</v>
      </c>
      <c r="E82" s="3">
        <f>((A82*$K$3)-B82)/$K$3</f>
        <v>-0.10503699999998911</v>
      </c>
      <c r="F82" s="6"/>
      <c r="G82">
        <f t="shared" si="3"/>
        <v>1566.5446554799998</v>
      </c>
      <c r="H82">
        <f t="shared" si="4"/>
        <v>4.1423445200000515</v>
      </c>
    </row>
    <row r="83" spans="1:8" x14ac:dyDescent="0.25">
      <c r="A83" s="3">
        <v>81</v>
      </c>
      <c r="B83" s="3">
        <v>1585.875</v>
      </c>
      <c r="C83" s="3">
        <f t="shared" si="5"/>
        <v>15.188000000000102</v>
      </c>
      <c r="D83" s="3">
        <f>(C83-$K$3)/$K$3</f>
        <v>-0.22541199999999487</v>
      </c>
      <c r="E83" s="3">
        <f>((A83*$K$3)-B83)/$K$3</f>
        <v>0.12037500000000068</v>
      </c>
      <c r="F83" s="6"/>
      <c r="G83">
        <f t="shared" si="3"/>
        <v>1586.1370220849999</v>
      </c>
      <c r="H83">
        <f t="shared" si="4"/>
        <v>-0.26202208499989865</v>
      </c>
    </row>
    <row r="84" spans="1:8" x14ac:dyDescent="0.25">
      <c r="A84" s="3">
        <v>82</v>
      </c>
      <c r="B84" s="3">
        <v>1608.1869999999999</v>
      </c>
      <c r="C84" s="3">
        <f t="shared" si="5"/>
        <v>22.311999999999898</v>
      </c>
      <c r="D84" s="3">
        <f>(C84-$K$3)/$K$3</f>
        <v>0.13791199999999473</v>
      </c>
      <c r="E84" s="3">
        <f>((A84*$K$3)-B84)/$K$3</f>
        <v>-1.7536999999987528E-2</v>
      </c>
      <c r="F84" s="6"/>
      <c r="G84">
        <f t="shared" si="3"/>
        <v>1605.72938869</v>
      </c>
      <c r="H84">
        <f t="shared" si="4"/>
        <v>2.4576113099999475</v>
      </c>
    </row>
    <row r="85" spans="1:8" x14ac:dyDescent="0.25">
      <c r="A85" s="3">
        <v>83</v>
      </c>
      <c r="B85" s="3">
        <v>1622.8119999999999</v>
      </c>
      <c r="C85" s="3">
        <f t="shared" si="5"/>
        <v>14.625</v>
      </c>
      <c r="D85" s="3">
        <f>(C85-$K$3)/$K$3</f>
        <v>-0.25412500000000005</v>
      </c>
      <c r="E85" s="3">
        <f>((A85*$K$3)-B85)/$K$3</f>
        <v>0.23658800000000746</v>
      </c>
      <c r="F85" s="6"/>
      <c r="G85">
        <f t="shared" si="3"/>
        <v>1625.321755295</v>
      </c>
      <c r="H85">
        <f t="shared" si="4"/>
        <v>-2.5097552950001045</v>
      </c>
    </row>
    <row r="86" spans="1:8" x14ac:dyDescent="0.25">
      <c r="A86" s="3">
        <v>84</v>
      </c>
      <c r="B86" s="3">
        <v>1648.3119999999999</v>
      </c>
      <c r="C86" s="3">
        <f t="shared" si="5"/>
        <v>25.5</v>
      </c>
      <c r="D86" s="3">
        <f>(C86-$K$3)/$K$3</f>
        <v>0.30049999999999993</v>
      </c>
      <c r="E86" s="3">
        <f>((A86*$K$3)-B86)/$K$3</f>
        <v>-6.3911999999985938E-2</v>
      </c>
      <c r="F86" s="6"/>
      <c r="G86">
        <f t="shared" si="3"/>
        <v>1644.9141218999998</v>
      </c>
      <c r="H86">
        <f t="shared" si="4"/>
        <v>3.3978781000000708</v>
      </c>
    </row>
    <row r="87" spans="1:8" x14ac:dyDescent="0.25">
      <c r="A87" s="3">
        <v>85</v>
      </c>
      <c r="B87" s="3">
        <v>1663.3119999999999</v>
      </c>
      <c r="C87" s="3">
        <f t="shared" si="5"/>
        <v>15</v>
      </c>
      <c r="D87" s="3">
        <f>(C87-$K$3)/$K$3</f>
        <v>-0.23500000000000004</v>
      </c>
      <c r="E87" s="3">
        <f>((A87*$K$3)-B87)/$K$3</f>
        <v>0.17108800000000904</v>
      </c>
      <c r="F87" s="6"/>
      <c r="G87">
        <f t="shared" si="3"/>
        <v>1664.5064885049999</v>
      </c>
      <c r="H87">
        <f t="shared" si="4"/>
        <v>-1.1944885049999812</v>
      </c>
    </row>
    <row r="88" spans="1:8" x14ac:dyDescent="0.25">
      <c r="A88" s="3">
        <v>86</v>
      </c>
      <c r="B88" s="3">
        <v>1685.0619999999999</v>
      </c>
      <c r="C88" s="3">
        <f t="shared" si="5"/>
        <v>21.75</v>
      </c>
      <c r="D88" s="3">
        <f>(C88-$K$3)/$K$3</f>
        <v>0.10924999999999992</v>
      </c>
      <c r="E88" s="3">
        <f>((A88*$K$3)-B88)/$K$3</f>
        <v>6.1838000000015651E-2</v>
      </c>
      <c r="F88" s="6"/>
      <c r="G88">
        <f t="shared" si="3"/>
        <v>1684.0988551099999</v>
      </c>
      <c r="H88">
        <f t="shared" si="4"/>
        <v>0.96314488999996684</v>
      </c>
    </row>
    <row r="89" spans="1:8" x14ac:dyDescent="0.25">
      <c r="A89" s="3">
        <v>87</v>
      </c>
      <c r="B89" s="3">
        <v>1701</v>
      </c>
      <c r="C89" s="3">
        <f t="shared" si="5"/>
        <v>15.938000000000102</v>
      </c>
      <c r="D89" s="3">
        <f>(C89-$K$3)/$K$3</f>
        <v>-0.18716199999999486</v>
      </c>
      <c r="E89" s="3">
        <f>((A89*$K$3)-B89)/$K$3</f>
        <v>0.24900000000000544</v>
      </c>
      <c r="F89" s="6"/>
      <c r="G89">
        <f t="shared" si="3"/>
        <v>1703.691221715</v>
      </c>
      <c r="H89">
        <f t="shared" si="4"/>
        <v>-2.6912217149999833</v>
      </c>
    </row>
    <row r="90" spans="1:8" x14ac:dyDescent="0.25">
      <c r="A90" s="3">
        <v>88</v>
      </c>
      <c r="B90" s="3">
        <v>1729.6869999999999</v>
      </c>
      <c r="C90" s="3">
        <f t="shared" si="5"/>
        <v>28.686999999999898</v>
      </c>
      <c r="D90" s="3">
        <f>(C90-$K$3)/$K$3</f>
        <v>0.4630369999999947</v>
      </c>
      <c r="E90" s="3">
        <f>((A90*$K$3)-B90)/$K$3</f>
        <v>-0.21403699999999434</v>
      </c>
      <c r="F90" s="6"/>
      <c r="G90">
        <f t="shared" si="3"/>
        <v>1723.2835883199998</v>
      </c>
      <c r="H90">
        <f t="shared" si="4"/>
        <v>6.4034116800000902</v>
      </c>
    </row>
    <row r="91" spans="1:8" x14ac:dyDescent="0.25">
      <c r="A91" s="3">
        <v>89</v>
      </c>
      <c r="B91" s="3">
        <v>1745.25</v>
      </c>
      <c r="C91" s="3">
        <f t="shared" si="5"/>
        <v>15.563000000000102</v>
      </c>
      <c r="D91" s="3">
        <f>(C91-$K$3)/$K$3</f>
        <v>-0.20628699999999486</v>
      </c>
      <c r="E91" s="3">
        <f>((A91*$K$3)-B91)/$K$3</f>
        <v>-7.7499999999929509E-3</v>
      </c>
      <c r="F91" s="6"/>
      <c r="G91">
        <f t="shared" si="3"/>
        <v>1742.8759549249999</v>
      </c>
      <c r="H91">
        <f t="shared" si="4"/>
        <v>2.3740450750001401</v>
      </c>
    </row>
    <row r="92" spans="1:8" x14ac:dyDescent="0.25">
      <c r="A92" s="3">
        <v>90</v>
      </c>
      <c r="B92" s="3">
        <v>1766.25</v>
      </c>
      <c r="C92" s="3">
        <f t="shared" si="5"/>
        <v>21</v>
      </c>
      <c r="D92" s="3">
        <f>(C92-$K$3)/$K$3</f>
        <v>7.0999999999999924E-2</v>
      </c>
      <c r="E92" s="3">
        <f>((A92*$K$3)-B92)/$K$3</f>
        <v>-7.8749999999997947E-2</v>
      </c>
      <c r="F92" s="6"/>
      <c r="G92">
        <f t="shared" si="3"/>
        <v>1762.4683215299999</v>
      </c>
      <c r="H92">
        <f t="shared" si="4"/>
        <v>3.7816784700000881</v>
      </c>
    </row>
    <row r="93" spans="1:8" x14ac:dyDescent="0.25">
      <c r="A93" s="3">
        <v>91</v>
      </c>
      <c r="B93" s="3">
        <v>1782.75</v>
      </c>
      <c r="C93" s="3">
        <f t="shared" si="5"/>
        <v>16.5</v>
      </c>
      <c r="D93" s="3">
        <f>(C93-$K$3)/$K$3</f>
        <v>-0.15850000000000006</v>
      </c>
      <c r="E93" s="3">
        <f>((A93*$K$3)-B93)/$K$3</f>
        <v>7.9750000000008633E-2</v>
      </c>
      <c r="F93" s="6"/>
      <c r="G93">
        <f t="shared" si="3"/>
        <v>1782.060688135</v>
      </c>
      <c r="H93">
        <f t="shared" si="4"/>
        <v>0.68931186500003605</v>
      </c>
    </row>
    <row r="94" spans="1:8" x14ac:dyDescent="0.25">
      <c r="A94" s="3">
        <v>92</v>
      </c>
      <c r="B94" s="3">
        <v>1807.125</v>
      </c>
      <c r="C94" s="3">
        <f t="shared" si="5"/>
        <v>24.375</v>
      </c>
      <c r="D94" s="3">
        <f>(C94-$K$3)/$K$3</f>
        <v>0.24312499999999992</v>
      </c>
      <c r="E94" s="3">
        <f>((A94*$K$3)-B94)/$K$3</f>
        <v>-0.16337499999999636</v>
      </c>
      <c r="F94" s="6"/>
      <c r="G94">
        <f t="shared" si="3"/>
        <v>1801.6530547399998</v>
      </c>
      <c r="H94">
        <f t="shared" si="4"/>
        <v>5.4719452600002114</v>
      </c>
    </row>
    <row r="95" spans="1:8" x14ac:dyDescent="0.25">
      <c r="A95" s="3">
        <v>93</v>
      </c>
      <c r="B95" s="3">
        <v>1821.75</v>
      </c>
      <c r="C95" s="3">
        <f t="shared" si="5"/>
        <v>14.625</v>
      </c>
      <c r="D95" s="3">
        <f>(C95-$K$3)/$K$3</f>
        <v>-0.25412500000000005</v>
      </c>
      <c r="E95" s="3">
        <f>((A95*$K$3)-B95)/$K$3</f>
        <v>9.0750000000010225E-2</v>
      </c>
      <c r="F95" s="6"/>
      <c r="G95">
        <f t="shared" si="3"/>
        <v>1821.2454213449998</v>
      </c>
      <c r="H95">
        <f t="shared" si="4"/>
        <v>0.50457865500015942</v>
      </c>
    </row>
    <row r="96" spans="1:8" x14ac:dyDescent="0.25">
      <c r="A96" s="3">
        <v>94</v>
      </c>
      <c r="B96" s="3">
        <v>1844.0619999999999</v>
      </c>
      <c r="C96" s="3">
        <f t="shared" si="5"/>
        <v>22.311999999999898</v>
      </c>
      <c r="D96" s="3">
        <f>(C96-$K$3)/$K$3</f>
        <v>0.13791199999999473</v>
      </c>
      <c r="E96" s="3">
        <f>((A96*$K$3)-B96)/$K$3</f>
        <v>-4.7161999999989573E-2</v>
      </c>
      <c r="F96" s="6"/>
      <c r="G96">
        <f t="shared" si="3"/>
        <v>1840.8377879499999</v>
      </c>
      <c r="H96">
        <f t="shared" si="4"/>
        <v>3.2242120500000055</v>
      </c>
    </row>
    <row r="97" spans="1:8" x14ac:dyDescent="0.25">
      <c r="A97" s="3">
        <v>95</v>
      </c>
      <c r="B97" s="3">
        <v>1859.4369999999999</v>
      </c>
      <c r="C97" s="3">
        <f t="shared" si="5"/>
        <v>15.375</v>
      </c>
      <c r="D97" s="3">
        <f>(C97-$K$3)/$K$3</f>
        <v>-0.21587500000000007</v>
      </c>
      <c r="E97" s="3">
        <f>((A97*$K$3)-B97)/$K$3</f>
        <v>0.16871300000001702</v>
      </c>
      <c r="F97" s="6"/>
      <c r="G97">
        <f t="shared" si="3"/>
        <v>1860.4301545549999</v>
      </c>
      <c r="H97">
        <f t="shared" si="4"/>
        <v>-0.99315455500004646</v>
      </c>
    </row>
    <row r="98" spans="1:8" x14ac:dyDescent="0.25">
      <c r="A98" s="3">
        <v>96</v>
      </c>
      <c r="B98" s="3">
        <v>1880.625</v>
      </c>
      <c r="C98" s="3">
        <f t="shared" si="5"/>
        <v>21.188000000000102</v>
      </c>
      <c r="D98" s="3">
        <f>(C98-$K$3)/$K$3</f>
        <v>8.0588000000005114E-2</v>
      </c>
      <c r="E98" s="3">
        <f>((A98*$K$3)-B98)/$K$3</f>
        <v>8.8125000000006809E-2</v>
      </c>
      <c r="F98" s="6"/>
      <c r="G98">
        <f t="shared" si="3"/>
        <v>1880.02252116</v>
      </c>
      <c r="H98">
        <f t="shared" si="4"/>
        <v>0.6024788400000034</v>
      </c>
    </row>
    <row r="99" spans="1:8" x14ac:dyDescent="0.25">
      <c r="A99" s="3">
        <v>97</v>
      </c>
      <c r="B99" s="3">
        <v>1894.6869999999999</v>
      </c>
      <c r="C99" s="3">
        <f t="shared" si="5"/>
        <v>14.061999999999898</v>
      </c>
      <c r="D99" s="3">
        <f>(C99-$K$3)/$K$3</f>
        <v>-0.28283800000000525</v>
      </c>
      <c r="E99" s="3">
        <f>((A99*$K$3)-B99)/$K$3</f>
        <v>0.37096300000000698</v>
      </c>
      <c r="F99" s="6"/>
      <c r="G99">
        <f t="shared" si="3"/>
        <v>1899.6148877649998</v>
      </c>
      <c r="H99">
        <f t="shared" si="4"/>
        <v>-4.9278877649999231</v>
      </c>
    </row>
    <row r="100" spans="1:8" x14ac:dyDescent="0.25">
      <c r="A100" s="3">
        <v>98</v>
      </c>
      <c r="B100" s="3">
        <v>1919.0619999999999</v>
      </c>
      <c r="C100" s="3">
        <f t="shared" si="5"/>
        <v>24.375</v>
      </c>
      <c r="D100" s="3">
        <f>(C100-$K$3)/$K$3</f>
        <v>0.24312499999999992</v>
      </c>
      <c r="E100" s="3">
        <f>((A100*$K$3)-B100)/$K$3</f>
        <v>0.12783800000001361</v>
      </c>
      <c r="F100" s="6"/>
      <c r="G100">
        <f t="shared" si="3"/>
        <v>1919.2072543699999</v>
      </c>
      <c r="H100">
        <f t="shared" si="4"/>
        <v>-0.1452543699999751</v>
      </c>
    </row>
    <row r="101" spans="1:8" x14ac:dyDescent="0.25">
      <c r="A101" s="3">
        <v>99</v>
      </c>
      <c r="B101" s="3">
        <v>1931.8119999999999</v>
      </c>
      <c r="C101" s="3">
        <f t="shared" si="5"/>
        <v>12.75</v>
      </c>
      <c r="D101" s="3">
        <f>(C101-$K$3)/$K$3</f>
        <v>-0.34975000000000006</v>
      </c>
      <c r="E101" s="3">
        <f>((A101*$K$3)-B101)/$K$3</f>
        <v>0.47758800000000856</v>
      </c>
      <c r="F101" s="6"/>
      <c r="G101">
        <f t="shared" si="3"/>
        <v>1938.7996209749999</v>
      </c>
      <c r="H101">
        <f t="shared" si="4"/>
        <v>-6.9876209750000271</v>
      </c>
    </row>
    <row r="102" spans="1:8" x14ac:dyDescent="0.25">
      <c r="A102" s="3">
        <v>100</v>
      </c>
      <c r="B102" s="3">
        <v>1959</v>
      </c>
      <c r="C102" s="3">
        <f t="shared" si="5"/>
        <v>27.188000000000102</v>
      </c>
      <c r="D102" s="3">
        <f>(C102-$K$3)/$K$3</f>
        <v>0.38658800000000509</v>
      </c>
      <c r="E102" s="3">
        <f>((A102*$K$3)-B102)/$K$3</f>
        <v>9.1000000000010003E-2</v>
      </c>
      <c r="F102" s="6"/>
      <c r="G102">
        <f t="shared" si="3"/>
        <v>1958.39198758</v>
      </c>
      <c r="H102">
        <f t="shared" si="4"/>
        <v>0.60801242000002276</v>
      </c>
    </row>
    <row r="103" spans="1:8" x14ac:dyDescent="0.25">
      <c r="A103" s="3">
        <v>101</v>
      </c>
      <c r="B103" s="3">
        <v>1972.5</v>
      </c>
      <c r="C103" s="3">
        <f t="shared" si="5"/>
        <v>13.5</v>
      </c>
      <c r="D103" s="3">
        <f>(C103-$K$3)/$K$3</f>
        <v>-0.31150000000000005</v>
      </c>
      <c r="E103" s="3">
        <f>((A103*$K$3)-B103)/$K$3</f>
        <v>0.40250000000000496</v>
      </c>
      <c r="F103" s="6"/>
      <c r="G103">
        <f t="shared" si="3"/>
        <v>1977.9843541849998</v>
      </c>
      <c r="H103">
        <f t="shared" si="4"/>
        <v>-5.4843541849998019</v>
      </c>
    </row>
    <row r="104" spans="1:8" x14ac:dyDescent="0.25">
      <c r="A104" s="3">
        <v>102</v>
      </c>
      <c r="B104" s="3">
        <v>1995.5619999999999</v>
      </c>
      <c r="C104" s="3">
        <f t="shared" si="5"/>
        <v>23.061999999999898</v>
      </c>
      <c r="D104" s="3">
        <f>(C104-$K$3)/$K$3</f>
        <v>0.17616199999999471</v>
      </c>
      <c r="E104" s="3">
        <f>((A104*$K$3)-B104)/$K$3</f>
        <v>0.22633800000001678</v>
      </c>
      <c r="F104" s="6"/>
      <c r="G104">
        <f t="shared" si="3"/>
        <v>1997.5767207899999</v>
      </c>
      <c r="H104">
        <f t="shared" si="4"/>
        <v>-2.0147207899999557</v>
      </c>
    </row>
    <row r="105" spans="1:8" x14ac:dyDescent="0.25">
      <c r="A105" s="3">
        <v>103</v>
      </c>
      <c r="B105" s="3">
        <v>2009.25</v>
      </c>
      <c r="C105" s="3">
        <f t="shared" si="5"/>
        <v>13.688000000000102</v>
      </c>
      <c r="D105" s="3">
        <f>(C105-$K$3)/$K$3</f>
        <v>-0.30191199999999485</v>
      </c>
      <c r="E105" s="3">
        <f>((A105*$K$3)-B105)/$K$3</f>
        <v>0.52825000000000655</v>
      </c>
      <c r="F105" s="6"/>
      <c r="G105">
        <f t="shared" si="3"/>
        <v>2017.1690873949999</v>
      </c>
      <c r="H105">
        <f t="shared" si="4"/>
        <v>-7.9190873949999059</v>
      </c>
    </row>
    <row r="106" spans="1:8" x14ac:dyDescent="0.25">
      <c r="A106" s="3">
        <v>104</v>
      </c>
      <c r="B106" s="3">
        <v>2039.0619999999999</v>
      </c>
      <c r="C106" s="3">
        <f t="shared" si="5"/>
        <v>29.811999999999898</v>
      </c>
      <c r="D106" s="3">
        <f>(C106-$K$3)/$K$3</f>
        <v>0.52041199999999466</v>
      </c>
      <c r="E106" s="3">
        <f>((A106*$K$3)-B106)/$K$3</f>
        <v>7.8380000000183823E-3</v>
      </c>
      <c r="F106" s="6"/>
      <c r="G106">
        <f t="shared" si="3"/>
        <v>2036.761454</v>
      </c>
      <c r="H106">
        <f t="shared" si="4"/>
        <v>2.3005459999999402</v>
      </c>
    </row>
    <row r="107" spans="1:8" x14ac:dyDescent="0.25">
      <c r="A107" s="3">
        <v>105</v>
      </c>
      <c r="B107" s="3">
        <v>2055</v>
      </c>
      <c r="C107" s="3">
        <f t="shared" si="5"/>
        <v>15.938000000000102</v>
      </c>
      <c r="D107" s="3">
        <f>(C107-$K$3)/$K$3</f>
        <v>-0.18716199999999486</v>
      </c>
      <c r="E107" s="3">
        <f>((A107*$K$3)-B107)/$K$3</f>
        <v>0.19500000000000817</v>
      </c>
      <c r="F107" s="6"/>
      <c r="G107">
        <f t="shared" si="3"/>
        <v>2056.3538206049998</v>
      </c>
      <c r="H107">
        <f t="shared" si="4"/>
        <v>-1.3538206049997825</v>
      </c>
    </row>
    <row r="108" spans="1:8" x14ac:dyDescent="0.25">
      <c r="A108" s="3">
        <v>106</v>
      </c>
      <c r="B108" s="3">
        <v>2076.5619999999999</v>
      </c>
      <c r="C108" s="3">
        <f t="shared" si="5"/>
        <v>21.561999999999898</v>
      </c>
      <c r="D108" s="3">
        <f>(C108-$K$3)/$K$3</f>
        <v>9.9661999999994727E-2</v>
      </c>
      <c r="E108" s="3">
        <f>((A108*$K$3)-B108)/$K$3</f>
        <v>9.5338000000008374E-2</v>
      </c>
      <c r="F108" s="6"/>
      <c r="G108">
        <f t="shared" si="3"/>
        <v>2075.9461872100001</v>
      </c>
      <c r="H108">
        <f t="shared" si="4"/>
        <v>0.61581278999983624</v>
      </c>
    </row>
    <row r="109" spans="1:8" x14ac:dyDescent="0.25">
      <c r="A109" s="3">
        <v>107</v>
      </c>
      <c r="B109" s="3">
        <v>2091.375</v>
      </c>
      <c r="C109" s="3">
        <f t="shared" si="5"/>
        <v>14.813000000000102</v>
      </c>
      <c r="D109" s="3">
        <f>(C109-$K$3)/$K$3</f>
        <v>-0.24453699999999487</v>
      </c>
      <c r="E109" s="3">
        <f>((A109*$K$3)-B109)/$K$3</f>
        <v>0.33987499999999815</v>
      </c>
      <c r="F109" s="6"/>
      <c r="G109">
        <f t="shared" si="3"/>
        <v>2095.5385538149999</v>
      </c>
      <c r="H109">
        <f t="shared" si="4"/>
        <v>-4.1635538149998865</v>
      </c>
    </row>
    <row r="110" spans="1:8" x14ac:dyDescent="0.25">
      <c r="A110" s="3">
        <v>108</v>
      </c>
      <c r="B110" s="3">
        <v>2117.625</v>
      </c>
      <c r="C110" s="3">
        <f t="shared" si="5"/>
        <v>26.25</v>
      </c>
      <c r="D110" s="3">
        <f>(C110-$K$3)/$K$3</f>
        <v>0.33874999999999988</v>
      </c>
      <c r="E110" s="3">
        <f>((A110*$K$3)-B110)/$K$3</f>
        <v>1.1250000000163707E-3</v>
      </c>
      <c r="F110" s="6"/>
      <c r="G110">
        <f t="shared" si="3"/>
        <v>2115.1309204199997</v>
      </c>
      <c r="H110">
        <f t="shared" si="4"/>
        <v>2.4940795800002888</v>
      </c>
    </row>
    <row r="111" spans="1:8" x14ac:dyDescent="0.25">
      <c r="A111" s="3">
        <v>109</v>
      </c>
      <c r="B111" s="3">
        <v>2131.3119999999999</v>
      </c>
      <c r="C111" s="3">
        <f t="shared" si="5"/>
        <v>13.686999999999898</v>
      </c>
      <c r="D111" s="3">
        <f>(C111-$K$3)/$K$3</f>
        <v>-0.30196300000000525</v>
      </c>
      <c r="E111" s="3">
        <f>((A111*$K$3)-B111)/$K$3</f>
        <v>0.30308800000001657</v>
      </c>
      <c r="F111" s="6"/>
      <c r="G111">
        <f t="shared" si="3"/>
        <v>2134.723287025</v>
      </c>
      <c r="H111">
        <f t="shared" si="4"/>
        <v>-3.4112870250000924</v>
      </c>
    </row>
    <row r="112" spans="1:8" x14ac:dyDescent="0.25">
      <c r="A112" s="3">
        <v>110</v>
      </c>
      <c r="B112" s="3">
        <v>2154.75</v>
      </c>
      <c r="C112" s="3">
        <f t="shared" si="5"/>
        <v>23.438000000000102</v>
      </c>
      <c r="D112" s="3">
        <f>(C112-$K$3)/$K$3</f>
        <v>0.19533800000000512</v>
      </c>
      <c r="E112" s="3">
        <f>((A112*$K$3)-B112)/$K$3</f>
        <v>0.10775000000000635</v>
      </c>
      <c r="F112" s="6"/>
      <c r="G112">
        <f t="shared" si="3"/>
        <v>2154.3156536299998</v>
      </c>
      <c r="H112">
        <f t="shared" si="4"/>
        <v>0.43434637000018483</v>
      </c>
    </row>
    <row r="113" spans="1:8" x14ac:dyDescent="0.25">
      <c r="A113" s="3">
        <v>111</v>
      </c>
      <c r="B113" s="3">
        <v>2169.1869999999999</v>
      </c>
      <c r="C113" s="3">
        <f t="shared" si="5"/>
        <v>14.436999999999898</v>
      </c>
      <c r="D113" s="3">
        <f>(C113-$K$3)/$K$3</f>
        <v>-0.26371300000000525</v>
      </c>
      <c r="E113" s="3">
        <f>((A113*$K$3)-B113)/$K$3</f>
        <v>0.37146300000000654</v>
      </c>
      <c r="F113" s="6"/>
      <c r="G113">
        <f t="shared" si="3"/>
        <v>2173.9080202349996</v>
      </c>
      <c r="H113">
        <f t="shared" si="4"/>
        <v>-4.7210202349997417</v>
      </c>
    </row>
    <row r="114" spans="1:8" x14ac:dyDescent="0.25">
      <c r="A114" s="3">
        <v>112</v>
      </c>
      <c r="B114" s="3">
        <v>2198.8119999999999</v>
      </c>
      <c r="C114" s="3">
        <f t="shared" si="5"/>
        <v>29.625</v>
      </c>
      <c r="D114" s="3">
        <f>(C114-$K$3)/$K$3</f>
        <v>0.51087499999999986</v>
      </c>
      <c r="E114" s="3">
        <f>((A114*$K$3)-B114)/$K$3</f>
        <v>-0.13941199999999843</v>
      </c>
      <c r="F114" s="6"/>
      <c r="G114">
        <f t="shared" si="3"/>
        <v>2193.5003868399999</v>
      </c>
      <c r="H114">
        <f t="shared" si="4"/>
        <v>5.311613159999979</v>
      </c>
    </row>
    <row r="115" spans="1:8" x14ac:dyDescent="0.25">
      <c r="A115" s="3">
        <v>113</v>
      </c>
      <c r="B115" s="3">
        <v>2211</v>
      </c>
      <c r="C115" s="3">
        <f t="shared" si="5"/>
        <v>12.188000000000102</v>
      </c>
      <c r="D115" s="3">
        <f>(C115-$K$3)/$K$3</f>
        <v>-0.37841199999999486</v>
      </c>
      <c r="E115" s="3">
        <f>((A115*$K$3)-B115)/$K$3</f>
        <v>0.23900000000001453</v>
      </c>
      <c r="F115" s="6"/>
      <c r="G115">
        <f t="shared" si="3"/>
        <v>2213.0927534449997</v>
      </c>
      <c r="H115">
        <f t="shared" si="4"/>
        <v>-2.0927534449997438</v>
      </c>
    </row>
    <row r="116" spans="1:8" x14ac:dyDescent="0.25">
      <c r="A116" s="3">
        <v>114</v>
      </c>
      <c r="B116" s="3">
        <v>2235.1869999999999</v>
      </c>
      <c r="C116" s="3">
        <f t="shared" si="5"/>
        <v>24.186999999999898</v>
      </c>
      <c r="D116" s="3">
        <f>(C116-$K$3)/$K$3</f>
        <v>0.23353699999999472</v>
      </c>
      <c r="E116" s="3">
        <f>((A116*$K$3)-B116)/$K$3</f>
        <v>5.4630000000147443E-3</v>
      </c>
      <c r="F116" s="6"/>
      <c r="G116">
        <f t="shared" si="3"/>
        <v>2232.68512005</v>
      </c>
      <c r="H116">
        <f t="shared" si="4"/>
        <v>2.501879949999875</v>
      </c>
    </row>
    <row r="117" spans="1:8" x14ac:dyDescent="0.25">
      <c r="A117" s="3">
        <v>115</v>
      </c>
      <c r="B117" s="3">
        <v>2248.875</v>
      </c>
      <c r="C117" s="3">
        <f t="shared" si="5"/>
        <v>13.688000000000102</v>
      </c>
      <c r="D117" s="3">
        <f>(C117-$K$3)/$K$3</f>
        <v>-0.30191199999999485</v>
      </c>
      <c r="E117" s="3">
        <f>((A117*$K$3)-B117)/$K$3</f>
        <v>0.30737500000000451</v>
      </c>
      <c r="F117" s="6"/>
      <c r="G117">
        <f t="shared" si="3"/>
        <v>2252.2774866549998</v>
      </c>
      <c r="H117">
        <f t="shared" si="4"/>
        <v>-3.4024866549998478</v>
      </c>
    </row>
    <row r="118" spans="1:8" x14ac:dyDescent="0.25">
      <c r="A118" s="3">
        <v>116</v>
      </c>
      <c r="B118" s="3">
        <v>2276.25</v>
      </c>
      <c r="C118" s="3">
        <f t="shared" si="5"/>
        <v>27.375</v>
      </c>
      <c r="D118" s="3">
        <f>(C118-$K$3)/$K$3</f>
        <v>0.39612499999999989</v>
      </c>
      <c r="E118" s="3">
        <f>((A118*$K$3)-B118)/$K$3</f>
        <v>-8.8750000000000454E-2</v>
      </c>
      <c r="F118" s="6"/>
      <c r="G118">
        <f t="shared" si="3"/>
        <v>2271.8698532599997</v>
      </c>
      <c r="H118">
        <f t="shared" si="4"/>
        <v>4.3801467400003276</v>
      </c>
    </row>
    <row r="119" spans="1:8" x14ac:dyDescent="0.25">
      <c r="A119" s="3">
        <v>117</v>
      </c>
      <c r="B119" s="3">
        <v>2288.8119999999999</v>
      </c>
      <c r="C119" s="3">
        <f t="shared" si="5"/>
        <v>12.561999999999898</v>
      </c>
      <c r="D119" s="3">
        <f>(C119-$K$3)/$K$3</f>
        <v>-0.35933800000000526</v>
      </c>
      <c r="E119" s="3">
        <f>((A119*$K$3)-B119)/$K$3</f>
        <v>0.27058800000002292</v>
      </c>
      <c r="F119" s="6"/>
      <c r="G119">
        <f t="shared" si="3"/>
        <v>2291.462219865</v>
      </c>
      <c r="H119">
        <f t="shared" si="4"/>
        <v>-2.6502198650000537</v>
      </c>
    </row>
    <row r="120" spans="1:8" x14ac:dyDescent="0.25">
      <c r="A120" s="3">
        <v>118</v>
      </c>
      <c r="B120" s="3">
        <v>2312.8119999999999</v>
      </c>
      <c r="C120" s="3">
        <f t="shared" si="5"/>
        <v>24</v>
      </c>
      <c r="D120" s="3">
        <f>(C120-$K$3)/$K$3</f>
        <v>0.22399999999999992</v>
      </c>
      <c r="E120" s="3">
        <f>((A120*$K$3)-B120)/$K$3</f>
        <v>4.6588000000017928E-2</v>
      </c>
      <c r="F120" s="6"/>
      <c r="G120">
        <f t="shared" si="3"/>
        <v>2311.0545864699998</v>
      </c>
      <c r="H120">
        <f t="shared" si="4"/>
        <v>1.7574135300001217</v>
      </c>
    </row>
    <row r="121" spans="1:8" x14ac:dyDescent="0.25">
      <c r="A121" s="3">
        <v>119</v>
      </c>
      <c r="B121" s="3">
        <v>2326.3119999999999</v>
      </c>
      <c r="C121" s="3">
        <f t="shared" si="5"/>
        <v>13.5</v>
      </c>
      <c r="D121" s="3">
        <f>(C121-$K$3)/$K$3</f>
        <v>-0.31150000000000005</v>
      </c>
      <c r="E121" s="3">
        <f>((A121*$K$3)-B121)/$K$3</f>
        <v>0.3580880000000129</v>
      </c>
      <c r="F121" s="6"/>
      <c r="G121">
        <f t="shared" si="3"/>
        <v>2330.6469530750001</v>
      </c>
      <c r="H121">
        <f t="shared" si="4"/>
        <v>-4.3349530750001577</v>
      </c>
    </row>
    <row r="122" spans="1:8" x14ac:dyDescent="0.25">
      <c r="A122" s="3">
        <v>120</v>
      </c>
      <c r="B122" s="3">
        <v>2357.0619999999999</v>
      </c>
      <c r="C122" s="3">
        <f t="shared" si="5"/>
        <v>30.75</v>
      </c>
      <c r="D122" s="3">
        <f>(C122-$K$3)/$K$3</f>
        <v>0.56824999999999992</v>
      </c>
      <c r="E122" s="3">
        <f>((A122*$K$3)-B122)/$K$3</f>
        <v>-0.21016199999999205</v>
      </c>
      <c r="F122" s="6"/>
      <c r="G122">
        <f t="shared" si="3"/>
        <v>2350.2393196799999</v>
      </c>
      <c r="H122">
        <f t="shared" si="4"/>
        <v>6.8226803200000177</v>
      </c>
    </row>
    <row r="123" spans="1:8" x14ac:dyDescent="0.25">
      <c r="A123" s="3">
        <v>121</v>
      </c>
      <c r="B123" s="3">
        <v>2370.75</v>
      </c>
      <c r="C123" s="3">
        <f t="shared" si="5"/>
        <v>13.688000000000102</v>
      </c>
      <c r="D123" s="3">
        <f>(C123-$K$3)/$K$3</f>
        <v>-0.30191199999999485</v>
      </c>
      <c r="E123" s="3">
        <f>((A123*$K$3)-B123)/$K$3</f>
        <v>9.1749999999997722E-2</v>
      </c>
      <c r="F123" s="6"/>
      <c r="G123">
        <f t="shared" si="3"/>
        <v>2369.8316862849997</v>
      </c>
      <c r="H123">
        <f t="shared" si="4"/>
        <v>0.91831371500029491</v>
      </c>
    </row>
    <row r="124" spans="1:8" x14ac:dyDescent="0.25">
      <c r="A124" s="3">
        <v>122</v>
      </c>
      <c r="B124" s="3">
        <v>2394</v>
      </c>
      <c r="C124" s="3">
        <f t="shared" si="5"/>
        <v>23.25</v>
      </c>
      <c r="D124" s="3">
        <f>(C124-$K$3)/$K$3</f>
        <v>0.18574999999999992</v>
      </c>
      <c r="E124" s="3">
        <f>((A124*$K$3)-B124)/$K$3</f>
        <v>-9.3999999999984082E-2</v>
      </c>
      <c r="F124" s="6"/>
      <c r="G124">
        <f t="shared" si="3"/>
        <v>2389.42405289</v>
      </c>
      <c r="H124">
        <f t="shared" si="4"/>
        <v>4.5759471100000155</v>
      </c>
    </row>
    <row r="125" spans="1:8" x14ac:dyDescent="0.25">
      <c r="A125" s="3">
        <v>123</v>
      </c>
      <c r="B125" s="3">
        <v>2408.625</v>
      </c>
      <c r="C125" s="3">
        <f t="shared" si="5"/>
        <v>14.625</v>
      </c>
      <c r="D125" s="3">
        <f>(C125-$K$3)/$K$3</f>
        <v>-0.25412500000000005</v>
      </c>
      <c r="E125" s="3">
        <f>((A125*$K$3)-B125)/$K$3</f>
        <v>0.1601250000000109</v>
      </c>
      <c r="F125" s="6"/>
      <c r="G125">
        <f t="shared" si="3"/>
        <v>2409.0164194949998</v>
      </c>
      <c r="H125">
        <f t="shared" si="4"/>
        <v>-0.3914194949998091</v>
      </c>
    </row>
    <row r="126" spans="1:8" x14ac:dyDescent="0.25">
      <c r="A126" s="3">
        <v>124</v>
      </c>
      <c r="B126" s="3">
        <v>2434.6869999999999</v>
      </c>
      <c r="C126" s="3">
        <f t="shared" si="5"/>
        <v>26.061999999999898</v>
      </c>
      <c r="D126" s="3">
        <f>(C126-$K$3)/$K$3</f>
        <v>0.32916199999999474</v>
      </c>
      <c r="E126" s="3">
        <f>((A126*$K$3)-B126)/$K$3</f>
        <v>-0.16903699999998889</v>
      </c>
      <c r="F126" s="6"/>
      <c r="G126">
        <f t="shared" si="3"/>
        <v>2428.6087860999996</v>
      </c>
      <c r="H126">
        <f t="shared" si="4"/>
        <v>6.0782139000002644</v>
      </c>
    </row>
    <row r="127" spans="1:8" x14ac:dyDescent="0.25">
      <c r="A127" s="3">
        <v>125</v>
      </c>
      <c r="B127" s="3">
        <v>2449.5</v>
      </c>
      <c r="C127" s="3">
        <f t="shared" si="5"/>
        <v>14.813000000000102</v>
      </c>
      <c r="D127" s="3">
        <f>(C127-$K$3)/$K$3</f>
        <v>-0.24453699999999487</v>
      </c>
      <c r="E127" s="3">
        <f>((A127*$K$3)-B127)/$K$3</f>
        <v>7.55000000000009E-2</v>
      </c>
      <c r="F127" s="6"/>
      <c r="G127">
        <f t="shared" si="3"/>
        <v>2448.2011527049999</v>
      </c>
      <c r="H127">
        <f t="shared" si="4"/>
        <v>1.2988472950000869</v>
      </c>
    </row>
    <row r="128" spans="1:8" x14ac:dyDescent="0.25">
      <c r="A128" s="3">
        <v>126</v>
      </c>
      <c r="B128" s="3">
        <v>2471.25</v>
      </c>
      <c r="C128" s="3">
        <f t="shared" si="5"/>
        <v>21.75</v>
      </c>
      <c r="D128" s="3">
        <f>(C128-$K$3)/$K$3</f>
        <v>0.10924999999999992</v>
      </c>
      <c r="E128" s="3">
        <f>((A128*$K$3)-B128)/$K$3</f>
        <v>-3.3749999999980899E-2</v>
      </c>
      <c r="F128" s="6"/>
      <c r="G128">
        <f t="shared" si="3"/>
        <v>2467.7935193099997</v>
      </c>
      <c r="H128">
        <f t="shared" si="4"/>
        <v>3.4564806900002623</v>
      </c>
    </row>
    <row r="129" spans="1:8" x14ac:dyDescent="0.25">
      <c r="A129" s="3">
        <v>127</v>
      </c>
      <c r="B129" s="3">
        <v>2487.5619999999999</v>
      </c>
      <c r="C129" s="3">
        <f t="shared" si="5"/>
        <v>16.311999999999898</v>
      </c>
      <c r="D129" s="3">
        <f>(C129-$K$3)/$K$3</f>
        <v>-0.16808800000000526</v>
      </c>
      <c r="E129" s="3">
        <f>((A129*$K$3)-B129)/$K$3</f>
        <v>0.13433800000001928</v>
      </c>
      <c r="F129" s="6"/>
      <c r="G129">
        <f t="shared" si="3"/>
        <v>2487.385885915</v>
      </c>
      <c r="H129">
        <f t="shared" si="4"/>
        <v>0.17611408499988102</v>
      </c>
    </row>
    <row r="130" spans="1:8" x14ac:dyDescent="0.25">
      <c r="A130" s="3">
        <v>128</v>
      </c>
      <c r="B130" s="3">
        <v>2508.5619999999999</v>
      </c>
      <c r="C130" s="3">
        <f t="shared" si="5"/>
        <v>21</v>
      </c>
      <c r="D130" s="3">
        <f>(C130-$K$3)/$K$3</f>
        <v>7.0999999999999924E-2</v>
      </c>
      <c r="E130" s="3">
        <f>((A130*$K$3)-B130)/$K$3</f>
        <v>6.3338000000014286E-2</v>
      </c>
      <c r="F130" s="6"/>
      <c r="G130">
        <f t="shared" si="3"/>
        <v>2506.9782525199998</v>
      </c>
      <c r="H130">
        <f t="shared" si="4"/>
        <v>1.5837474800000564</v>
      </c>
    </row>
    <row r="131" spans="1:8" x14ac:dyDescent="0.25">
      <c r="A131" s="3">
        <v>129</v>
      </c>
      <c r="B131" s="3">
        <v>2522.625</v>
      </c>
      <c r="C131" s="3">
        <f t="shared" si="5"/>
        <v>14.063000000000102</v>
      </c>
      <c r="D131" s="3">
        <f>(C131-$K$3)/$K$3</f>
        <v>-0.28278699999999485</v>
      </c>
      <c r="E131" s="3">
        <f>((A131*$K$3)-B131)/$K$3</f>
        <v>0.34612500000000407</v>
      </c>
      <c r="F131" s="6"/>
      <c r="G131">
        <f t="shared" ref="G131:G194" si="6">A131*19.592366605-0.84467292</f>
        <v>2526.5706191249997</v>
      </c>
      <c r="H131">
        <f t="shared" ref="H131:H194" si="7">B131-G131</f>
        <v>-3.9456191249996664</v>
      </c>
    </row>
    <row r="132" spans="1:8" x14ac:dyDescent="0.25">
      <c r="A132" s="3">
        <v>130</v>
      </c>
      <c r="B132" s="3">
        <v>2544.75</v>
      </c>
      <c r="C132" s="3">
        <f t="shared" ref="C132:C195" si="8">B132-B131</f>
        <v>22.125</v>
      </c>
      <c r="D132" s="3">
        <f>(C132-$K$3)/$K$3</f>
        <v>0.12837499999999993</v>
      </c>
      <c r="E132" s="3">
        <f>((A132*$K$3)-B132)/$K$3</f>
        <v>0.21774999999999908</v>
      </c>
      <c r="F132" s="6"/>
      <c r="G132">
        <f t="shared" si="6"/>
        <v>2546.1629857299999</v>
      </c>
      <c r="H132">
        <f t="shared" si="7"/>
        <v>-1.4129857299999458</v>
      </c>
    </row>
    <row r="133" spans="1:8" x14ac:dyDescent="0.25">
      <c r="A133" s="3">
        <v>131</v>
      </c>
      <c r="B133" s="3">
        <v>2559.9369999999999</v>
      </c>
      <c r="C133" s="3">
        <f t="shared" si="8"/>
        <v>15.186999999999898</v>
      </c>
      <c r="D133" s="3">
        <f>(C133-$K$3)/$K$3</f>
        <v>-0.22546300000000524</v>
      </c>
      <c r="E133" s="3">
        <f>((A133*$K$3)-B133)/$K$3</f>
        <v>0.44321300000002245</v>
      </c>
      <c r="F133" s="6"/>
      <c r="G133">
        <f t="shared" si="6"/>
        <v>2565.7553523349998</v>
      </c>
      <c r="H133">
        <f t="shared" si="7"/>
        <v>-5.8183523349998723</v>
      </c>
    </row>
    <row r="134" spans="1:8" x14ac:dyDescent="0.25">
      <c r="A134" s="3">
        <v>132</v>
      </c>
      <c r="B134" s="3">
        <v>2585.8119999999999</v>
      </c>
      <c r="C134" s="3">
        <f t="shared" si="8"/>
        <v>25.875</v>
      </c>
      <c r="D134" s="3">
        <f>(C134-$K$3)/$K$3</f>
        <v>0.31962499999999988</v>
      </c>
      <c r="E134" s="3">
        <f>((A134*$K$3)-B134)/$K$3</f>
        <v>0.12358800000001746</v>
      </c>
      <c r="F134" s="6"/>
      <c r="G134">
        <f t="shared" si="6"/>
        <v>2585.34771894</v>
      </c>
      <c r="H134">
        <f t="shared" si="7"/>
        <v>0.46428105999984837</v>
      </c>
    </row>
    <row r="135" spans="1:8" x14ac:dyDescent="0.25">
      <c r="A135" s="3">
        <v>133</v>
      </c>
      <c r="B135" s="3">
        <v>2599.5</v>
      </c>
      <c r="C135" s="3">
        <f t="shared" si="8"/>
        <v>13.688000000000102</v>
      </c>
      <c r="D135" s="3">
        <f>(C135-$K$3)/$K$3</f>
        <v>-0.30191199999999485</v>
      </c>
      <c r="E135" s="3">
        <f>((A135*$K$3)-B135)/$K$3</f>
        <v>0.42550000000000726</v>
      </c>
      <c r="F135" s="6"/>
      <c r="G135">
        <f t="shared" si="6"/>
        <v>2604.9400855449999</v>
      </c>
      <c r="H135">
        <f t="shared" si="7"/>
        <v>-5.4400855449998744</v>
      </c>
    </row>
    <row r="136" spans="1:8" x14ac:dyDescent="0.25">
      <c r="A136" s="3">
        <v>134</v>
      </c>
      <c r="B136" s="3">
        <v>2623.125</v>
      </c>
      <c r="C136" s="3">
        <f t="shared" si="8"/>
        <v>23.625</v>
      </c>
      <c r="D136" s="3">
        <f>(C136-$K$3)/$K$3</f>
        <v>0.20487499999999992</v>
      </c>
      <c r="E136" s="3">
        <f>((A136*$K$3)-B136)/$K$3</f>
        <v>0.22062500000000226</v>
      </c>
      <c r="F136" s="6"/>
      <c r="G136">
        <f t="shared" si="6"/>
        <v>2624.5324521499997</v>
      </c>
      <c r="H136">
        <f t="shared" si="7"/>
        <v>-1.407452149999699</v>
      </c>
    </row>
    <row r="137" spans="1:8" x14ac:dyDescent="0.25">
      <c r="A137" s="3">
        <v>135</v>
      </c>
      <c r="B137" s="3">
        <v>2637.1869999999999</v>
      </c>
      <c r="C137" s="3">
        <f t="shared" si="8"/>
        <v>14.061999999999898</v>
      </c>
      <c r="D137" s="3">
        <f>(C137-$K$3)/$K$3</f>
        <v>-0.28283800000000525</v>
      </c>
      <c r="E137" s="3">
        <f>((A137*$K$3)-B137)/$K$3</f>
        <v>0.50346300000002564</v>
      </c>
      <c r="F137" s="6"/>
      <c r="G137">
        <f t="shared" si="6"/>
        <v>2644.124818755</v>
      </c>
      <c r="H137">
        <f t="shared" si="7"/>
        <v>-6.9378187550000803</v>
      </c>
    </row>
    <row r="138" spans="1:8" x14ac:dyDescent="0.25">
      <c r="A138" s="3">
        <v>136</v>
      </c>
      <c r="B138" s="3">
        <v>2667.9369999999999</v>
      </c>
      <c r="C138" s="3">
        <f t="shared" si="8"/>
        <v>30.75</v>
      </c>
      <c r="D138" s="3">
        <f>(C138-$K$3)/$K$3</f>
        <v>0.56824999999999992</v>
      </c>
      <c r="E138" s="3">
        <f>((A138*$K$3)-B138)/$K$3</f>
        <v>-6.4786999999979333E-2</v>
      </c>
      <c r="F138" s="6"/>
      <c r="G138">
        <f t="shared" si="6"/>
        <v>2663.7171853599998</v>
      </c>
      <c r="H138">
        <f t="shared" si="7"/>
        <v>4.2198146400000951</v>
      </c>
    </row>
    <row r="139" spans="1:8" x14ac:dyDescent="0.25">
      <c r="A139" s="3">
        <v>137</v>
      </c>
      <c r="B139" s="3">
        <v>2681.625</v>
      </c>
      <c r="C139" s="3">
        <f t="shared" si="8"/>
        <v>13.688000000000102</v>
      </c>
      <c r="D139" s="3">
        <f>(C139-$K$3)/$K$3</f>
        <v>-0.30191199999999485</v>
      </c>
      <c r="E139" s="3">
        <f>((A139*$K$3)-B139)/$K$3</f>
        <v>0.23712500000001044</v>
      </c>
      <c r="F139" s="6"/>
      <c r="G139">
        <f t="shared" si="6"/>
        <v>2683.3095519649996</v>
      </c>
      <c r="H139">
        <f t="shared" si="7"/>
        <v>-1.6845519649996277</v>
      </c>
    </row>
    <row r="140" spans="1:8" x14ac:dyDescent="0.25">
      <c r="A140" s="3">
        <v>138</v>
      </c>
      <c r="B140" s="3">
        <v>2705.0619999999999</v>
      </c>
      <c r="C140" s="3">
        <f t="shared" si="8"/>
        <v>23.436999999999898</v>
      </c>
      <c r="D140" s="3">
        <f>(C140-$K$3)/$K$3</f>
        <v>0.19528699999999471</v>
      </c>
      <c r="E140" s="3">
        <f>((A140*$K$3)-B140)/$K$3</f>
        <v>4.1838000000010651E-2</v>
      </c>
      <c r="F140" s="6"/>
      <c r="G140">
        <f t="shared" si="6"/>
        <v>2702.9019185699999</v>
      </c>
      <c r="H140">
        <f t="shared" si="7"/>
        <v>2.1600814299999911</v>
      </c>
    </row>
    <row r="141" spans="1:8" x14ac:dyDescent="0.25">
      <c r="A141" s="3">
        <v>139</v>
      </c>
      <c r="B141" s="3">
        <v>2718.5619999999999</v>
      </c>
      <c r="C141" s="3">
        <f t="shared" si="8"/>
        <v>13.5</v>
      </c>
      <c r="D141" s="3">
        <f>(C141-$K$3)/$K$3</f>
        <v>-0.31150000000000005</v>
      </c>
      <c r="E141" s="3">
        <f>((A141*$K$3)-B141)/$K$3</f>
        <v>0.35333800000000565</v>
      </c>
      <c r="F141" s="6"/>
      <c r="G141">
        <f t="shared" si="6"/>
        <v>2722.4942851749997</v>
      </c>
      <c r="H141">
        <f t="shared" si="7"/>
        <v>-3.9322851749998335</v>
      </c>
    </row>
    <row r="142" spans="1:8" x14ac:dyDescent="0.25">
      <c r="A142" s="3">
        <v>140</v>
      </c>
      <c r="B142" s="3">
        <v>2744.625</v>
      </c>
      <c r="C142" s="3">
        <f t="shared" si="8"/>
        <v>26.063000000000102</v>
      </c>
      <c r="D142" s="3">
        <f>(C142-$K$3)/$K$3</f>
        <v>0.32921300000000508</v>
      </c>
      <c r="E142" s="3">
        <f>((A142*$K$3)-B142)/$K$3</f>
        <v>2.4125000000018642E-2</v>
      </c>
      <c r="F142" s="6"/>
      <c r="G142">
        <f t="shared" si="6"/>
        <v>2742.08665178</v>
      </c>
      <c r="H142">
        <f t="shared" si="7"/>
        <v>2.5383482199999889</v>
      </c>
    </row>
    <row r="143" spans="1:8" x14ac:dyDescent="0.25">
      <c r="A143" s="3">
        <v>141</v>
      </c>
      <c r="B143" s="3">
        <v>2760.1869999999999</v>
      </c>
      <c r="C143" s="3">
        <f t="shared" si="8"/>
        <v>15.561999999999898</v>
      </c>
      <c r="D143" s="3">
        <f>(C143-$K$3)/$K$3</f>
        <v>-0.20633800000000524</v>
      </c>
      <c r="E143" s="3">
        <f>((A143*$K$3)-B143)/$K$3</f>
        <v>0.23046300000001882</v>
      </c>
      <c r="F143" s="6"/>
      <c r="G143">
        <f t="shared" si="6"/>
        <v>2761.6790183849998</v>
      </c>
      <c r="H143">
        <f t="shared" si="7"/>
        <v>-1.4920183849999376</v>
      </c>
    </row>
    <row r="144" spans="1:8" x14ac:dyDescent="0.25">
      <c r="A144" s="3">
        <v>142</v>
      </c>
      <c r="B144" s="3">
        <v>2781</v>
      </c>
      <c r="C144" s="3">
        <f t="shared" si="8"/>
        <v>20.813000000000102</v>
      </c>
      <c r="D144" s="3">
        <f>(C144-$K$3)/$K$3</f>
        <v>6.1463000000005118E-2</v>
      </c>
      <c r="E144" s="3">
        <f>((A144*$K$3)-B144)/$K$3</f>
        <v>0.16900000000000862</v>
      </c>
      <c r="F144" s="6"/>
      <c r="G144">
        <f t="shared" si="6"/>
        <v>2781.2713849899997</v>
      </c>
      <c r="H144">
        <f t="shared" si="7"/>
        <v>-0.27138498999966032</v>
      </c>
    </row>
    <row r="145" spans="1:8" x14ac:dyDescent="0.25">
      <c r="A145" s="3">
        <v>143</v>
      </c>
      <c r="B145" s="3">
        <v>2796</v>
      </c>
      <c r="C145" s="3">
        <f t="shared" si="8"/>
        <v>15</v>
      </c>
      <c r="D145" s="3">
        <f>(C145-$K$3)/$K$3</f>
        <v>-0.23500000000000004</v>
      </c>
      <c r="E145" s="3">
        <f>((A145*$K$3)-B145)/$K$3</f>
        <v>0.40400000000000363</v>
      </c>
      <c r="F145" s="6"/>
      <c r="G145">
        <f t="shared" si="6"/>
        <v>2800.8637515949999</v>
      </c>
      <c r="H145">
        <f t="shared" si="7"/>
        <v>-4.8637515949999397</v>
      </c>
    </row>
    <row r="146" spans="1:8" x14ac:dyDescent="0.25">
      <c r="A146" s="3">
        <v>144</v>
      </c>
      <c r="B146" s="3">
        <v>2825.625</v>
      </c>
      <c r="C146" s="3">
        <f t="shared" si="8"/>
        <v>29.625</v>
      </c>
      <c r="D146" s="3">
        <f>(C146-$K$3)/$K$3</f>
        <v>0.51087499999999986</v>
      </c>
      <c r="E146" s="3">
        <f>((A146*$K$3)-B146)/$K$3</f>
        <v>-0.10687499999997817</v>
      </c>
      <c r="F146" s="6"/>
      <c r="G146">
        <f t="shared" si="6"/>
        <v>2820.4561181999998</v>
      </c>
      <c r="H146">
        <f t="shared" si="7"/>
        <v>5.1688818000002357</v>
      </c>
    </row>
    <row r="147" spans="1:8" x14ac:dyDescent="0.25">
      <c r="A147" s="3">
        <v>145</v>
      </c>
      <c r="B147" s="3">
        <v>2839.6869999999999</v>
      </c>
      <c r="C147" s="3">
        <f t="shared" si="8"/>
        <v>14.061999999999898</v>
      </c>
      <c r="D147" s="3">
        <f>(C147-$K$3)/$K$3</f>
        <v>-0.28283800000000525</v>
      </c>
      <c r="E147" s="3">
        <f>((A147*$K$3)-B147)/$K$3</f>
        <v>0.17596300000002202</v>
      </c>
      <c r="F147" s="6"/>
      <c r="G147">
        <f t="shared" si="6"/>
        <v>2840.048484805</v>
      </c>
      <c r="H147">
        <f t="shared" si="7"/>
        <v>-0.36148480500014557</v>
      </c>
    </row>
    <row r="148" spans="1:8" x14ac:dyDescent="0.25">
      <c r="A148" s="3">
        <v>146</v>
      </c>
      <c r="B148" s="3">
        <v>2860.5</v>
      </c>
      <c r="C148" s="3">
        <f t="shared" si="8"/>
        <v>20.813000000000102</v>
      </c>
      <c r="D148" s="3">
        <f>(C148-$K$3)/$K$3</f>
        <v>6.1463000000005118E-2</v>
      </c>
      <c r="E148" s="3">
        <f>((A148*$K$3)-B148)/$K$3</f>
        <v>0.11450000000001181</v>
      </c>
      <c r="F148" s="6"/>
      <c r="G148">
        <f t="shared" si="6"/>
        <v>2859.6408514099999</v>
      </c>
      <c r="H148">
        <f t="shared" si="7"/>
        <v>0.85914859000013166</v>
      </c>
    </row>
    <row r="149" spans="1:8" x14ac:dyDescent="0.25">
      <c r="A149" s="3">
        <v>147</v>
      </c>
      <c r="B149" s="3">
        <v>2876.8119999999999</v>
      </c>
      <c r="C149" s="3">
        <f t="shared" si="8"/>
        <v>16.311999999999898</v>
      </c>
      <c r="D149" s="3">
        <f>(C149-$K$3)/$K$3</f>
        <v>-0.16808800000000526</v>
      </c>
      <c r="E149" s="3">
        <f>((A149*$K$3)-B149)/$K$3</f>
        <v>0.282588000000012</v>
      </c>
      <c r="F149" s="6"/>
      <c r="G149">
        <f t="shared" si="6"/>
        <v>2879.2332180149997</v>
      </c>
      <c r="H149">
        <f t="shared" si="7"/>
        <v>-2.4212180149997948</v>
      </c>
    </row>
    <row r="150" spans="1:8" x14ac:dyDescent="0.25">
      <c r="A150" s="3">
        <v>148</v>
      </c>
      <c r="B150" s="3">
        <v>2903.0619999999999</v>
      </c>
      <c r="C150" s="3">
        <f t="shared" si="8"/>
        <v>26.25</v>
      </c>
      <c r="D150" s="3">
        <f>(C150-$K$3)/$K$3</f>
        <v>0.33874999999999988</v>
      </c>
      <c r="E150" s="3">
        <f>((A150*$K$3)-B150)/$K$3</f>
        <v>-5.6161999999992981E-2</v>
      </c>
      <c r="F150" s="6"/>
      <c r="G150">
        <f t="shared" si="6"/>
        <v>2898.82558462</v>
      </c>
      <c r="H150">
        <f t="shared" si="7"/>
        <v>4.2364153799999258</v>
      </c>
    </row>
    <row r="151" spans="1:8" x14ac:dyDescent="0.25">
      <c r="A151" s="3">
        <v>149</v>
      </c>
      <c r="B151" s="3">
        <v>2918.0619999999999</v>
      </c>
      <c r="C151" s="3">
        <f t="shared" si="8"/>
        <v>15</v>
      </c>
      <c r="D151" s="3">
        <f>(C151-$K$3)/$K$3</f>
        <v>-0.23500000000000004</v>
      </c>
      <c r="E151" s="3">
        <f>((A151*$K$3)-B151)/$K$3</f>
        <v>0.1788380000000252</v>
      </c>
      <c r="F151" s="6"/>
      <c r="G151">
        <f t="shared" si="6"/>
        <v>2918.4179512249998</v>
      </c>
      <c r="H151">
        <f t="shared" si="7"/>
        <v>-0.35595122499989884</v>
      </c>
    </row>
    <row r="152" spans="1:8" x14ac:dyDescent="0.25">
      <c r="A152" s="3">
        <v>150</v>
      </c>
      <c r="B152" s="3">
        <v>2939.0619999999999</v>
      </c>
      <c r="C152" s="3">
        <f t="shared" si="8"/>
        <v>21</v>
      </c>
      <c r="D152" s="3">
        <f>(C152-$K$3)/$K$3</f>
        <v>7.0999999999999924E-2</v>
      </c>
      <c r="E152" s="3">
        <f>((A152*$K$3)-B152)/$K$3</f>
        <v>0.1078380000000202</v>
      </c>
      <c r="F152" s="6"/>
      <c r="G152">
        <f t="shared" si="6"/>
        <v>2938.0103178299996</v>
      </c>
      <c r="H152">
        <f t="shared" si="7"/>
        <v>1.0516821700002765</v>
      </c>
    </row>
    <row r="153" spans="1:8" x14ac:dyDescent="0.25">
      <c r="A153" s="3">
        <v>151</v>
      </c>
      <c r="B153" s="3">
        <v>2954.625</v>
      </c>
      <c r="C153" s="3">
        <f t="shared" si="8"/>
        <v>15.563000000000102</v>
      </c>
      <c r="D153" s="3">
        <f>(C153-$K$3)/$K$3</f>
        <v>-0.20628699999999486</v>
      </c>
      <c r="E153" s="3">
        <f>((A153*$K$3)-B153)/$K$3</f>
        <v>0.31412500000000998</v>
      </c>
      <c r="F153" s="6"/>
      <c r="G153">
        <f t="shared" si="6"/>
        <v>2957.6026844349999</v>
      </c>
      <c r="H153">
        <f t="shared" si="7"/>
        <v>-2.977684434999901</v>
      </c>
    </row>
    <row r="154" spans="1:8" x14ac:dyDescent="0.25">
      <c r="A154" s="3">
        <v>152</v>
      </c>
      <c r="B154" s="3">
        <v>2984.4369999999999</v>
      </c>
      <c r="C154" s="3">
        <f t="shared" si="8"/>
        <v>29.811999999999898</v>
      </c>
      <c r="D154" s="3">
        <f>(C154-$K$3)/$K$3</f>
        <v>0.52041199999999466</v>
      </c>
      <c r="E154" s="3">
        <f>((A154*$K$3)-B154)/$K$3</f>
        <v>-0.20628699999998978</v>
      </c>
      <c r="F154" s="6"/>
      <c r="G154">
        <f t="shared" si="6"/>
        <v>2977.1950510399997</v>
      </c>
      <c r="H154">
        <f t="shared" si="7"/>
        <v>7.2419489600001725</v>
      </c>
    </row>
    <row r="155" spans="1:8" x14ac:dyDescent="0.25">
      <c r="A155" s="3">
        <v>153</v>
      </c>
      <c r="B155" s="3">
        <v>2998.125</v>
      </c>
      <c r="C155" s="3">
        <f t="shared" si="8"/>
        <v>13.688000000000102</v>
      </c>
      <c r="D155" s="3">
        <f>(C155-$K$3)/$K$3</f>
        <v>-0.30191199999999485</v>
      </c>
      <c r="E155" s="3">
        <f>((A155*$K$3)-B155)/$K$3</f>
        <v>9.5624999999999988E-2</v>
      </c>
      <c r="F155" s="6"/>
      <c r="G155">
        <f t="shared" si="6"/>
        <v>2996.787417645</v>
      </c>
      <c r="H155">
        <f t="shared" si="7"/>
        <v>1.337582354999995</v>
      </c>
    </row>
    <row r="156" spans="1:8" x14ac:dyDescent="0.25">
      <c r="A156" s="3">
        <v>154</v>
      </c>
      <c r="B156" s="3">
        <v>3020.25</v>
      </c>
      <c r="C156" s="3">
        <f t="shared" si="8"/>
        <v>22.125</v>
      </c>
      <c r="D156" s="3">
        <f>(C156-$K$3)/$K$3</f>
        <v>0.12837499999999993</v>
      </c>
      <c r="E156" s="3">
        <f>((A156*$K$3)-B156)/$K$3</f>
        <v>-3.2749999999981808E-2</v>
      </c>
      <c r="F156" s="6"/>
      <c r="G156">
        <f t="shared" si="6"/>
        <v>3016.3797842499998</v>
      </c>
      <c r="H156">
        <f t="shared" si="7"/>
        <v>3.8702157500001704</v>
      </c>
    </row>
    <row r="157" spans="1:8" x14ac:dyDescent="0.25">
      <c r="A157" s="3">
        <v>155</v>
      </c>
      <c r="B157" s="3">
        <v>3035.25</v>
      </c>
      <c r="C157" s="3">
        <f t="shared" si="8"/>
        <v>15</v>
      </c>
      <c r="D157" s="3">
        <f>(C157-$K$3)/$K$3</f>
        <v>-0.23500000000000004</v>
      </c>
      <c r="E157" s="3">
        <f>((A157*$K$3)-B157)/$K$3</f>
        <v>0.20225000000001317</v>
      </c>
      <c r="F157" s="6"/>
      <c r="G157">
        <f t="shared" si="6"/>
        <v>3035.9721508549997</v>
      </c>
      <c r="H157">
        <f t="shared" si="7"/>
        <v>-0.72215085499965426</v>
      </c>
    </row>
    <row r="158" spans="1:8" x14ac:dyDescent="0.25">
      <c r="A158" s="3">
        <v>156</v>
      </c>
      <c r="B158" s="3">
        <v>3060.1869999999999</v>
      </c>
      <c r="C158" s="3">
        <f t="shared" si="8"/>
        <v>24.936999999999898</v>
      </c>
      <c r="D158" s="3">
        <f>(C158-$K$3)/$K$3</f>
        <v>0.27178699999999473</v>
      </c>
      <c r="E158" s="3">
        <f>((A158*$K$3)-B158)/$K$3</f>
        <v>-6.953699999998661E-2</v>
      </c>
      <c r="F158" s="6"/>
      <c r="G158">
        <f t="shared" si="6"/>
        <v>3055.5645174599999</v>
      </c>
      <c r="H158">
        <f t="shared" si="7"/>
        <v>4.6224825399999645</v>
      </c>
    </row>
    <row r="159" spans="1:8" x14ac:dyDescent="0.25">
      <c r="A159" s="3">
        <v>157</v>
      </c>
      <c r="B159" s="3">
        <v>3077.4369999999999</v>
      </c>
      <c r="C159" s="3">
        <f t="shared" si="8"/>
        <v>17.25</v>
      </c>
      <c r="D159" s="3">
        <f>(C159-$K$3)/$K$3</f>
        <v>-0.12025000000000007</v>
      </c>
      <c r="E159" s="3">
        <f>((A159*$K$3)-B159)/$K$3</f>
        <v>5.0713000000008376E-2</v>
      </c>
      <c r="F159" s="6"/>
      <c r="G159">
        <f t="shared" si="6"/>
        <v>3075.1568840649998</v>
      </c>
      <c r="H159">
        <f t="shared" si="7"/>
        <v>2.2801159350001399</v>
      </c>
    </row>
    <row r="160" spans="1:8" x14ac:dyDescent="0.25">
      <c r="A160" s="3">
        <v>158</v>
      </c>
      <c r="B160" s="3">
        <v>3097.6869999999999</v>
      </c>
      <c r="C160" s="3">
        <f t="shared" si="8"/>
        <v>20.25</v>
      </c>
      <c r="D160" s="3">
        <f>(C160-$K$3)/$K$3</f>
        <v>3.2749999999999925E-2</v>
      </c>
      <c r="E160" s="3">
        <f>((A160*$K$3)-B160)/$K$3</f>
        <v>1.7963000000026565E-2</v>
      </c>
      <c r="F160" s="6"/>
      <c r="G160">
        <f t="shared" si="6"/>
        <v>3094.7492506699996</v>
      </c>
      <c r="H160">
        <f t="shared" si="7"/>
        <v>2.9377493300003152</v>
      </c>
    </row>
    <row r="161" spans="1:8" x14ac:dyDescent="0.25">
      <c r="A161" s="3">
        <v>159</v>
      </c>
      <c r="B161" s="3">
        <v>3114</v>
      </c>
      <c r="C161" s="3">
        <f t="shared" si="8"/>
        <v>16.313000000000102</v>
      </c>
      <c r="D161" s="3">
        <f>(C161-$K$3)/$K$3</f>
        <v>-0.16803699999999486</v>
      </c>
      <c r="E161" s="3">
        <f>((A161*$K$3)-B161)/$K$3</f>
        <v>0.18600000000001635</v>
      </c>
      <c r="F161" s="6"/>
      <c r="G161">
        <f t="shared" si="6"/>
        <v>3114.3416172749999</v>
      </c>
      <c r="H161">
        <f t="shared" si="7"/>
        <v>-0.34161727499986227</v>
      </c>
    </row>
    <row r="162" spans="1:8" x14ac:dyDescent="0.25">
      <c r="A162" s="3">
        <v>160</v>
      </c>
      <c r="B162" s="3">
        <v>3134.8119999999999</v>
      </c>
      <c r="C162" s="3">
        <f t="shared" si="8"/>
        <v>20.811999999999898</v>
      </c>
      <c r="D162" s="3">
        <f>(C162-$K$3)/$K$3</f>
        <v>6.1411999999994728E-2</v>
      </c>
      <c r="E162" s="3">
        <f>((A162*$K$3)-B162)/$K$3</f>
        <v>0.12458800000001656</v>
      </c>
      <c r="F162" s="6"/>
      <c r="G162">
        <f t="shared" si="6"/>
        <v>3133.9339838799997</v>
      </c>
      <c r="H162">
        <f t="shared" si="7"/>
        <v>0.87801612000021123</v>
      </c>
    </row>
    <row r="163" spans="1:8" x14ac:dyDescent="0.25">
      <c r="A163" s="3">
        <v>161</v>
      </c>
      <c r="B163" s="3">
        <v>3148.6869999999999</v>
      </c>
      <c r="C163" s="3">
        <f t="shared" si="8"/>
        <v>13.875</v>
      </c>
      <c r="D163" s="3">
        <f>(C163-$K$3)/$K$3</f>
        <v>-0.29237500000000005</v>
      </c>
      <c r="E163" s="3">
        <f>((A163*$K$3)-B163)/$K$3</f>
        <v>0.41696300000001152</v>
      </c>
      <c r="F163" s="6"/>
      <c r="G163">
        <f t="shared" si="6"/>
        <v>3153.526350485</v>
      </c>
      <c r="H163">
        <f t="shared" si="7"/>
        <v>-4.8393504850000681</v>
      </c>
    </row>
    <row r="164" spans="1:8" x14ac:dyDescent="0.25">
      <c r="A164" s="3">
        <v>162</v>
      </c>
      <c r="B164" s="3">
        <v>3170.4369999999999</v>
      </c>
      <c r="C164" s="3">
        <f t="shared" si="8"/>
        <v>21.75</v>
      </c>
      <c r="D164" s="3">
        <f>(C164-$K$3)/$K$3</f>
        <v>0.10924999999999992</v>
      </c>
      <c r="E164" s="3">
        <f>((A164*$K$3)-B164)/$K$3</f>
        <v>0.30771300000000656</v>
      </c>
      <c r="F164" s="6"/>
      <c r="G164">
        <f t="shared" si="6"/>
        <v>3173.1187170899998</v>
      </c>
      <c r="H164">
        <f t="shared" si="7"/>
        <v>-2.6817170899998928</v>
      </c>
    </row>
    <row r="165" spans="1:8" x14ac:dyDescent="0.25">
      <c r="A165" s="3">
        <v>163</v>
      </c>
      <c r="B165" s="3">
        <v>3187.5</v>
      </c>
      <c r="C165" s="3">
        <f t="shared" si="8"/>
        <v>17.063000000000102</v>
      </c>
      <c r="D165" s="3">
        <f>(C165-$K$3)/$K$3</f>
        <v>-0.12978699999999488</v>
      </c>
      <c r="E165" s="3">
        <f>((A165*$K$3)-B165)/$K$3</f>
        <v>0.43750000000001954</v>
      </c>
      <c r="F165" s="6"/>
      <c r="G165">
        <f t="shared" si="6"/>
        <v>3192.7110836949996</v>
      </c>
      <c r="H165">
        <f t="shared" si="7"/>
        <v>-5.2110836949996155</v>
      </c>
    </row>
    <row r="166" spans="1:8" x14ac:dyDescent="0.25">
      <c r="A166" s="3">
        <v>164</v>
      </c>
      <c r="B166" s="3">
        <v>3211.6869999999999</v>
      </c>
      <c r="C166" s="3">
        <f t="shared" si="8"/>
        <v>24.186999999999898</v>
      </c>
      <c r="D166" s="3">
        <f>(C166-$K$3)/$K$3</f>
        <v>0.23353699999999472</v>
      </c>
      <c r="E166" s="3">
        <f>((A166*$K$3)-B166)/$K$3</f>
        <v>0.20396300000001974</v>
      </c>
      <c r="F166" s="6"/>
      <c r="G166">
        <f t="shared" si="6"/>
        <v>3212.3034502999999</v>
      </c>
      <c r="H166">
        <f t="shared" si="7"/>
        <v>-0.61645029999999679</v>
      </c>
    </row>
    <row r="167" spans="1:8" x14ac:dyDescent="0.25">
      <c r="A167" s="3">
        <v>165</v>
      </c>
      <c r="B167" s="3">
        <v>3227.0619999999999</v>
      </c>
      <c r="C167" s="3">
        <f t="shared" si="8"/>
        <v>15.375</v>
      </c>
      <c r="D167" s="3">
        <f>(C167-$K$3)/$K$3</f>
        <v>-0.21587500000000007</v>
      </c>
      <c r="E167" s="3">
        <f>((A167*$K$3)-B167)/$K$3</f>
        <v>0.4198380000000147</v>
      </c>
      <c r="F167" s="6"/>
      <c r="G167">
        <f t="shared" si="6"/>
        <v>3231.8958169049997</v>
      </c>
      <c r="H167">
        <f t="shared" si="7"/>
        <v>-4.8338169049998214</v>
      </c>
    </row>
    <row r="168" spans="1:8" x14ac:dyDescent="0.25">
      <c r="A168" s="3">
        <v>166</v>
      </c>
      <c r="B168" s="3">
        <v>3248.0619999999999</v>
      </c>
      <c r="C168" s="3">
        <f t="shared" si="8"/>
        <v>21</v>
      </c>
      <c r="D168" s="3">
        <f>(C168-$K$3)/$K$3</f>
        <v>7.0999999999999924E-2</v>
      </c>
      <c r="E168" s="3">
        <f>((A168*$K$3)-B168)/$K$3</f>
        <v>0.3488380000000097</v>
      </c>
      <c r="F168" s="6"/>
      <c r="G168">
        <f t="shared" si="6"/>
        <v>3251.48818351</v>
      </c>
      <c r="H168">
        <f t="shared" si="7"/>
        <v>-3.4261835100001008</v>
      </c>
    </row>
    <row r="169" spans="1:8" x14ac:dyDescent="0.25">
      <c r="A169" s="3">
        <v>167</v>
      </c>
      <c r="B169" s="3">
        <v>3264.5619999999999</v>
      </c>
      <c r="C169" s="3">
        <f t="shared" si="8"/>
        <v>16.5</v>
      </c>
      <c r="D169" s="3">
        <f>(C169-$K$3)/$K$3</f>
        <v>-0.15850000000000006</v>
      </c>
      <c r="E169" s="3">
        <f>((A169*$K$3)-B169)/$K$3</f>
        <v>0.50733800000002793</v>
      </c>
      <c r="F169" s="6"/>
      <c r="G169">
        <f t="shared" si="6"/>
        <v>3271.0805501149998</v>
      </c>
      <c r="H169">
        <f t="shared" si="7"/>
        <v>-6.5185501149999254</v>
      </c>
    </row>
    <row r="170" spans="1:8" x14ac:dyDescent="0.25">
      <c r="A170" s="3">
        <v>168</v>
      </c>
      <c r="B170" s="3">
        <v>3293.25</v>
      </c>
      <c r="C170" s="3">
        <f t="shared" si="8"/>
        <v>28.688000000000102</v>
      </c>
      <c r="D170" s="3">
        <f>(C170-$K$3)/$K$3</f>
        <v>0.46308800000000511</v>
      </c>
      <c r="E170" s="3">
        <f>((A170*$K$3)-B170)/$K$3</f>
        <v>4.4250000000017733E-2</v>
      </c>
      <c r="F170" s="6"/>
      <c r="G170">
        <f t="shared" si="6"/>
        <v>3290.6729167199996</v>
      </c>
      <c r="H170">
        <f t="shared" si="7"/>
        <v>2.5770832800003518</v>
      </c>
    </row>
    <row r="171" spans="1:8" x14ac:dyDescent="0.25">
      <c r="A171" s="3">
        <v>169</v>
      </c>
      <c r="B171" s="3">
        <v>3306</v>
      </c>
      <c r="C171" s="3">
        <f t="shared" si="8"/>
        <v>12.75</v>
      </c>
      <c r="D171" s="3">
        <f>(C171-$K$3)/$K$3</f>
        <v>-0.34975000000000006</v>
      </c>
      <c r="E171" s="3">
        <f>((A171*$K$3)-B171)/$K$3</f>
        <v>0.39400000000001273</v>
      </c>
      <c r="F171" s="6"/>
      <c r="G171">
        <f t="shared" si="6"/>
        <v>3310.2652833249999</v>
      </c>
      <c r="H171">
        <f t="shared" si="7"/>
        <v>-4.2652833249999276</v>
      </c>
    </row>
    <row r="172" spans="1:8" x14ac:dyDescent="0.25">
      <c r="A172" s="3">
        <v>170</v>
      </c>
      <c r="B172" s="3">
        <v>3330.75</v>
      </c>
      <c r="C172" s="3">
        <f t="shared" si="8"/>
        <v>24.75</v>
      </c>
      <c r="D172" s="3">
        <f>(C172-$K$3)/$K$3</f>
        <v>0.26224999999999993</v>
      </c>
      <c r="E172" s="3">
        <f>((A172*$K$3)-B172)/$K$3</f>
        <v>0.13175000000000772</v>
      </c>
      <c r="F172" s="6"/>
      <c r="G172">
        <f t="shared" si="6"/>
        <v>3329.8576499299998</v>
      </c>
      <c r="H172">
        <f t="shared" si="7"/>
        <v>0.8923500700002478</v>
      </c>
    </row>
    <row r="173" spans="1:8" x14ac:dyDescent="0.25">
      <c r="A173" s="3">
        <v>171</v>
      </c>
      <c r="B173" s="3">
        <v>3343.5</v>
      </c>
      <c r="C173" s="3">
        <f t="shared" si="8"/>
        <v>12.75</v>
      </c>
      <c r="D173" s="3">
        <f>(C173-$K$3)/$K$3</f>
        <v>-0.34975000000000006</v>
      </c>
      <c r="E173" s="3">
        <f>((A173*$K$3)-B173)/$K$3</f>
        <v>0.4815000000000027</v>
      </c>
      <c r="F173" s="6"/>
      <c r="G173">
        <f t="shared" si="6"/>
        <v>3349.4500165349996</v>
      </c>
      <c r="H173">
        <f t="shared" si="7"/>
        <v>-5.9500165349995768</v>
      </c>
    </row>
    <row r="174" spans="1:8" x14ac:dyDescent="0.25">
      <c r="A174" s="3">
        <v>172</v>
      </c>
      <c r="B174" s="3">
        <v>3372.5619999999999</v>
      </c>
      <c r="C174" s="3">
        <f t="shared" si="8"/>
        <v>29.061999999999898</v>
      </c>
      <c r="D174" s="3">
        <f>(C174-$K$3)/$K$3</f>
        <v>0.48216199999999471</v>
      </c>
      <c r="E174" s="3">
        <f>((A174*$K$3)-B174)/$K$3</f>
        <v>-6.6199999997388649E-4</v>
      </c>
      <c r="F174" s="6"/>
      <c r="G174">
        <f t="shared" si="6"/>
        <v>3369.0423831399999</v>
      </c>
      <c r="H174">
        <f t="shared" si="7"/>
        <v>3.5196168600000419</v>
      </c>
    </row>
    <row r="175" spans="1:8" x14ac:dyDescent="0.25">
      <c r="A175" s="3">
        <v>173</v>
      </c>
      <c r="B175" s="3">
        <v>3385.125</v>
      </c>
      <c r="C175" s="3">
        <f t="shared" si="8"/>
        <v>12.563000000000102</v>
      </c>
      <c r="D175" s="3">
        <f>(C175-$K$3)/$K$3</f>
        <v>-0.35928699999999486</v>
      </c>
      <c r="E175" s="3">
        <f>((A175*$K$3)-B175)/$K$3</f>
        <v>0.3586250000000159</v>
      </c>
      <c r="F175" s="6"/>
      <c r="G175">
        <f t="shared" si="6"/>
        <v>3388.6347497449997</v>
      </c>
      <c r="H175">
        <f t="shared" si="7"/>
        <v>-3.5097497449996808</v>
      </c>
    </row>
    <row r="176" spans="1:8" x14ac:dyDescent="0.25">
      <c r="A176" s="3">
        <v>174</v>
      </c>
      <c r="B176" s="3">
        <v>3409.6869999999999</v>
      </c>
      <c r="C176" s="3">
        <f t="shared" si="8"/>
        <v>24.561999999999898</v>
      </c>
      <c r="D176" s="3">
        <f>(C176-$K$3)/$K$3</f>
        <v>0.25266199999999472</v>
      </c>
      <c r="E176" s="3">
        <f>((A176*$K$3)-B176)/$K$3</f>
        <v>0.1059630000000161</v>
      </c>
      <c r="F176" s="6"/>
      <c r="G176">
        <f t="shared" si="6"/>
        <v>3408.22711635</v>
      </c>
      <c r="H176">
        <f t="shared" si="7"/>
        <v>1.4598836499999379</v>
      </c>
    </row>
    <row r="177" spans="1:8" x14ac:dyDescent="0.25">
      <c r="A177" s="3">
        <v>175</v>
      </c>
      <c r="B177" s="3">
        <v>3422.0619999999999</v>
      </c>
      <c r="C177" s="3">
        <f t="shared" si="8"/>
        <v>12.375</v>
      </c>
      <c r="D177" s="3">
        <f>(C177-$K$3)/$K$3</f>
        <v>-0.36887500000000006</v>
      </c>
      <c r="E177" s="3">
        <f>((A177*$K$3)-B177)/$K$3</f>
        <v>0.47483800000001108</v>
      </c>
      <c r="F177" s="6"/>
      <c r="G177">
        <f t="shared" si="6"/>
        <v>3427.8194829549998</v>
      </c>
      <c r="H177">
        <f t="shared" si="7"/>
        <v>-5.7574829549998867</v>
      </c>
    </row>
    <row r="178" spans="1:8" x14ac:dyDescent="0.25">
      <c r="A178" s="3">
        <v>176</v>
      </c>
      <c r="B178" s="3">
        <v>3454.5</v>
      </c>
      <c r="C178" s="3">
        <f t="shared" si="8"/>
        <v>32.438000000000102</v>
      </c>
      <c r="D178" s="3">
        <f>(C178-$K$3)/$K$3</f>
        <v>0.65433800000000508</v>
      </c>
      <c r="E178" s="3">
        <f>((A178*$K$3)-B178)/$K$3</f>
        <v>-0.17949999999999908</v>
      </c>
      <c r="F178" s="6"/>
      <c r="G178">
        <f t="shared" si="6"/>
        <v>3447.4118495599996</v>
      </c>
      <c r="H178">
        <f t="shared" si="7"/>
        <v>7.0881504400003905</v>
      </c>
    </row>
    <row r="179" spans="1:8" x14ac:dyDescent="0.25">
      <c r="A179" s="3">
        <v>177</v>
      </c>
      <c r="B179" s="3">
        <v>3465.1869999999999</v>
      </c>
      <c r="C179" s="3">
        <f t="shared" si="8"/>
        <v>10.686999999999898</v>
      </c>
      <c r="D179" s="3">
        <f>(C179-$K$3)/$K$3</f>
        <v>-0.45496300000000522</v>
      </c>
      <c r="E179" s="3">
        <f>((A179*$K$3)-B179)/$K$3</f>
        <v>0.27546300000002427</v>
      </c>
      <c r="F179" s="6"/>
      <c r="G179">
        <f t="shared" si="6"/>
        <v>3467.0042161649999</v>
      </c>
      <c r="H179">
        <f t="shared" si="7"/>
        <v>-1.8172161649999907</v>
      </c>
    </row>
    <row r="180" spans="1:8" x14ac:dyDescent="0.25">
      <c r="A180" s="3">
        <v>178</v>
      </c>
      <c r="B180" s="3">
        <v>3488.8119999999999</v>
      </c>
      <c r="C180" s="3">
        <f t="shared" si="8"/>
        <v>23.625</v>
      </c>
      <c r="D180" s="3">
        <f>(C180-$K$3)/$K$3</f>
        <v>0.20487499999999992</v>
      </c>
      <c r="E180" s="3">
        <f>((A180*$K$3)-B180)/$K$3</f>
        <v>7.0588000000019288E-2</v>
      </c>
      <c r="F180" s="6"/>
      <c r="G180">
        <f t="shared" si="6"/>
        <v>3486.5965827699997</v>
      </c>
      <c r="H180">
        <f t="shared" si="7"/>
        <v>2.2154172300001846</v>
      </c>
    </row>
    <row r="181" spans="1:8" x14ac:dyDescent="0.25">
      <c r="A181" s="3">
        <v>179</v>
      </c>
      <c r="B181" s="3">
        <v>3502.5</v>
      </c>
      <c r="C181" s="3">
        <f t="shared" si="8"/>
        <v>13.688000000000102</v>
      </c>
      <c r="D181" s="3">
        <f>(C181-$K$3)/$K$3</f>
        <v>-0.30191199999999485</v>
      </c>
      <c r="E181" s="3">
        <f>((A181*$K$3)-B181)/$K$3</f>
        <v>0.37250000000000905</v>
      </c>
      <c r="F181" s="6"/>
      <c r="G181">
        <f t="shared" si="6"/>
        <v>3506.188949375</v>
      </c>
      <c r="H181">
        <f t="shared" si="7"/>
        <v>-3.6889493749999929</v>
      </c>
    </row>
    <row r="182" spans="1:8" x14ac:dyDescent="0.25">
      <c r="A182" s="3">
        <v>180</v>
      </c>
      <c r="B182" s="3">
        <v>3529.6869999999999</v>
      </c>
      <c r="C182" s="3">
        <f t="shared" si="8"/>
        <v>27.186999999999898</v>
      </c>
      <c r="D182" s="3">
        <f>(C182-$K$3)/$K$3</f>
        <v>0.38653699999999469</v>
      </c>
      <c r="E182" s="3">
        <f>((A182*$K$3)-B182)/$K$3</f>
        <v>-1.4036999999990711E-2</v>
      </c>
      <c r="F182" s="6"/>
      <c r="G182">
        <f t="shared" si="6"/>
        <v>3525.7813159799998</v>
      </c>
      <c r="H182">
        <f t="shared" si="7"/>
        <v>3.9056840200000806</v>
      </c>
    </row>
    <row r="183" spans="1:8" x14ac:dyDescent="0.25">
      <c r="A183" s="3">
        <v>181</v>
      </c>
      <c r="B183" s="3">
        <v>3543.75</v>
      </c>
      <c r="C183" s="3">
        <f t="shared" si="8"/>
        <v>14.063000000000102</v>
      </c>
      <c r="D183" s="3">
        <f>(C183-$K$3)/$K$3</f>
        <v>-0.28278699999999485</v>
      </c>
      <c r="E183" s="3">
        <f>((A183*$K$3)-B183)/$K$3</f>
        <v>0.26875000000002225</v>
      </c>
      <c r="F183" s="6"/>
      <c r="G183">
        <f t="shared" si="6"/>
        <v>3545.3736825849996</v>
      </c>
      <c r="H183">
        <f t="shared" si="7"/>
        <v>-1.6236825849996421</v>
      </c>
    </row>
    <row r="184" spans="1:8" x14ac:dyDescent="0.25">
      <c r="A184" s="3">
        <v>182</v>
      </c>
      <c r="B184" s="3">
        <v>3565.5</v>
      </c>
      <c r="C184" s="3">
        <f t="shared" si="8"/>
        <v>21.75</v>
      </c>
      <c r="D184" s="3">
        <f>(C184-$K$3)/$K$3</f>
        <v>0.10924999999999992</v>
      </c>
      <c r="E184" s="3">
        <f>((A184*$K$3)-B184)/$K$3</f>
        <v>0.15950000000001727</v>
      </c>
      <c r="F184" s="6"/>
      <c r="G184">
        <f t="shared" si="6"/>
        <v>3564.9660491899999</v>
      </c>
      <c r="H184">
        <f t="shared" si="7"/>
        <v>0.53395081000007849</v>
      </c>
    </row>
    <row r="185" spans="1:8" x14ac:dyDescent="0.25">
      <c r="A185" s="3">
        <v>183</v>
      </c>
      <c r="B185" s="3">
        <v>3581.25</v>
      </c>
      <c r="C185" s="3">
        <f t="shared" si="8"/>
        <v>15.75</v>
      </c>
      <c r="D185" s="3">
        <f>(C185-$K$3)/$K$3</f>
        <v>-0.19675000000000006</v>
      </c>
      <c r="E185" s="3">
        <f>((A185*$K$3)-B185)/$K$3</f>
        <v>0.35625000000001228</v>
      </c>
      <c r="F185" s="6"/>
      <c r="G185">
        <f t="shared" si="6"/>
        <v>3584.5584157949997</v>
      </c>
      <c r="H185">
        <f t="shared" si="7"/>
        <v>-3.3084157949997461</v>
      </c>
    </row>
    <row r="186" spans="1:8" x14ac:dyDescent="0.25">
      <c r="A186" s="3">
        <v>184</v>
      </c>
      <c r="B186" s="3">
        <v>3610.125</v>
      </c>
      <c r="C186" s="3">
        <f t="shared" si="8"/>
        <v>28.875</v>
      </c>
      <c r="D186" s="3">
        <f>(C186-$K$3)/$K$3</f>
        <v>0.47262499999999991</v>
      </c>
      <c r="E186" s="3">
        <f>((A186*$K$3)-B186)/$K$3</f>
        <v>-0.11637499999999272</v>
      </c>
      <c r="F186" s="6"/>
      <c r="G186">
        <f t="shared" si="6"/>
        <v>3604.1507823999996</v>
      </c>
      <c r="H186">
        <f t="shared" si="7"/>
        <v>5.9742176000004292</v>
      </c>
    </row>
    <row r="187" spans="1:8" x14ac:dyDescent="0.25">
      <c r="A187" s="3">
        <v>185</v>
      </c>
      <c r="B187" s="3">
        <v>3623.4369999999999</v>
      </c>
      <c r="C187" s="3">
        <f t="shared" si="8"/>
        <v>13.311999999999898</v>
      </c>
      <c r="D187" s="3">
        <f>(C187-$K$3)/$K$3</f>
        <v>-0.32108800000000526</v>
      </c>
      <c r="E187" s="3">
        <f>((A187*$K$3)-B187)/$K$3</f>
        <v>0.20471300000000744</v>
      </c>
      <c r="F187" s="6"/>
      <c r="G187">
        <f t="shared" si="6"/>
        <v>3623.7431490049999</v>
      </c>
      <c r="H187">
        <f t="shared" si="7"/>
        <v>-0.30614900499995201</v>
      </c>
    </row>
    <row r="188" spans="1:8" x14ac:dyDescent="0.25">
      <c r="A188" s="3">
        <v>186</v>
      </c>
      <c r="B188" s="3">
        <v>3649.125</v>
      </c>
      <c r="C188" s="3">
        <f t="shared" si="8"/>
        <v>25.688000000000102</v>
      </c>
      <c r="D188" s="3">
        <f>(C188-$K$3)/$K$3</f>
        <v>0.31008800000000508</v>
      </c>
      <c r="E188" s="3">
        <f>((A188*$K$3)-B188)/$K$3</f>
        <v>-0.10537499999997953</v>
      </c>
      <c r="F188" s="6"/>
      <c r="G188">
        <f t="shared" si="6"/>
        <v>3643.3355156099997</v>
      </c>
      <c r="H188">
        <f t="shared" si="7"/>
        <v>5.7894843900003252</v>
      </c>
    </row>
    <row r="189" spans="1:8" x14ac:dyDescent="0.25">
      <c r="A189" s="3">
        <v>187</v>
      </c>
      <c r="B189" s="3">
        <v>3663</v>
      </c>
      <c r="C189" s="3">
        <f t="shared" si="8"/>
        <v>13.875</v>
      </c>
      <c r="D189" s="3">
        <f>(C189-$K$3)/$K$3</f>
        <v>-0.29237500000000005</v>
      </c>
      <c r="E189" s="3">
        <f>((A189*$K$3)-B189)/$K$3</f>
        <v>0.18700000000001546</v>
      </c>
      <c r="F189" s="6"/>
      <c r="G189">
        <f t="shared" si="6"/>
        <v>3662.927882215</v>
      </c>
      <c r="H189">
        <f t="shared" si="7"/>
        <v>7.2117785000045842E-2</v>
      </c>
    </row>
    <row r="190" spans="1:8" x14ac:dyDescent="0.25">
      <c r="A190" s="3">
        <v>188</v>
      </c>
      <c r="B190" s="3">
        <v>3686.8119999999999</v>
      </c>
      <c r="C190" s="3">
        <f t="shared" si="8"/>
        <v>23.811999999999898</v>
      </c>
      <c r="D190" s="3">
        <f>(C190-$K$3)/$K$3</f>
        <v>0.21441199999999472</v>
      </c>
      <c r="E190" s="3">
        <f>((A190*$K$3)-B190)/$K$3</f>
        <v>-2.7411999999984345E-2</v>
      </c>
      <c r="F190" s="6"/>
      <c r="G190">
        <f t="shared" si="6"/>
        <v>3682.5202488199998</v>
      </c>
      <c r="H190">
        <f t="shared" si="7"/>
        <v>4.2917511800001193</v>
      </c>
    </row>
    <row r="191" spans="1:8" x14ac:dyDescent="0.25">
      <c r="A191" s="3">
        <v>189</v>
      </c>
      <c r="B191" s="3">
        <v>3704.25</v>
      </c>
      <c r="C191" s="3">
        <f t="shared" si="8"/>
        <v>17.438000000000102</v>
      </c>
      <c r="D191" s="3">
        <f>(C191-$K$3)/$K$3</f>
        <v>-0.11066199999999486</v>
      </c>
      <c r="E191" s="3">
        <f>((A191*$K$3)-B191)/$K$3</f>
        <v>8.3250000000005445E-2</v>
      </c>
      <c r="F191" s="6"/>
      <c r="G191">
        <f t="shared" si="6"/>
        <v>3702.1126154249996</v>
      </c>
      <c r="H191">
        <f t="shared" si="7"/>
        <v>2.1373845750003966</v>
      </c>
    </row>
    <row r="192" spans="1:8" x14ac:dyDescent="0.25">
      <c r="A192" s="3">
        <v>190</v>
      </c>
      <c r="B192" s="3">
        <v>3725.0619999999999</v>
      </c>
      <c r="C192" s="3">
        <f t="shared" si="8"/>
        <v>20.811999999999898</v>
      </c>
      <c r="D192" s="3">
        <f>(C192-$K$3)/$K$3</f>
        <v>6.1411999999994728E-2</v>
      </c>
      <c r="E192" s="3">
        <f>((A192*$K$3)-B192)/$K$3</f>
        <v>2.1838000000028841E-2</v>
      </c>
      <c r="F192" s="6"/>
      <c r="G192">
        <f t="shared" si="6"/>
        <v>3721.7049820299999</v>
      </c>
      <c r="H192">
        <f t="shared" si="7"/>
        <v>3.3570179700000153</v>
      </c>
    </row>
    <row r="193" spans="1:8" x14ac:dyDescent="0.25">
      <c r="A193" s="3">
        <v>191</v>
      </c>
      <c r="B193" s="3">
        <v>3741</v>
      </c>
      <c r="C193" s="3">
        <f t="shared" si="8"/>
        <v>15.938000000000102</v>
      </c>
      <c r="D193" s="3">
        <f>(C193-$K$3)/$K$3</f>
        <v>-0.18716199999999486</v>
      </c>
      <c r="E193" s="3">
        <f>((A193*$K$3)-B193)/$K$3</f>
        <v>0.20900000000001864</v>
      </c>
      <c r="F193" s="6"/>
      <c r="G193">
        <f t="shared" si="6"/>
        <v>3741.2973486349997</v>
      </c>
      <c r="H193">
        <f t="shared" si="7"/>
        <v>-0.29734863499970743</v>
      </c>
    </row>
    <row r="194" spans="1:8" x14ac:dyDescent="0.25">
      <c r="A194" s="3">
        <v>192</v>
      </c>
      <c r="B194" s="3">
        <v>3761.25</v>
      </c>
      <c r="C194" s="3">
        <f t="shared" si="8"/>
        <v>20.25</v>
      </c>
      <c r="D194" s="3">
        <f>(C194-$K$3)/$K$3</f>
        <v>3.2749999999999925E-2</v>
      </c>
      <c r="E194" s="3">
        <f>((A194*$K$3)-B194)/$K$3</f>
        <v>0.17625000000001362</v>
      </c>
      <c r="F194" s="6"/>
      <c r="G194">
        <f t="shared" si="6"/>
        <v>3760.88971524</v>
      </c>
      <c r="H194">
        <f t="shared" si="7"/>
        <v>0.36028476000001319</v>
      </c>
    </row>
    <row r="195" spans="1:8" x14ac:dyDescent="0.25">
      <c r="A195" s="3">
        <v>193</v>
      </c>
      <c r="B195" s="3">
        <v>3776.4369999999999</v>
      </c>
      <c r="C195" s="3">
        <f t="shared" si="8"/>
        <v>15.186999999999898</v>
      </c>
      <c r="D195" s="3">
        <f>(C195-$K$3)/$K$3</f>
        <v>-0.22546300000000524</v>
      </c>
      <c r="E195" s="3">
        <f>((A195*$K$3)-B195)/$K$3</f>
        <v>0.40171300000001381</v>
      </c>
      <c r="F195" s="6"/>
      <c r="G195">
        <f t="shared" ref="G195:G256" si="9">A195*19.592366605-0.84467292</f>
        <v>3780.4820818449998</v>
      </c>
      <c r="H195">
        <f t="shared" ref="H195:H256" si="10">B195-G195</f>
        <v>-4.0450818449999133</v>
      </c>
    </row>
    <row r="196" spans="1:8" x14ac:dyDescent="0.25">
      <c r="A196" s="3">
        <v>194</v>
      </c>
      <c r="B196" s="3">
        <v>3798</v>
      </c>
      <c r="C196" s="3">
        <f t="shared" ref="C196:C256" si="11">B196-B195</f>
        <v>21.563000000000102</v>
      </c>
      <c r="D196" s="3">
        <f>(C196-$K$3)/$K$3</f>
        <v>9.9713000000005117E-2</v>
      </c>
      <c r="E196" s="3">
        <f>((A196*$K$3)-B196)/$K$3</f>
        <v>0.3020000000000036</v>
      </c>
      <c r="F196" s="6"/>
      <c r="G196">
        <f t="shared" si="9"/>
        <v>3800.0744484499996</v>
      </c>
      <c r="H196">
        <f t="shared" si="10"/>
        <v>-2.0744484499996361</v>
      </c>
    </row>
    <row r="197" spans="1:8" x14ac:dyDescent="0.25">
      <c r="A197" s="3">
        <v>195</v>
      </c>
      <c r="B197" s="3">
        <v>3814.3119999999999</v>
      </c>
      <c r="C197" s="3">
        <f t="shared" si="11"/>
        <v>16.311999999999898</v>
      </c>
      <c r="D197" s="3">
        <f>(C197-$K$3)/$K$3</f>
        <v>-0.16808800000000526</v>
      </c>
      <c r="E197" s="3">
        <f>((A197*$K$3)-B197)/$K$3</f>
        <v>0.47008800000002698</v>
      </c>
      <c r="F197" s="6"/>
      <c r="G197">
        <f t="shared" si="9"/>
        <v>3819.6668150549999</v>
      </c>
      <c r="H197">
        <f t="shared" si="10"/>
        <v>-5.3548150550000173</v>
      </c>
    </row>
    <row r="198" spans="1:8" x14ac:dyDescent="0.25">
      <c r="A198" s="3">
        <v>196</v>
      </c>
      <c r="B198" s="3">
        <v>3838.5</v>
      </c>
      <c r="C198" s="3">
        <f t="shared" si="11"/>
        <v>24.188000000000102</v>
      </c>
      <c r="D198" s="3">
        <f>(C198-$K$3)/$K$3</f>
        <v>0.2335880000000051</v>
      </c>
      <c r="E198" s="3">
        <f>((A198*$K$3)-B198)/$K$3</f>
        <v>0.23650000000001681</v>
      </c>
      <c r="F198" s="6"/>
      <c r="G198">
        <f t="shared" si="9"/>
        <v>3839.2591816599997</v>
      </c>
      <c r="H198">
        <f t="shared" si="10"/>
        <v>-0.75918165999974008</v>
      </c>
    </row>
    <row r="199" spans="1:8" x14ac:dyDescent="0.25">
      <c r="A199" s="3">
        <v>197</v>
      </c>
      <c r="B199" s="3">
        <v>3853.5</v>
      </c>
      <c r="C199" s="3">
        <f t="shared" si="11"/>
        <v>15</v>
      </c>
      <c r="D199" s="3">
        <f>(C199-$K$3)/$K$3</f>
        <v>-0.23500000000000004</v>
      </c>
      <c r="E199" s="3">
        <f>((A199*$K$3)-B199)/$K$3</f>
        <v>0.4715000000000118</v>
      </c>
      <c r="F199" s="6"/>
      <c r="G199">
        <f t="shared" si="9"/>
        <v>3858.8515482649996</v>
      </c>
      <c r="H199">
        <f t="shared" si="10"/>
        <v>-5.3515482649995647</v>
      </c>
    </row>
    <row r="200" spans="1:8" x14ac:dyDescent="0.25">
      <c r="A200" s="3">
        <v>198</v>
      </c>
      <c r="B200" s="3">
        <v>3874.6869999999999</v>
      </c>
      <c r="C200" s="3">
        <f t="shared" si="11"/>
        <v>21.186999999999898</v>
      </c>
      <c r="D200" s="3">
        <f>(C200-$K$3)/$K$3</f>
        <v>8.0536999999994724E-2</v>
      </c>
      <c r="E200" s="3">
        <f>((A200*$K$3)-B200)/$K$3</f>
        <v>0.390963000000012</v>
      </c>
      <c r="F200" s="6"/>
      <c r="G200">
        <f t="shared" si="9"/>
        <v>3878.4439148699998</v>
      </c>
      <c r="H200">
        <f t="shared" si="10"/>
        <v>-3.7569148699999459</v>
      </c>
    </row>
    <row r="201" spans="1:8" x14ac:dyDescent="0.25">
      <c r="A201" s="3">
        <v>199</v>
      </c>
      <c r="B201" s="3">
        <v>3891.5619999999999</v>
      </c>
      <c r="C201" s="3">
        <f t="shared" si="11"/>
        <v>16.875</v>
      </c>
      <c r="D201" s="3">
        <f>(C201-$K$3)/$K$3</f>
        <v>-0.13937500000000005</v>
      </c>
      <c r="E201" s="3">
        <f>((A201*$K$3)-B201)/$K$3</f>
        <v>0.53033800000003017</v>
      </c>
      <c r="F201" s="6"/>
      <c r="G201">
        <f t="shared" si="9"/>
        <v>3898.0362814749997</v>
      </c>
      <c r="H201">
        <f t="shared" si="10"/>
        <v>-6.4742814749997706</v>
      </c>
    </row>
    <row r="202" spans="1:8" x14ac:dyDescent="0.25">
      <c r="A202" s="3">
        <v>200</v>
      </c>
      <c r="B202" s="3">
        <v>3919.875</v>
      </c>
      <c r="C202" s="3">
        <f t="shared" si="11"/>
        <v>28.313000000000102</v>
      </c>
      <c r="D202" s="3">
        <f>(C202-$K$3)/$K$3</f>
        <v>0.4439630000000051</v>
      </c>
      <c r="E202" s="3">
        <f>((A202*$K$3)-B202)/$K$3</f>
        <v>8.6375000000020005E-2</v>
      </c>
      <c r="F202" s="6"/>
      <c r="G202">
        <f t="shared" si="9"/>
        <v>3917.6286480799999</v>
      </c>
      <c r="H202">
        <f t="shared" si="10"/>
        <v>2.2463519200000519</v>
      </c>
    </row>
    <row r="203" spans="1:8" x14ac:dyDescent="0.25">
      <c r="A203" s="3">
        <v>201</v>
      </c>
      <c r="B203" s="3">
        <v>3935.0619999999999</v>
      </c>
      <c r="C203" s="3">
        <f t="shared" si="11"/>
        <v>15.186999999999898</v>
      </c>
      <c r="D203" s="3">
        <f>(C203-$K$3)/$K$3</f>
        <v>-0.22546300000000524</v>
      </c>
      <c r="E203" s="3">
        <f>((A203*$K$3)-B203)/$K$3</f>
        <v>0.31183800000002015</v>
      </c>
      <c r="F203" s="6"/>
      <c r="G203">
        <f t="shared" si="9"/>
        <v>3937.2210146849998</v>
      </c>
      <c r="H203">
        <f t="shared" si="10"/>
        <v>-2.1590146849998746</v>
      </c>
    </row>
    <row r="204" spans="1:8" x14ac:dyDescent="0.25">
      <c r="A204" s="3">
        <v>202</v>
      </c>
      <c r="B204" s="3">
        <v>3959.8119999999999</v>
      </c>
      <c r="C204" s="3">
        <f t="shared" si="11"/>
        <v>24.75</v>
      </c>
      <c r="D204" s="3">
        <f>(C204-$K$3)/$K$3</f>
        <v>0.26224999999999993</v>
      </c>
      <c r="E204" s="3">
        <f>((A204*$K$3)-B204)/$K$3</f>
        <v>4.9588000000015196E-2</v>
      </c>
      <c r="F204" s="6"/>
      <c r="G204">
        <f t="shared" si="9"/>
        <v>3956.8133812899996</v>
      </c>
      <c r="H204">
        <f t="shared" si="10"/>
        <v>2.9986187100003008</v>
      </c>
    </row>
    <row r="205" spans="1:8" x14ac:dyDescent="0.25">
      <c r="A205" s="3">
        <v>203</v>
      </c>
      <c r="B205" s="3">
        <v>3973.125</v>
      </c>
      <c r="C205" s="3">
        <f t="shared" si="11"/>
        <v>13.313000000000102</v>
      </c>
      <c r="D205" s="3">
        <f>(C205-$K$3)/$K$3</f>
        <v>-0.32103699999999485</v>
      </c>
      <c r="E205" s="3">
        <f>((A205*$K$3)-B205)/$K$3</f>
        <v>0.37062500000000498</v>
      </c>
      <c r="F205" s="6"/>
      <c r="G205">
        <f t="shared" si="9"/>
        <v>3976.4057478949999</v>
      </c>
      <c r="H205">
        <f t="shared" si="10"/>
        <v>-3.2807478949998767</v>
      </c>
    </row>
    <row r="206" spans="1:8" x14ac:dyDescent="0.25">
      <c r="A206" s="3">
        <v>204</v>
      </c>
      <c r="B206" s="3">
        <v>3999.75</v>
      </c>
      <c r="C206" s="3">
        <f t="shared" si="11"/>
        <v>26.625</v>
      </c>
      <c r="D206" s="3">
        <f>(C206-$K$3)/$K$3</f>
        <v>0.35787499999999989</v>
      </c>
      <c r="E206" s="3">
        <f>((A206*$K$3)-B206)/$K$3</f>
        <v>1.2750000000023191E-2</v>
      </c>
      <c r="F206" s="6"/>
      <c r="G206">
        <f t="shared" si="9"/>
        <v>3995.9981144999997</v>
      </c>
      <c r="H206">
        <f t="shared" si="10"/>
        <v>3.7518855000002986</v>
      </c>
    </row>
    <row r="207" spans="1:8" x14ac:dyDescent="0.25">
      <c r="A207" s="3">
        <v>205</v>
      </c>
      <c r="B207" s="3">
        <v>4012.875</v>
      </c>
      <c r="C207" s="3">
        <f t="shared" si="11"/>
        <v>13.125</v>
      </c>
      <c r="D207" s="3">
        <f>(C207-$K$3)/$K$3</f>
        <v>-0.33062500000000006</v>
      </c>
      <c r="E207" s="3">
        <f>((A207*$K$3)-B207)/$K$3</f>
        <v>0.34337500000001814</v>
      </c>
      <c r="F207" s="6"/>
      <c r="G207">
        <f t="shared" si="9"/>
        <v>4015.5904811049995</v>
      </c>
      <c r="H207">
        <f t="shared" si="10"/>
        <v>-2.715481104999526</v>
      </c>
    </row>
    <row r="208" spans="1:8" x14ac:dyDescent="0.25">
      <c r="A208" s="3">
        <v>206</v>
      </c>
      <c r="B208" s="3">
        <v>4035.5619999999999</v>
      </c>
      <c r="C208" s="3">
        <f t="shared" si="11"/>
        <v>22.686999999999898</v>
      </c>
      <c r="D208" s="3">
        <f>(C208-$K$3)/$K$3</f>
        <v>0.15703699999999474</v>
      </c>
      <c r="E208" s="3">
        <f>((A208*$K$3)-B208)/$K$3</f>
        <v>0.18633800000001838</v>
      </c>
      <c r="F208" s="6"/>
      <c r="G208">
        <f t="shared" si="9"/>
        <v>4035.1828477099998</v>
      </c>
      <c r="H208">
        <f t="shared" si="10"/>
        <v>0.37915229000009276</v>
      </c>
    </row>
    <row r="209" spans="1:8" x14ac:dyDescent="0.25">
      <c r="A209" s="3">
        <v>207</v>
      </c>
      <c r="B209" s="3">
        <v>4051.5</v>
      </c>
      <c r="C209" s="3">
        <f t="shared" si="11"/>
        <v>15.938000000000102</v>
      </c>
      <c r="D209" s="3">
        <f>(C209-$K$3)/$K$3</f>
        <v>-0.18716199999999486</v>
      </c>
      <c r="E209" s="3">
        <f>((A209*$K$3)-B209)/$K$3</f>
        <v>0.37350000000000816</v>
      </c>
      <c r="F209" s="6"/>
      <c r="G209">
        <f t="shared" si="9"/>
        <v>4054.7752143149996</v>
      </c>
      <c r="H209">
        <f t="shared" si="10"/>
        <v>-3.27521431499963</v>
      </c>
    </row>
    <row r="210" spans="1:8" x14ac:dyDescent="0.25">
      <c r="A210" s="3">
        <v>208</v>
      </c>
      <c r="B210" s="3">
        <v>4077.375</v>
      </c>
      <c r="C210" s="3">
        <f t="shared" si="11"/>
        <v>25.875</v>
      </c>
      <c r="D210" s="3">
        <f>(C210-$K$3)/$K$3</f>
        <v>0.31962499999999988</v>
      </c>
      <c r="E210" s="3">
        <f>((A210*$K$3)-B210)/$K$3</f>
        <v>5.3875000000026374E-2</v>
      </c>
      <c r="F210" s="6"/>
      <c r="G210">
        <f t="shared" si="9"/>
        <v>4074.3675809199999</v>
      </c>
      <c r="H210">
        <f t="shared" si="10"/>
        <v>3.0074190800000906</v>
      </c>
    </row>
    <row r="211" spans="1:8" x14ac:dyDescent="0.25">
      <c r="A211" s="3">
        <v>209</v>
      </c>
      <c r="B211" s="3">
        <v>4094.0619999999999</v>
      </c>
      <c r="C211" s="3">
        <f t="shared" si="11"/>
        <v>16.686999999999898</v>
      </c>
      <c r="D211" s="3">
        <f>(C211-$K$3)/$K$3</f>
        <v>-0.14896300000000526</v>
      </c>
      <c r="E211" s="3">
        <f>((A211*$K$3)-B211)/$K$3</f>
        <v>0.20283800000000335</v>
      </c>
      <c r="F211" s="6"/>
      <c r="G211">
        <f t="shared" si="9"/>
        <v>4093.9599475249997</v>
      </c>
      <c r="H211">
        <f t="shared" si="10"/>
        <v>0.10205247500016412</v>
      </c>
    </row>
    <row r="212" spans="1:8" x14ac:dyDescent="0.25">
      <c r="A212" s="3">
        <v>210</v>
      </c>
      <c r="B212" s="3">
        <v>4114.3119999999999</v>
      </c>
      <c r="C212" s="3">
        <f t="shared" si="11"/>
        <v>20.25</v>
      </c>
      <c r="D212" s="3">
        <f>(C212-$K$3)/$K$3</f>
        <v>3.2749999999999925E-2</v>
      </c>
      <c r="E212" s="3">
        <f>((A212*$K$3)-B212)/$K$3</f>
        <v>0.17008800000002156</v>
      </c>
      <c r="F212" s="6"/>
      <c r="G212">
        <f t="shared" si="9"/>
        <v>4113.5523141299991</v>
      </c>
      <c r="H212">
        <f t="shared" si="10"/>
        <v>0.75968587000079424</v>
      </c>
    </row>
    <row r="213" spans="1:8" x14ac:dyDescent="0.25">
      <c r="A213" s="3">
        <v>211</v>
      </c>
      <c r="B213" s="3">
        <v>4131.75</v>
      </c>
      <c r="C213" s="3">
        <f t="shared" si="11"/>
        <v>17.438000000000102</v>
      </c>
      <c r="D213" s="3">
        <f>(C213-$K$3)/$K$3</f>
        <v>-0.11066199999999486</v>
      </c>
      <c r="E213" s="3">
        <f>((A213*$K$3)-B213)/$K$3</f>
        <v>0.28075000000003453</v>
      </c>
      <c r="F213" s="6"/>
      <c r="G213">
        <f t="shared" si="9"/>
        <v>4133.1446807349994</v>
      </c>
      <c r="H213">
        <f t="shared" si="10"/>
        <v>-1.3946807349993833</v>
      </c>
    </row>
    <row r="214" spans="1:8" x14ac:dyDescent="0.25">
      <c r="A214" s="3">
        <v>212</v>
      </c>
      <c r="B214" s="3">
        <v>4155.375</v>
      </c>
      <c r="C214" s="3">
        <f t="shared" si="11"/>
        <v>23.625</v>
      </c>
      <c r="D214" s="3">
        <f>(C214-$K$3)/$K$3</f>
        <v>0.20487499999999992</v>
      </c>
      <c r="E214" s="3">
        <f>((A214*$K$3)-B214)/$K$3</f>
        <v>7.5875000000006368E-2</v>
      </c>
      <c r="F214" s="6"/>
      <c r="G214">
        <f t="shared" si="9"/>
        <v>4152.7370473399997</v>
      </c>
      <c r="H214">
        <f t="shared" si="10"/>
        <v>2.6379526600003373</v>
      </c>
    </row>
    <row r="215" spans="1:8" x14ac:dyDescent="0.25">
      <c r="A215" s="3">
        <v>213</v>
      </c>
      <c r="B215" s="3">
        <v>4169.4369999999999</v>
      </c>
      <c r="C215" s="3">
        <f t="shared" si="11"/>
        <v>14.061999999999898</v>
      </c>
      <c r="D215" s="3">
        <f>(C215-$K$3)/$K$3</f>
        <v>-0.28283800000000525</v>
      </c>
      <c r="E215" s="3">
        <f>((A215*$K$3)-B215)/$K$3</f>
        <v>0.3587130000000297</v>
      </c>
      <c r="F215" s="6"/>
      <c r="G215">
        <f t="shared" si="9"/>
        <v>4172.329413944999</v>
      </c>
      <c r="H215">
        <f t="shared" si="10"/>
        <v>-2.8924139449991344</v>
      </c>
    </row>
    <row r="216" spans="1:8" x14ac:dyDescent="0.25">
      <c r="A216" s="3">
        <v>214</v>
      </c>
      <c r="B216" s="3">
        <v>4191.75</v>
      </c>
      <c r="C216" s="3">
        <f t="shared" si="11"/>
        <v>22.313000000000102</v>
      </c>
      <c r="D216" s="3">
        <f>(C216-$K$3)/$K$3</f>
        <v>0.13796300000000511</v>
      </c>
      <c r="E216" s="3">
        <f>((A216*$K$3)-B216)/$K$3</f>
        <v>0.22074999999999634</v>
      </c>
      <c r="F216" s="6"/>
      <c r="G216">
        <f t="shared" si="9"/>
        <v>4191.9217805499993</v>
      </c>
      <c r="H216">
        <f t="shared" si="10"/>
        <v>-0.17178054999931192</v>
      </c>
    </row>
    <row r="217" spans="1:8" x14ac:dyDescent="0.25">
      <c r="A217" s="3">
        <v>215</v>
      </c>
      <c r="B217" s="3">
        <v>4207.3119999999999</v>
      </c>
      <c r="C217" s="3">
        <f t="shared" si="11"/>
        <v>15.561999999999898</v>
      </c>
      <c r="D217" s="3">
        <f>(C217-$K$3)/$K$3</f>
        <v>-0.20633800000000524</v>
      </c>
      <c r="E217" s="3">
        <f>((A217*$K$3)-B217)/$K$3</f>
        <v>0.42708800000001973</v>
      </c>
      <c r="F217" s="6"/>
      <c r="G217">
        <f t="shared" si="9"/>
        <v>4211.5141471549996</v>
      </c>
      <c r="H217">
        <f t="shared" si="10"/>
        <v>-4.2021471549996932</v>
      </c>
    </row>
    <row r="218" spans="1:8" x14ac:dyDescent="0.25">
      <c r="A218" s="3">
        <v>216</v>
      </c>
      <c r="B218" s="3">
        <v>4239.375</v>
      </c>
      <c r="C218" s="3">
        <f t="shared" si="11"/>
        <v>32.063000000000102</v>
      </c>
      <c r="D218" s="3">
        <f>(C218-$K$3)/$K$3</f>
        <v>0.63521300000000502</v>
      </c>
      <c r="E218" s="3">
        <f>((A218*$K$3)-B218)/$K$3</f>
        <v>-0.20812499999996725</v>
      </c>
      <c r="F218" s="6"/>
      <c r="G218">
        <f t="shared" si="9"/>
        <v>4231.106513759999</v>
      </c>
      <c r="H218">
        <f t="shared" si="10"/>
        <v>8.2684862400010388</v>
      </c>
    </row>
    <row r="219" spans="1:8" x14ac:dyDescent="0.25">
      <c r="A219" s="3">
        <v>217</v>
      </c>
      <c r="B219" s="3">
        <v>4250.25</v>
      </c>
      <c r="C219" s="3">
        <f t="shared" si="11"/>
        <v>10.875</v>
      </c>
      <c r="D219" s="3">
        <f>(C219-$K$3)/$K$3</f>
        <v>-0.44537500000000002</v>
      </c>
      <c r="E219" s="3">
        <f>((A219*$K$3)-B219)/$K$3</f>
        <v>0.23725000000000454</v>
      </c>
      <c r="F219" s="6"/>
      <c r="G219">
        <f t="shared" si="9"/>
        <v>4250.6988803649992</v>
      </c>
      <c r="H219">
        <f t="shared" si="10"/>
        <v>-0.44888036499924056</v>
      </c>
    </row>
    <row r="220" spans="1:8" x14ac:dyDescent="0.25">
      <c r="A220" s="3">
        <v>218</v>
      </c>
      <c r="B220" s="3">
        <v>4275.1869999999999</v>
      </c>
      <c r="C220" s="3">
        <f t="shared" si="11"/>
        <v>24.936999999999898</v>
      </c>
      <c r="D220" s="3">
        <f>(C220-$K$3)/$K$3</f>
        <v>0.27178699999999473</v>
      </c>
      <c r="E220" s="3">
        <f>((A220*$K$3)-B220)/$K$3</f>
        <v>-3.4536999999972062E-2</v>
      </c>
      <c r="F220" s="6"/>
      <c r="G220">
        <f t="shared" si="9"/>
        <v>4270.2912469699995</v>
      </c>
      <c r="H220">
        <f t="shared" si="10"/>
        <v>4.8957530300003782</v>
      </c>
    </row>
    <row r="221" spans="1:8" x14ac:dyDescent="0.25">
      <c r="A221" s="3">
        <v>219</v>
      </c>
      <c r="B221" s="3">
        <v>4288.125</v>
      </c>
      <c r="C221" s="3">
        <f t="shared" si="11"/>
        <v>12.938000000000102</v>
      </c>
      <c r="D221" s="3">
        <f>(C221-$K$3)/$K$3</f>
        <v>-0.34016199999999486</v>
      </c>
      <c r="E221" s="3">
        <f>((A221*$K$3)-B221)/$K$3</f>
        <v>0.30562499999999454</v>
      </c>
      <c r="F221" s="6"/>
      <c r="G221">
        <f t="shared" si="9"/>
        <v>4289.8836135749989</v>
      </c>
      <c r="H221">
        <f t="shared" si="10"/>
        <v>-1.7586135749988898</v>
      </c>
    </row>
    <row r="222" spans="1:8" x14ac:dyDescent="0.25">
      <c r="A222" s="3">
        <v>220</v>
      </c>
      <c r="B222" s="3">
        <v>4314.375</v>
      </c>
      <c r="C222" s="3">
        <f t="shared" si="11"/>
        <v>26.25</v>
      </c>
      <c r="D222" s="3">
        <f>(C222-$K$3)/$K$3</f>
        <v>0.33874999999999988</v>
      </c>
      <c r="E222" s="3">
        <f>((A222*$K$3)-B222)/$K$3</f>
        <v>-3.3124999999987262E-2</v>
      </c>
      <c r="F222" s="6"/>
      <c r="G222">
        <f t="shared" si="9"/>
        <v>4309.4759801799992</v>
      </c>
      <c r="H222">
        <f t="shared" si="10"/>
        <v>4.8990198200008308</v>
      </c>
    </row>
    <row r="223" spans="1:8" x14ac:dyDescent="0.25">
      <c r="A223" s="3">
        <v>221</v>
      </c>
      <c r="B223" s="3">
        <v>4327.875</v>
      </c>
      <c r="C223" s="3">
        <f t="shared" si="11"/>
        <v>13.5</v>
      </c>
      <c r="D223" s="3">
        <f>(C223-$K$3)/$K$3</f>
        <v>-0.31150000000000005</v>
      </c>
      <c r="E223" s="3">
        <f>((A223*$K$3)-B223)/$K$3</f>
        <v>0.2783750000000309</v>
      </c>
      <c r="F223" s="6"/>
      <c r="G223">
        <f t="shared" si="9"/>
        <v>4329.0683467849994</v>
      </c>
      <c r="H223">
        <f t="shared" si="10"/>
        <v>-1.1933467849994486</v>
      </c>
    </row>
    <row r="224" spans="1:8" x14ac:dyDescent="0.25">
      <c r="A224" s="3">
        <v>222</v>
      </c>
      <c r="B224" s="3">
        <v>4354.125</v>
      </c>
      <c r="C224" s="3">
        <f t="shared" si="11"/>
        <v>26.25</v>
      </c>
      <c r="D224" s="3">
        <f>(C224-$K$3)/$K$3</f>
        <v>0.33874999999999988</v>
      </c>
      <c r="E224" s="3">
        <f>((A224*$K$3)-B224)/$K$3</f>
        <v>-6.0374999999997264E-2</v>
      </c>
      <c r="F224" s="6"/>
      <c r="G224">
        <f t="shared" si="9"/>
        <v>4348.6607133899988</v>
      </c>
      <c r="H224">
        <f t="shared" si="10"/>
        <v>5.4642866100011815</v>
      </c>
    </row>
    <row r="225" spans="1:8" x14ac:dyDescent="0.25">
      <c r="A225" s="3">
        <v>223</v>
      </c>
      <c r="B225" s="3">
        <v>4365.9369999999999</v>
      </c>
      <c r="C225" s="3">
        <f t="shared" si="11"/>
        <v>11.811999999999898</v>
      </c>
      <c r="D225" s="3">
        <f>(C225-$K$3)/$K$3</f>
        <v>-0.39758800000000522</v>
      </c>
      <c r="E225" s="3">
        <f>((A225*$K$3)-B225)/$K$3</f>
        <v>0.33721300000002608</v>
      </c>
      <c r="F225" s="6"/>
      <c r="G225">
        <f t="shared" si="9"/>
        <v>4368.2530799949991</v>
      </c>
      <c r="H225">
        <f t="shared" si="10"/>
        <v>-2.3160799949991997</v>
      </c>
    </row>
    <row r="226" spans="1:8" x14ac:dyDescent="0.25">
      <c r="A226" s="3">
        <v>224</v>
      </c>
      <c r="B226" s="3">
        <v>4390.6869999999999</v>
      </c>
      <c r="C226" s="3">
        <f t="shared" si="11"/>
        <v>24.75</v>
      </c>
      <c r="D226" s="3">
        <f>(C226-$K$3)/$K$3</f>
        <v>0.26224999999999993</v>
      </c>
      <c r="E226" s="3">
        <f>((A226*$K$3)-B226)/$K$3</f>
        <v>7.496299999999792E-2</v>
      </c>
      <c r="F226" s="6"/>
      <c r="G226">
        <f t="shared" si="9"/>
        <v>4387.8454465999994</v>
      </c>
      <c r="H226">
        <f t="shared" si="10"/>
        <v>2.8415534000005209</v>
      </c>
    </row>
    <row r="227" spans="1:8" x14ac:dyDescent="0.25">
      <c r="A227" s="3">
        <v>225</v>
      </c>
      <c r="B227" s="3">
        <v>4402.125</v>
      </c>
      <c r="C227" s="3">
        <f t="shared" si="11"/>
        <v>11.438000000000102</v>
      </c>
      <c r="D227" s="3">
        <f>(C227-$K$3)/$K$3</f>
        <v>-0.41666199999999487</v>
      </c>
      <c r="E227" s="3">
        <f>((A227*$K$3)-B227)/$K$3</f>
        <v>0.49162500000001086</v>
      </c>
      <c r="F227" s="6"/>
      <c r="G227">
        <f t="shared" si="9"/>
        <v>4407.4378132049997</v>
      </c>
      <c r="H227">
        <f t="shared" si="10"/>
        <v>-5.3128132049996566</v>
      </c>
    </row>
    <row r="228" spans="1:8" x14ac:dyDescent="0.25">
      <c r="A228" s="3">
        <v>226</v>
      </c>
      <c r="B228" s="3">
        <v>4425.375</v>
      </c>
      <c r="C228" s="3">
        <f t="shared" si="11"/>
        <v>23.25</v>
      </c>
      <c r="D228" s="3">
        <f>(C228-$K$3)/$K$3</f>
        <v>0.18574999999999992</v>
      </c>
      <c r="E228" s="3">
        <f>((A228*$K$3)-B228)/$K$3</f>
        <v>0.3058750000000291</v>
      </c>
      <c r="F228" s="6"/>
      <c r="G228">
        <f t="shared" si="9"/>
        <v>4427.030179809999</v>
      </c>
      <c r="H228">
        <f t="shared" si="10"/>
        <v>-1.6551798099990265</v>
      </c>
    </row>
    <row r="229" spans="1:8" x14ac:dyDescent="0.25">
      <c r="A229" s="3">
        <v>227</v>
      </c>
      <c r="B229" s="3">
        <v>4438.125</v>
      </c>
      <c r="C229" s="3">
        <f t="shared" si="11"/>
        <v>12.75</v>
      </c>
      <c r="D229" s="3">
        <f>(C229-$K$3)/$K$3</f>
        <v>-0.34975000000000006</v>
      </c>
      <c r="E229" s="3">
        <f>((A229*$K$3)-B229)/$K$3</f>
        <v>0.6556250000000009</v>
      </c>
      <c r="F229" s="6"/>
      <c r="G229">
        <f t="shared" si="9"/>
        <v>4446.6225464149993</v>
      </c>
      <c r="H229">
        <f t="shared" si="10"/>
        <v>-8.4975464149993059</v>
      </c>
    </row>
    <row r="230" spans="1:8" x14ac:dyDescent="0.25">
      <c r="A230" s="3">
        <v>228</v>
      </c>
      <c r="B230" s="3">
        <v>4467.1869999999999</v>
      </c>
      <c r="C230" s="3">
        <f t="shared" si="11"/>
        <v>29.061999999999898</v>
      </c>
      <c r="D230" s="3">
        <f>(C230-$K$3)/$K$3</f>
        <v>0.48216199999999471</v>
      </c>
      <c r="E230" s="3">
        <f>((A230*$K$3)-B230)/$K$3</f>
        <v>0.17346300000002429</v>
      </c>
      <c r="F230" s="6"/>
      <c r="G230">
        <f t="shared" si="9"/>
        <v>4466.2149130199996</v>
      </c>
      <c r="H230">
        <f t="shared" si="10"/>
        <v>0.97208698000031291</v>
      </c>
    </row>
    <row r="231" spans="1:8" x14ac:dyDescent="0.25">
      <c r="A231" s="3">
        <v>229</v>
      </c>
      <c r="B231" s="3">
        <v>4479.375</v>
      </c>
      <c r="C231" s="3">
        <f t="shared" si="11"/>
        <v>12.188000000000102</v>
      </c>
      <c r="D231" s="3">
        <f>(C231-$K$3)/$K$3</f>
        <v>-0.37841199999999486</v>
      </c>
      <c r="E231" s="3">
        <f>((A231*$K$3)-B231)/$K$3</f>
        <v>0.5518750000000372</v>
      </c>
      <c r="F231" s="6"/>
      <c r="G231">
        <f t="shared" si="9"/>
        <v>4485.807279624999</v>
      </c>
      <c r="H231">
        <f t="shared" si="10"/>
        <v>-6.4322796249989551</v>
      </c>
    </row>
    <row r="232" spans="1:8" x14ac:dyDescent="0.25">
      <c r="A232" s="3">
        <v>230</v>
      </c>
      <c r="B232" s="3">
        <v>4502.8119999999999</v>
      </c>
      <c r="C232" s="3">
        <f t="shared" si="11"/>
        <v>23.436999999999898</v>
      </c>
      <c r="D232" s="3">
        <f>(C232-$K$3)/$K$3</f>
        <v>0.19528699999999471</v>
      </c>
      <c r="E232" s="3">
        <f>((A232*$K$3)-B232)/$K$3</f>
        <v>0.35658800000001428</v>
      </c>
      <c r="F232" s="6"/>
      <c r="G232">
        <f t="shared" si="9"/>
        <v>4505.3996462299992</v>
      </c>
      <c r="H232">
        <f t="shared" si="10"/>
        <v>-2.5876462299993364</v>
      </c>
    </row>
    <row r="233" spans="1:8" x14ac:dyDescent="0.25">
      <c r="A233" s="3">
        <v>231</v>
      </c>
      <c r="B233" s="3">
        <v>4516.125</v>
      </c>
      <c r="C233" s="3">
        <f t="shared" si="11"/>
        <v>13.313000000000102</v>
      </c>
      <c r="D233" s="3">
        <f>(C233-$K$3)/$K$3</f>
        <v>-0.32103699999999485</v>
      </c>
      <c r="E233" s="3">
        <f>((A233*$K$3)-B233)/$K$3</f>
        <v>0.67762500000002723</v>
      </c>
      <c r="F233" s="6"/>
      <c r="G233">
        <f t="shared" si="9"/>
        <v>4524.9920128349995</v>
      </c>
      <c r="H233">
        <f t="shared" si="10"/>
        <v>-8.8670128349995139</v>
      </c>
    </row>
    <row r="234" spans="1:8" x14ac:dyDescent="0.25">
      <c r="A234" s="3">
        <v>232</v>
      </c>
      <c r="B234" s="3">
        <v>4551.375</v>
      </c>
      <c r="C234" s="3">
        <f t="shared" si="11"/>
        <v>35.25</v>
      </c>
      <c r="D234" s="3">
        <f>(C234-$K$3)/$K$3</f>
        <v>0.79774999999999985</v>
      </c>
      <c r="E234" s="3">
        <f>((A234*$K$3)-B234)/$K$3</f>
        <v>-0.1201250000000009</v>
      </c>
      <c r="F234" s="6"/>
      <c r="G234">
        <f t="shared" si="9"/>
        <v>4544.5843794399989</v>
      </c>
      <c r="H234">
        <f t="shared" si="10"/>
        <v>6.7906205600011162</v>
      </c>
    </row>
    <row r="235" spans="1:8" x14ac:dyDescent="0.25">
      <c r="A235" s="3">
        <v>233</v>
      </c>
      <c r="B235" s="3">
        <v>4561.125</v>
      </c>
      <c r="C235" s="3">
        <f t="shared" si="11"/>
        <v>9.75</v>
      </c>
      <c r="D235" s="3">
        <f>(C235-$K$3)/$K$3</f>
        <v>-0.50275000000000003</v>
      </c>
      <c r="E235" s="3">
        <f>((A235*$K$3)-B235)/$K$3</f>
        <v>0.38262500000001726</v>
      </c>
      <c r="F235" s="6"/>
      <c r="G235">
        <f t="shared" si="9"/>
        <v>4564.1767460449992</v>
      </c>
      <c r="H235">
        <f t="shared" si="10"/>
        <v>-3.0517460449991631</v>
      </c>
    </row>
    <row r="236" spans="1:8" x14ac:dyDescent="0.25">
      <c r="A236" s="3">
        <v>234</v>
      </c>
      <c r="B236" s="3">
        <v>4586.25</v>
      </c>
      <c r="C236" s="3">
        <f t="shared" si="11"/>
        <v>25.125</v>
      </c>
      <c r="D236" s="3">
        <f>(C236-$K$3)/$K$3</f>
        <v>0.28137499999999993</v>
      </c>
      <c r="E236" s="3">
        <f>((A236*$K$3)-B236)/$K$3</f>
        <v>0.10125000000003546</v>
      </c>
      <c r="F236" s="6"/>
      <c r="G236">
        <f t="shared" si="9"/>
        <v>4583.7691126499994</v>
      </c>
      <c r="H236">
        <f t="shared" si="10"/>
        <v>2.4808873500005575</v>
      </c>
    </row>
    <row r="237" spans="1:8" x14ac:dyDescent="0.25">
      <c r="A237" s="3">
        <v>235</v>
      </c>
      <c r="B237" s="3">
        <v>4598.8119999999999</v>
      </c>
      <c r="C237" s="3">
        <f t="shared" si="11"/>
        <v>12.561999999999898</v>
      </c>
      <c r="D237" s="3">
        <f>(C237-$K$3)/$K$3</f>
        <v>-0.35933800000000526</v>
      </c>
      <c r="E237" s="3">
        <f>((A237*$K$3)-B237)/$K$3</f>
        <v>0.46058800000001243</v>
      </c>
      <c r="F237" s="6"/>
      <c r="G237">
        <f t="shared" si="9"/>
        <v>4603.3614792549988</v>
      </c>
      <c r="H237">
        <f t="shared" si="10"/>
        <v>-4.5494792549989143</v>
      </c>
    </row>
    <row r="238" spans="1:8" x14ac:dyDescent="0.25">
      <c r="A238" s="3">
        <v>236</v>
      </c>
      <c r="B238" s="3">
        <v>4626.9369999999999</v>
      </c>
      <c r="C238" s="3">
        <f t="shared" si="11"/>
        <v>28.125</v>
      </c>
      <c r="D238" s="3">
        <f>(C238-$K$3)/$K$3</f>
        <v>0.4343749999999999</v>
      </c>
      <c r="E238" s="3">
        <f>((A238*$K$3)-B238)/$K$3</f>
        <v>2.621300000003066E-2</v>
      </c>
      <c r="F238" s="6"/>
      <c r="G238">
        <f t="shared" si="9"/>
        <v>4622.9538458599991</v>
      </c>
      <c r="H238">
        <f t="shared" si="10"/>
        <v>3.9831541400008064</v>
      </c>
    </row>
    <row r="239" spans="1:8" x14ac:dyDescent="0.25">
      <c r="A239" s="3">
        <v>237</v>
      </c>
      <c r="B239" s="3">
        <v>4638.5619999999999</v>
      </c>
      <c r="C239" s="3">
        <f t="shared" si="11"/>
        <v>11.625</v>
      </c>
      <c r="D239" s="3">
        <f>(C239-$K$3)/$K$3</f>
        <v>-0.40712500000000001</v>
      </c>
      <c r="E239" s="3">
        <f>((A239*$K$3)-B239)/$K$3</f>
        <v>0.43333800000000244</v>
      </c>
      <c r="F239" s="6"/>
      <c r="G239">
        <f t="shared" si="9"/>
        <v>4642.5462124649994</v>
      </c>
      <c r="H239">
        <f t="shared" si="10"/>
        <v>-3.984212464999473</v>
      </c>
    </row>
    <row r="240" spans="1:8" x14ac:dyDescent="0.25">
      <c r="A240" s="3">
        <v>238</v>
      </c>
      <c r="B240" s="3">
        <v>4667.625</v>
      </c>
      <c r="C240" s="3">
        <f t="shared" si="11"/>
        <v>29.063000000000102</v>
      </c>
      <c r="D240" s="3">
        <f>(C240-$K$3)/$K$3</f>
        <v>0.48221300000000511</v>
      </c>
      <c r="E240" s="3">
        <f>((A240*$K$3)-B240)/$K$3</f>
        <v>-4.8874999999984535E-2</v>
      </c>
      <c r="F240" s="6"/>
      <c r="G240">
        <f t="shared" si="9"/>
        <v>4662.1385790699997</v>
      </c>
      <c r="H240">
        <f t="shared" si="10"/>
        <v>5.4864209300003495</v>
      </c>
    </row>
    <row r="241" spans="1:8" x14ac:dyDescent="0.25">
      <c r="A241" s="3">
        <v>239</v>
      </c>
      <c r="B241" s="3">
        <v>4676.8119999999999</v>
      </c>
      <c r="C241" s="3">
        <f t="shared" si="11"/>
        <v>9.1869999999998981</v>
      </c>
      <c r="D241" s="3">
        <f>(C241-$K$3)/$K$3</f>
        <v>-0.53146300000000524</v>
      </c>
      <c r="E241" s="3">
        <f>((A241*$K$3)-B241)/$K$3</f>
        <v>0.48258800000003882</v>
      </c>
      <c r="F241" s="6"/>
      <c r="G241">
        <f t="shared" si="9"/>
        <v>4681.730945674999</v>
      </c>
      <c r="H241">
        <f t="shared" si="10"/>
        <v>-4.9189456749991223</v>
      </c>
    </row>
    <row r="242" spans="1:8" x14ac:dyDescent="0.25">
      <c r="A242" s="3">
        <v>240</v>
      </c>
      <c r="B242" s="3">
        <v>4709.8119999999999</v>
      </c>
      <c r="C242" s="3">
        <f t="shared" si="11"/>
        <v>33</v>
      </c>
      <c r="D242" s="3">
        <f>(C242-$K$3)/$K$3</f>
        <v>0.68299999999999983</v>
      </c>
      <c r="E242" s="3">
        <f>((A242*$K$3)-B242)/$K$3</f>
        <v>-0.20041199999998932</v>
      </c>
      <c r="F242" s="6"/>
      <c r="G242">
        <f t="shared" si="9"/>
        <v>4701.3233122799993</v>
      </c>
      <c r="H242">
        <f t="shared" si="10"/>
        <v>8.4886877200005983</v>
      </c>
    </row>
    <row r="243" spans="1:8" x14ac:dyDescent="0.25">
      <c r="A243" s="3">
        <v>241</v>
      </c>
      <c r="B243" s="3">
        <v>4720.3119999999999</v>
      </c>
      <c r="C243" s="3">
        <f t="shared" si="11"/>
        <v>10.5</v>
      </c>
      <c r="D243" s="3">
        <f>(C243-$K$3)/$K$3</f>
        <v>-0.46450000000000002</v>
      </c>
      <c r="E243" s="3">
        <f>((A243*$K$3)-B243)/$K$3</f>
        <v>0.2640880000000288</v>
      </c>
      <c r="F243" s="6"/>
      <c r="G243">
        <f t="shared" si="9"/>
        <v>4720.9156788849996</v>
      </c>
      <c r="H243">
        <f t="shared" si="10"/>
        <v>-0.60367888499968103</v>
      </c>
    </row>
    <row r="244" spans="1:8" x14ac:dyDescent="0.25">
      <c r="A244" s="3">
        <v>242</v>
      </c>
      <c r="B244" s="3">
        <v>4744.125</v>
      </c>
      <c r="C244" s="3">
        <f t="shared" si="11"/>
        <v>23.813000000000102</v>
      </c>
      <c r="D244" s="3">
        <f>(C244-$K$3)/$K$3</f>
        <v>0.21446300000000512</v>
      </c>
      <c r="E244" s="3">
        <f>((A244*$K$3)-B244)/$K$3</f>
        <v>4.9624999999995451E-2</v>
      </c>
      <c r="F244" s="6"/>
      <c r="G244">
        <f t="shared" si="9"/>
        <v>4740.5080454899989</v>
      </c>
      <c r="H244">
        <f t="shared" si="10"/>
        <v>3.6169545100010509</v>
      </c>
    </row>
    <row r="245" spans="1:8" x14ac:dyDescent="0.25">
      <c r="A245" s="3">
        <v>243</v>
      </c>
      <c r="B245" s="3">
        <v>4757.8119999999999</v>
      </c>
      <c r="C245" s="3">
        <f t="shared" si="11"/>
        <v>13.686999999999898</v>
      </c>
      <c r="D245" s="3">
        <f>(C245-$K$3)/$K$3</f>
        <v>-0.30196300000000525</v>
      </c>
      <c r="E245" s="3">
        <f>((A245*$K$3)-B245)/$K$3</f>
        <v>0.35158800000001883</v>
      </c>
      <c r="F245" s="6"/>
      <c r="G245">
        <f t="shared" si="9"/>
        <v>4760.1004120949992</v>
      </c>
      <c r="H245">
        <f t="shared" si="10"/>
        <v>-2.2884120949993303</v>
      </c>
    </row>
    <row r="246" spans="1:8" x14ac:dyDescent="0.25">
      <c r="A246" s="3">
        <v>244</v>
      </c>
      <c r="B246" s="3">
        <v>4783.3119999999999</v>
      </c>
      <c r="C246" s="3">
        <f t="shared" si="11"/>
        <v>25.5</v>
      </c>
      <c r="D246" s="3">
        <f>(C246-$K$3)/$K$3</f>
        <v>0.30049999999999993</v>
      </c>
      <c r="E246" s="3">
        <f>((A246*$K$3)-B246)/$K$3</f>
        <v>5.108800000003702E-2</v>
      </c>
      <c r="F246" s="6"/>
      <c r="G246">
        <f t="shared" si="9"/>
        <v>4779.6927786999995</v>
      </c>
      <c r="H246">
        <f t="shared" si="10"/>
        <v>3.6192213000003903</v>
      </c>
    </row>
    <row r="247" spans="1:8" x14ac:dyDescent="0.25">
      <c r="A247" s="3">
        <v>245</v>
      </c>
      <c r="B247" s="3">
        <v>4798.6869999999999</v>
      </c>
      <c r="C247" s="3">
        <f t="shared" si="11"/>
        <v>15.375</v>
      </c>
      <c r="D247" s="3">
        <f>(C247-$K$3)/$K$3</f>
        <v>-0.21587500000000007</v>
      </c>
      <c r="E247" s="3">
        <f>((A247*$K$3)-B247)/$K$3</f>
        <v>0.26696300000000883</v>
      </c>
      <c r="F247" s="6"/>
      <c r="G247">
        <f t="shared" si="9"/>
        <v>4799.2851453049989</v>
      </c>
      <c r="H247">
        <f t="shared" si="10"/>
        <v>-0.59814530499897955</v>
      </c>
    </row>
    <row r="248" spans="1:8" x14ac:dyDescent="0.25">
      <c r="A248" s="3">
        <v>246</v>
      </c>
      <c r="B248" s="3">
        <v>4820.625</v>
      </c>
      <c r="C248" s="3">
        <f t="shared" si="11"/>
        <v>21.938000000000102</v>
      </c>
      <c r="D248" s="3">
        <f>(C248-$K$3)/$K$3</f>
        <v>0.11883800000000512</v>
      </c>
      <c r="E248" s="3">
        <f>((A248*$K$3)-B248)/$K$3</f>
        <v>0.14812500000002182</v>
      </c>
      <c r="F248" s="6"/>
      <c r="G248">
        <f t="shared" si="9"/>
        <v>4818.8775119099992</v>
      </c>
      <c r="H248">
        <f t="shared" si="10"/>
        <v>1.7474880900008429</v>
      </c>
    </row>
    <row r="249" spans="1:8" x14ac:dyDescent="0.25">
      <c r="A249" s="3">
        <v>247</v>
      </c>
      <c r="B249" s="3">
        <v>4832.8119999999999</v>
      </c>
      <c r="C249" s="3">
        <f t="shared" si="11"/>
        <v>12.186999999999898</v>
      </c>
      <c r="D249" s="3">
        <f>(C249-$K$3)/$K$3</f>
        <v>-0.37846300000000521</v>
      </c>
      <c r="E249" s="3">
        <f>((A249*$K$3)-B249)/$K$3</f>
        <v>0.52658800000004513</v>
      </c>
      <c r="F249" s="6"/>
      <c r="G249">
        <f t="shared" si="9"/>
        <v>4838.4698785149994</v>
      </c>
      <c r="H249">
        <f t="shared" si="10"/>
        <v>-5.6578785149995383</v>
      </c>
    </row>
    <row r="250" spans="1:8" x14ac:dyDescent="0.25">
      <c r="A250" s="3">
        <v>248</v>
      </c>
      <c r="B250" s="3">
        <v>4866.375</v>
      </c>
      <c r="C250" s="3">
        <f t="shared" si="11"/>
        <v>33.563000000000102</v>
      </c>
      <c r="D250" s="3">
        <f>(C250-$K$3)/$K$3</f>
        <v>0.71171300000000504</v>
      </c>
      <c r="E250" s="3">
        <f>((A250*$K$3)-B250)/$K$3</f>
        <v>-0.18512499999998816</v>
      </c>
      <c r="F250" s="6"/>
      <c r="G250">
        <f t="shared" si="9"/>
        <v>4858.0622451199988</v>
      </c>
      <c r="H250">
        <f t="shared" si="10"/>
        <v>8.3127548800011937</v>
      </c>
    </row>
    <row r="251" spans="1:8" x14ac:dyDescent="0.25">
      <c r="A251" s="3">
        <v>249</v>
      </c>
      <c r="B251" s="3">
        <v>4878.1869999999999</v>
      </c>
      <c r="C251" s="3">
        <f t="shared" si="11"/>
        <v>11.811999999999898</v>
      </c>
      <c r="D251" s="3">
        <f>(C251-$K$3)/$K$3</f>
        <v>-0.39758800000000522</v>
      </c>
      <c r="E251" s="3">
        <f>((A251*$K$3)-B251)/$K$3</f>
        <v>0.21246300000003521</v>
      </c>
      <c r="F251" s="6"/>
      <c r="G251">
        <f t="shared" si="9"/>
        <v>4877.6546117249991</v>
      </c>
      <c r="H251">
        <f t="shared" si="10"/>
        <v>0.53238827500081243</v>
      </c>
    </row>
    <row r="252" spans="1:8" x14ac:dyDescent="0.25">
      <c r="A252" s="3">
        <v>250</v>
      </c>
      <c r="B252" s="3">
        <v>4901.625</v>
      </c>
      <c r="C252" s="3">
        <f t="shared" si="11"/>
        <v>23.438000000000102</v>
      </c>
      <c r="D252" s="3">
        <f>(C252-$K$3)/$K$3</f>
        <v>0.19533800000000512</v>
      </c>
      <c r="E252" s="3">
        <f>((A252*$K$3)-B252)/$K$3</f>
        <v>1.7125000000001819E-2</v>
      </c>
      <c r="F252" s="6"/>
      <c r="G252">
        <f t="shared" si="9"/>
        <v>4897.2469783299994</v>
      </c>
      <c r="H252">
        <f t="shared" si="10"/>
        <v>4.3780216700006349</v>
      </c>
    </row>
    <row r="253" spans="1:8" x14ac:dyDescent="0.25">
      <c r="A253" s="3">
        <v>251</v>
      </c>
      <c r="B253" s="3">
        <v>4917.75</v>
      </c>
      <c r="C253" s="3">
        <f t="shared" si="11"/>
        <v>16.125</v>
      </c>
      <c r="D253" s="3">
        <f>(C253-$K$3)/$K$3</f>
        <v>-0.17762500000000006</v>
      </c>
      <c r="E253" s="3">
        <f>((A253*$K$3)-B253)/$K$3</f>
        <v>0.19475000000001999</v>
      </c>
      <c r="F253" s="6"/>
      <c r="G253">
        <f t="shared" si="9"/>
        <v>4916.8393449349996</v>
      </c>
      <c r="H253">
        <f t="shared" si="10"/>
        <v>0.91065506500035553</v>
      </c>
    </row>
    <row r="254" spans="1:8" x14ac:dyDescent="0.25">
      <c r="A254" s="3">
        <v>252</v>
      </c>
      <c r="B254" s="3">
        <v>4942.875</v>
      </c>
      <c r="C254" s="3">
        <f t="shared" si="11"/>
        <v>25.125</v>
      </c>
      <c r="D254" s="3">
        <f>(C254-$K$3)/$K$3</f>
        <v>0.28137499999999993</v>
      </c>
      <c r="E254" s="3">
        <f>((A254*$K$3)-B254)/$K$3</f>
        <v>-8.6624999999961802E-2</v>
      </c>
      <c r="F254" s="6"/>
      <c r="G254">
        <f t="shared" si="9"/>
        <v>4936.431711539999</v>
      </c>
      <c r="H254">
        <f t="shared" si="10"/>
        <v>6.4432884600009857</v>
      </c>
    </row>
    <row r="255" spans="1:8" x14ac:dyDescent="0.25">
      <c r="A255" s="3">
        <v>253</v>
      </c>
      <c r="B255" s="3">
        <v>4956.375</v>
      </c>
      <c r="C255" s="3">
        <f t="shared" si="11"/>
        <v>13.5</v>
      </c>
      <c r="D255" s="3">
        <f>(C255-$K$3)/$K$3</f>
        <v>-0.31150000000000005</v>
      </c>
      <c r="E255" s="3">
        <f>((A255*$K$3)-B255)/$K$3</f>
        <v>0.22487500000000998</v>
      </c>
      <c r="F255" s="6"/>
      <c r="G255">
        <f t="shared" si="9"/>
        <v>4956.0240781449993</v>
      </c>
      <c r="H255">
        <f t="shared" si="10"/>
        <v>0.35092185500070627</v>
      </c>
    </row>
    <row r="256" spans="1:8" x14ac:dyDescent="0.25">
      <c r="A256" s="3">
        <v>254</v>
      </c>
      <c r="B256" s="3">
        <v>4980.75</v>
      </c>
      <c r="C256" s="3">
        <f t="shared" si="11"/>
        <v>24.375</v>
      </c>
      <c r="D256" s="3">
        <f>(C256-$K$3)/$K$3</f>
        <v>0.24312499999999992</v>
      </c>
      <c r="E256" s="3">
        <f>((A256*$K$3)-B256)/$K$3</f>
        <v>-1.8249999999971803E-2</v>
      </c>
      <c r="F256" s="6"/>
      <c r="G256">
        <f t="shared" si="9"/>
        <v>4975.6164447499996</v>
      </c>
      <c r="H256">
        <f t="shared" si="10"/>
        <v>5.1335552500004269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R-2R_DAC_test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2019-07-10T23:02:01Z</dcterms:created>
  <dcterms:modified xsi:type="dcterms:W3CDTF">2019-07-10T23:02:01Z</dcterms:modified>
</cp:coreProperties>
</file>