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O106" i="1" l="1"/>
  <c r="P106" i="1"/>
  <c r="Q106" i="1"/>
  <c r="R106" i="1"/>
  <c r="S106" i="1"/>
  <c r="T106" i="1"/>
  <c r="U106" i="1"/>
  <c r="V106" i="1"/>
  <c r="W106" i="1"/>
  <c r="X106" i="1"/>
  <c r="Y106" i="1"/>
  <c r="Z106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U139" i="1"/>
  <c r="V139" i="1"/>
  <c r="W139" i="1"/>
  <c r="X139" i="1"/>
  <c r="Y139" i="1"/>
  <c r="Z139" i="1"/>
  <c r="R139" i="1"/>
  <c r="S139" i="1"/>
  <c r="T139" i="1"/>
  <c r="O139" i="1"/>
  <c r="Q139" i="1"/>
  <c r="P139" i="1"/>
  <c r="O88" i="1" l="1"/>
  <c r="P88" i="1"/>
  <c r="Q88" i="1"/>
  <c r="S88" i="1"/>
  <c r="T88" i="1"/>
  <c r="U88" i="1"/>
  <c r="O89" i="1"/>
  <c r="P89" i="1"/>
  <c r="Q89" i="1"/>
  <c r="S89" i="1"/>
  <c r="T89" i="1"/>
  <c r="U89" i="1"/>
  <c r="O90" i="1"/>
  <c r="P90" i="1"/>
  <c r="Q90" i="1"/>
  <c r="S90" i="1"/>
  <c r="T90" i="1"/>
  <c r="U90" i="1"/>
  <c r="O91" i="1"/>
  <c r="P91" i="1"/>
  <c r="Q91" i="1"/>
  <c r="S91" i="1"/>
  <c r="T91" i="1"/>
  <c r="U91" i="1"/>
  <c r="O92" i="1"/>
  <c r="P92" i="1"/>
  <c r="Q92" i="1"/>
  <c r="S92" i="1"/>
  <c r="T92" i="1"/>
  <c r="U92" i="1"/>
  <c r="O93" i="1"/>
  <c r="P93" i="1"/>
  <c r="Q93" i="1"/>
  <c r="S93" i="1"/>
  <c r="T93" i="1"/>
  <c r="U93" i="1"/>
  <c r="O94" i="1"/>
  <c r="P94" i="1"/>
  <c r="Q94" i="1"/>
  <c r="S94" i="1"/>
  <c r="T94" i="1"/>
  <c r="U94" i="1"/>
  <c r="O95" i="1"/>
  <c r="P95" i="1"/>
  <c r="Q95" i="1"/>
  <c r="S95" i="1"/>
  <c r="T95" i="1"/>
  <c r="U95" i="1"/>
  <c r="O96" i="1"/>
  <c r="P96" i="1"/>
  <c r="Q96" i="1"/>
  <c r="S96" i="1"/>
  <c r="T96" i="1"/>
  <c r="U96" i="1"/>
  <c r="O85" i="1"/>
  <c r="P85" i="1"/>
  <c r="Q85" i="1"/>
  <c r="S85" i="1"/>
  <c r="T85" i="1"/>
  <c r="U85" i="1"/>
  <c r="O86" i="1"/>
  <c r="P86" i="1"/>
  <c r="Q86" i="1"/>
  <c r="S86" i="1"/>
  <c r="T86" i="1"/>
  <c r="U86" i="1"/>
  <c r="O87" i="1"/>
  <c r="P87" i="1"/>
  <c r="Q87" i="1"/>
  <c r="S87" i="1"/>
  <c r="T87" i="1"/>
  <c r="U87" i="1"/>
  <c r="O46" i="1" l="1"/>
  <c r="P46" i="1"/>
  <c r="Q46" i="1"/>
  <c r="S46" i="1"/>
  <c r="T46" i="1"/>
  <c r="U46" i="1"/>
  <c r="O47" i="1"/>
  <c r="P47" i="1"/>
  <c r="Q47" i="1"/>
  <c r="S47" i="1"/>
  <c r="T47" i="1"/>
  <c r="U47" i="1"/>
  <c r="O48" i="1"/>
  <c r="P48" i="1"/>
  <c r="Q48" i="1"/>
  <c r="S48" i="1"/>
  <c r="T48" i="1"/>
  <c r="U48" i="1"/>
  <c r="O49" i="1"/>
  <c r="P49" i="1"/>
  <c r="Q49" i="1"/>
  <c r="S49" i="1"/>
  <c r="T49" i="1"/>
  <c r="U49" i="1"/>
  <c r="O50" i="1"/>
  <c r="P50" i="1"/>
  <c r="Q50" i="1"/>
  <c r="S50" i="1"/>
  <c r="T50" i="1"/>
  <c r="U50" i="1"/>
  <c r="O51" i="1"/>
  <c r="P51" i="1"/>
  <c r="Q51" i="1"/>
  <c r="S51" i="1"/>
  <c r="T51" i="1"/>
  <c r="U51" i="1"/>
  <c r="O52" i="1"/>
  <c r="P52" i="1"/>
  <c r="Q52" i="1"/>
  <c r="S52" i="1"/>
  <c r="T52" i="1"/>
  <c r="U52" i="1"/>
  <c r="O53" i="1"/>
  <c r="P53" i="1"/>
  <c r="Q53" i="1"/>
  <c r="S53" i="1"/>
  <c r="T53" i="1"/>
  <c r="U53" i="1"/>
  <c r="O54" i="1"/>
  <c r="P54" i="1"/>
  <c r="Q54" i="1"/>
  <c r="S54" i="1"/>
  <c r="T54" i="1"/>
  <c r="U54" i="1"/>
  <c r="O55" i="1"/>
  <c r="P55" i="1"/>
  <c r="Q55" i="1"/>
  <c r="S55" i="1"/>
  <c r="T55" i="1"/>
  <c r="U55" i="1"/>
  <c r="O56" i="1"/>
  <c r="P56" i="1"/>
  <c r="Q56" i="1"/>
  <c r="S56" i="1"/>
  <c r="T56" i="1"/>
  <c r="U56" i="1"/>
  <c r="O57" i="1"/>
  <c r="P57" i="1"/>
  <c r="Q57" i="1"/>
  <c r="S57" i="1"/>
  <c r="T57" i="1"/>
  <c r="U57" i="1"/>
  <c r="O59" i="1"/>
  <c r="P59" i="1"/>
  <c r="Q59" i="1"/>
  <c r="S59" i="1"/>
  <c r="T59" i="1"/>
  <c r="U59" i="1"/>
  <c r="O60" i="1"/>
  <c r="P60" i="1"/>
  <c r="Q60" i="1"/>
  <c r="S60" i="1"/>
  <c r="T60" i="1"/>
  <c r="U60" i="1"/>
  <c r="O61" i="1"/>
  <c r="P61" i="1"/>
  <c r="Q61" i="1"/>
  <c r="S61" i="1"/>
  <c r="T61" i="1"/>
  <c r="U61" i="1"/>
  <c r="O62" i="1"/>
  <c r="P62" i="1"/>
  <c r="Q62" i="1"/>
  <c r="S62" i="1"/>
  <c r="T62" i="1"/>
  <c r="U62" i="1"/>
  <c r="O63" i="1"/>
  <c r="P63" i="1"/>
  <c r="Q63" i="1"/>
  <c r="S63" i="1"/>
  <c r="T63" i="1"/>
  <c r="U63" i="1"/>
  <c r="O64" i="1"/>
  <c r="P64" i="1"/>
  <c r="Q64" i="1"/>
  <c r="S64" i="1"/>
  <c r="T64" i="1"/>
  <c r="U64" i="1"/>
  <c r="O65" i="1"/>
  <c r="P65" i="1"/>
  <c r="Q65" i="1"/>
  <c r="S65" i="1"/>
  <c r="T65" i="1"/>
  <c r="U65" i="1"/>
  <c r="O66" i="1"/>
  <c r="P66" i="1"/>
  <c r="Q66" i="1"/>
  <c r="S66" i="1"/>
  <c r="T66" i="1"/>
  <c r="U66" i="1"/>
  <c r="O67" i="1"/>
  <c r="P67" i="1"/>
  <c r="Q67" i="1"/>
  <c r="S67" i="1"/>
  <c r="T67" i="1"/>
  <c r="U67" i="1"/>
  <c r="O68" i="1"/>
  <c r="P68" i="1"/>
  <c r="Q68" i="1"/>
  <c r="S68" i="1"/>
  <c r="T68" i="1"/>
  <c r="U68" i="1"/>
  <c r="O69" i="1"/>
  <c r="P69" i="1"/>
  <c r="Q69" i="1"/>
  <c r="S69" i="1"/>
  <c r="T69" i="1"/>
  <c r="U69" i="1"/>
  <c r="O70" i="1"/>
  <c r="P70" i="1"/>
  <c r="Q70" i="1"/>
  <c r="S70" i="1"/>
  <c r="T70" i="1"/>
  <c r="U70" i="1"/>
  <c r="O72" i="1"/>
  <c r="P72" i="1"/>
  <c r="Q72" i="1"/>
  <c r="S72" i="1"/>
  <c r="T72" i="1"/>
  <c r="U72" i="1"/>
  <c r="O73" i="1"/>
  <c r="P73" i="1"/>
  <c r="Q73" i="1"/>
  <c r="S73" i="1"/>
  <c r="T73" i="1"/>
  <c r="U73" i="1"/>
  <c r="O74" i="1"/>
  <c r="P74" i="1"/>
  <c r="Q74" i="1"/>
  <c r="S74" i="1"/>
  <c r="T74" i="1"/>
  <c r="U74" i="1"/>
  <c r="O75" i="1"/>
  <c r="P75" i="1"/>
  <c r="Q75" i="1"/>
  <c r="S75" i="1"/>
  <c r="T75" i="1"/>
  <c r="U75" i="1"/>
  <c r="O76" i="1"/>
  <c r="P76" i="1"/>
  <c r="Q76" i="1"/>
  <c r="S76" i="1"/>
  <c r="T76" i="1"/>
  <c r="U76" i="1"/>
  <c r="O77" i="1"/>
  <c r="P77" i="1"/>
  <c r="Q77" i="1"/>
  <c r="S77" i="1"/>
  <c r="T77" i="1"/>
  <c r="U77" i="1"/>
  <c r="O78" i="1"/>
  <c r="P78" i="1"/>
  <c r="Q78" i="1"/>
  <c r="S78" i="1"/>
  <c r="T78" i="1"/>
  <c r="U78" i="1"/>
  <c r="O79" i="1"/>
  <c r="P79" i="1"/>
  <c r="Q79" i="1"/>
  <c r="S79" i="1"/>
  <c r="T79" i="1"/>
  <c r="U79" i="1"/>
  <c r="O80" i="1"/>
  <c r="P80" i="1"/>
  <c r="Q80" i="1"/>
  <c r="S80" i="1"/>
  <c r="T80" i="1"/>
  <c r="U80" i="1"/>
  <c r="O81" i="1"/>
  <c r="P81" i="1"/>
  <c r="Q81" i="1"/>
  <c r="S81" i="1"/>
  <c r="T81" i="1"/>
  <c r="U81" i="1"/>
  <c r="O82" i="1"/>
  <c r="P82" i="1"/>
  <c r="Q82" i="1"/>
  <c r="S82" i="1"/>
  <c r="T82" i="1"/>
  <c r="U82" i="1"/>
  <c r="O83" i="1"/>
  <c r="P83" i="1"/>
  <c r="Q83" i="1"/>
  <c r="S83" i="1"/>
  <c r="T83" i="1"/>
  <c r="U83" i="1"/>
  <c r="O34" i="1"/>
  <c r="P34" i="1"/>
  <c r="Q34" i="1"/>
  <c r="S34" i="1"/>
  <c r="T34" i="1"/>
  <c r="U34" i="1"/>
  <c r="O35" i="1"/>
  <c r="P35" i="1"/>
  <c r="Q35" i="1"/>
  <c r="S35" i="1"/>
  <c r="T35" i="1"/>
  <c r="U35" i="1"/>
  <c r="O36" i="1"/>
  <c r="P36" i="1"/>
  <c r="Q36" i="1"/>
  <c r="S36" i="1"/>
  <c r="T36" i="1"/>
  <c r="U36" i="1"/>
  <c r="O37" i="1"/>
  <c r="P37" i="1"/>
  <c r="Q37" i="1"/>
  <c r="S37" i="1"/>
  <c r="T37" i="1"/>
  <c r="U37" i="1"/>
  <c r="O38" i="1"/>
  <c r="P38" i="1"/>
  <c r="Q38" i="1"/>
  <c r="S38" i="1"/>
  <c r="T38" i="1"/>
  <c r="U38" i="1"/>
  <c r="O39" i="1"/>
  <c r="P39" i="1"/>
  <c r="Q39" i="1"/>
  <c r="S39" i="1"/>
  <c r="T39" i="1"/>
  <c r="U39" i="1"/>
  <c r="O40" i="1"/>
  <c r="P40" i="1"/>
  <c r="Q40" i="1"/>
  <c r="S40" i="1"/>
  <c r="T40" i="1"/>
  <c r="U40" i="1"/>
  <c r="O41" i="1"/>
  <c r="P41" i="1"/>
  <c r="Q41" i="1"/>
  <c r="S41" i="1"/>
  <c r="T41" i="1"/>
  <c r="U41" i="1"/>
  <c r="O42" i="1"/>
  <c r="P42" i="1"/>
  <c r="Q42" i="1"/>
  <c r="S42" i="1"/>
  <c r="T42" i="1"/>
  <c r="U42" i="1"/>
  <c r="O43" i="1"/>
  <c r="P43" i="1"/>
  <c r="Q43" i="1"/>
  <c r="S43" i="1"/>
  <c r="T43" i="1"/>
  <c r="U43" i="1"/>
  <c r="O44" i="1"/>
  <c r="P44" i="1"/>
  <c r="Q44" i="1"/>
  <c r="S44" i="1"/>
  <c r="T44" i="1"/>
  <c r="U44" i="1"/>
  <c r="U33" i="1"/>
  <c r="T33" i="1"/>
  <c r="S33" i="1"/>
  <c r="Q33" i="1"/>
  <c r="P33" i="1"/>
  <c r="O33" i="1"/>
</calcChain>
</file>

<file path=xl/sharedStrings.xml><?xml version="1.0" encoding="utf-8"?>
<sst xmlns="http://schemas.openxmlformats.org/spreadsheetml/2006/main" count="258" uniqueCount="44">
  <si>
    <t>dense query</t>
    <phoneticPr fontId="1" type="noConversion"/>
  </si>
  <si>
    <t>sparse query</t>
    <phoneticPr fontId="1" type="noConversion"/>
  </si>
  <si>
    <t>avg. random query</t>
    <phoneticPr fontId="1" type="noConversion"/>
  </si>
  <si>
    <t>color</t>
    <phoneticPr fontId="1" type="noConversion"/>
  </si>
  <si>
    <t>kdd</t>
    <phoneticPr fontId="1" type="noConversion"/>
  </si>
  <si>
    <t>mnist</t>
    <phoneticPr fontId="1" type="noConversion"/>
  </si>
  <si>
    <t>lsh</t>
    <phoneticPr fontId="1" type="noConversion"/>
  </si>
  <si>
    <t>mplsh</t>
    <phoneticPr fontId="1" type="noConversion"/>
  </si>
  <si>
    <t>layerlsh</t>
    <phoneticPr fontId="1" type="noConversion"/>
  </si>
  <si>
    <t>mplayerlsh</t>
    <phoneticPr fontId="1" type="noConversion"/>
  </si>
  <si>
    <t>accuracy</t>
    <phoneticPr fontId="1" type="noConversion"/>
  </si>
  <si>
    <t>cost</t>
    <phoneticPr fontId="1" type="noConversion"/>
  </si>
  <si>
    <t>kNN</t>
    <phoneticPr fontId="1" type="noConversion"/>
  </si>
  <si>
    <t>L=3</t>
  </si>
  <si>
    <t>M=3</t>
  </si>
  <si>
    <t>T=500</t>
  </si>
  <si>
    <t>ck=200</t>
  </si>
  <si>
    <t>k=100</t>
  </si>
  <si>
    <t>W=200000</t>
  </si>
  <si>
    <t>R</t>
  </si>
  <si>
    <t xml:space="preserve">lsh </t>
    <phoneticPr fontId="1" type="noConversion"/>
  </si>
  <si>
    <t>accuracy</t>
    <phoneticPr fontId="1" type="noConversion"/>
  </si>
  <si>
    <t>sparse</t>
    <phoneticPr fontId="1" type="noConversion"/>
  </si>
  <si>
    <t>random</t>
    <phoneticPr fontId="1" type="noConversion"/>
  </si>
  <si>
    <t>cost</t>
    <phoneticPr fontId="1" type="noConversion"/>
  </si>
  <si>
    <t>mplsh</t>
    <phoneticPr fontId="1" type="noConversion"/>
  </si>
  <si>
    <t>mplayerlsh</t>
    <phoneticPr fontId="1" type="noConversion"/>
  </si>
  <si>
    <t>color</t>
  </si>
  <si>
    <t>kdd</t>
    <phoneticPr fontId="1" type="noConversion"/>
  </si>
  <si>
    <t>audio</t>
    <phoneticPr fontId="1" type="noConversion"/>
  </si>
  <si>
    <t>mnist</t>
    <phoneticPr fontId="1" type="noConversion"/>
  </si>
  <si>
    <t>W=1000</t>
    <phoneticPr fontId="1" type="noConversion"/>
  </si>
  <si>
    <t>T=400</t>
    <phoneticPr fontId="1" type="noConversion"/>
  </si>
  <si>
    <t>W=700</t>
    <phoneticPr fontId="1" type="noConversion"/>
  </si>
  <si>
    <t>W=300</t>
    <phoneticPr fontId="1" type="noConversion"/>
  </si>
  <si>
    <t xml:space="preserve">dense </t>
  </si>
  <si>
    <t>avg</t>
  </si>
  <si>
    <t>max</t>
  </si>
  <si>
    <t>min</t>
  </si>
  <si>
    <t>lsh</t>
  </si>
  <si>
    <t>kdd</t>
  </si>
  <si>
    <t>audio</t>
  </si>
  <si>
    <t>mnist</t>
  </si>
  <si>
    <t>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</si>
</sst>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45"/>
  <sheetViews>
    <sheetView tabSelected="1" topLeftCell="A114" workbookViewId="0">
      <selection activeCell="N134" sqref="N134:Z136"/>
    </sheetView>
  </sheetViews>
  <sheetFormatPr defaultRowHeight="15"/>
  <cols>
    <col min="1" max="1" width="18" customWidth="1"/>
    <col min="2" max="2" width="14" customWidth="1"/>
    <col min="3" max="3" width="13" customWidth="1"/>
    <col min="10" max="10" width="11.42578125" customWidth="1"/>
    <col min="11" max="11" width="13" customWidth="1"/>
    <col min="12" max="12" width="11.85546875" customWidth="1"/>
  </cols>
  <sheetData>
    <row r="2" spans="1:12">
      <c r="A2" t="s">
        <v>12</v>
      </c>
      <c r="B2" t="s">
        <v>10</v>
      </c>
      <c r="F2" t="s">
        <v>13</v>
      </c>
      <c r="I2" t="s">
        <v>12</v>
      </c>
      <c r="J2" t="s">
        <v>11</v>
      </c>
    </row>
    <row r="3" spans="1:12">
      <c r="A3" t="s">
        <v>3</v>
      </c>
      <c r="F3" t="s">
        <v>14</v>
      </c>
      <c r="I3" t="s">
        <v>3</v>
      </c>
    </row>
    <row r="4" spans="1:12">
      <c r="B4" t="s">
        <v>0</v>
      </c>
      <c r="C4" t="s">
        <v>1</v>
      </c>
      <c r="D4" t="s">
        <v>2</v>
      </c>
      <c r="F4" t="s">
        <v>18</v>
      </c>
      <c r="J4" t="s">
        <v>0</v>
      </c>
      <c r="K4" t="s">
        <v>1</v>
      </c>
      <c r="L4" t="s">
        <v>2</v>
      </c>
    </row>
    <row r="5" spans="1:12">
      <c r="A5" t="s">
        <v>6</v>
      </c>
      <c r="B5">
        <v>1.0355000000000001</v>
      </c>
      <c r="C5">
        <v>2.0065</v>
      </c>
      <c r="D5">
        <v>1.2117</v>
      </c>
      <c r="I5" t="s">
        <v>6</v>
      </c>
      <c r="J5">
        <v>9642.7000000000007</v>
      </c>
      <c r="K5">
        <v>65.2</v>
      </c>
      <c r="L5">
        <v>2180.4</v>
      </c>
    </row>
    <row r="6" spans="1:12">
      <c r="A6" t="s">
        <v>7</v>
      </c>
      <c r="B6">
        <v>1.0355000000000001</v>
      </c>
      <c r="C6">
        <v>1.2578</v>
      </c>
      <c r="D6">
        <v>1.1692</v>
      </c>
      <c r="F6" t="s">
        <v>15</v>
      </c>
      <c r="I6" t="s">
        <v>7</v>
      </c>
      <c r="J6">
        <v>9642.7000000000007</v>
      </c>
      <c r="K6">
        <v>244.8</v>
      </c>
      <c r="L6">
        <v>2224.6</v>
      </c>
    </row>
    <row r="7" spans="1:12">
      <c r="A7" t="s">
        <v>8</v>
      </c>
      <c r="B7">
        <v>1.0379</v>
      </c>
      <c r="C7">
        <v>2.0065</v>
      </c>
      <c r="D7">
        <v>1.2161999999999999</v>
      </c>
      <c r="F7" t="s">
        <v>16</v>
      </c>
      <c r="I7" t="s">
        <v>8</v>
      </c>
      <c r="J7">
        <v>5791.2</v>
      </c>
      <c r="K7">
        <v>65.2</v>
      </c>
      <c r="L7">
        <v>1548.8</v>
      </c>
    </row>
    <row r="8" spans="1:12">
      <c r="A8" t="s">
        <v>9</v>
      </c>
      <c r="B8">
        <v>1.0373000000000001</v>
      </c>
      <c r="C8">
        <v>1.2087000000000001</v>
      </c>
      <c r="D8">
        <v>1.1517999999999999</v>
      </c>
      <c r="F8" t="s">
        <v>17</v>
      </c>
      <c r="I8" t="s">
        <v>9</v>
      </c>
      <c r="J8">
        <v>6457.8</v>
      </c>
      <c r="K8">
        <v>265.7</v>
      </c>
      <c r="L8">
        <v>1676.7</v>
      </c>
    </row>
    <row r="10" spans="1:12">
      <c r="A10" t="s">
        <v>4</v>
      </c>
      <c r="F10" t="s">
        <v>13</v>
      </c>
      <c r="I10" t="s">
        <v>4</v>
      </c>
      <c r="L10" t="s">
        <v>19</v>
      </c>
    </row>
    <row r="11" spans="1:12">
      <c r="B11" t="s">
        <v>0</v>
      </c>
      <c r="C11" t="s">
        <v>1</v>
      </c>
      <c r="D11" t="s">
        <v>2</v>
      </c>
      <c r="F11" t="s">
        <v>14</v>
      </c>
      <c r="J11" t="s">
        <v>0</v>
      </c>
      <c r="K11" t="s">
        <v>1</v>
      </c>
      <c r="L11" t="s">
        <v>2</v>
      </c>
    </row>
    <row r="12" spans="1:12">
      <c r="A12" t="s">
        <v>6</v>
      </c>
      <c r="F12" t="s">
        <v>31</v>
      </c>
      <c r="I12" t="s">
        <v>6</v>
      </c>
    </row>
    <row r="13" spans="1:12">
      <c r="A13" t="s">
        <v>7</v>
      </c>
      <c r="F13" t="s">
        <v>15</v>
      </c>
      <c r="I13" t="s">
        <v>7</v>
      </c>
    </row>
    <row r="14" spans="1:12">
      <c r="A14" t="s">
        <v>8</v>
      </c>
      <c r="F14" t="s">
        <v>16</v>
      </c>
      <c r="I14" t="s">
        <v>8</v>
      </c>
    </row>
    <row r="15" spans="1:12">
      <c r="A15" t="s">
        <v>9</v>
      </c>
      <c r="F15" t="s">
        <v>17</v>
      </c>
      <c r="I15" t="s">
        <v>9</v>
      </c>
    </row>
    <row r="17" spans="1:21">
      <c r="A17" t="s">
        <v>5</v>
      </c>
      <c r="F17" t="s">
        <v>13</v>
      </c>
      <c r="I17" t="s">
        <v>5</v>
      </c>
    </row>
    <row r="18" spans="1:21">
      <c r="B18" t="s">
        <v>0</v>
      </c>
      <c r="C18" t="s">
        <v>1</v>
      </c>
      <c r="D18" t="s">
        <v>2</v>
      </c>
      <c r="F18" t="s">
        <v>14</v>
      </c>
      <c r="J18" t="s">
        <v>0</v>
      </c>
      <c r="K18" t="s">
        <v>1</v>
      </c>
      <c r="L18" t="s">
        <v>2</v>
      </c>
    </row>
    <row r="19" spans="1:21">
      <c r="A19" t="s">
        <v>6</v>
      </c>
      <c r="F19" t="s">
        <v>33</v>
      </c>
      <c r="I19" t="s">
        <v>6</v>
      </c>
    </row>
    <row r="20" spans="1:21">
      <c r="A20" t="s">
        <v>7</v>
      </c>
      <c r="F20" t="s">
        <v>32</v>
      </c>
      <c r="I20" t="s">
        <v>7</v>
      </c>
    </row>
    <row r="21" spans="1:21">
      <c r="A21" t="s">
        <v>8</v>
      </c>
      <c r="F21" t="s">
        <v>16</v>
      </c>
      <c r="I21" t="s">
        <v>8</v>
      </c>
    </row>
    <row r="22" spans="1:21">
      <c r="A22" t="s">
        <v>9</v>
      </c>
      <c r="F22" t="s">
        <v>17</v>
      </c>
      <c r="I22" t="s">
        <v>9</v>
      </c>
    </row>
    <row r="24" spans="1:21">
      <c r="A24" t="s">
        <v>29</v>
      </c>
      <c r="F24" t="s">
        <v>13</v>
      </c>
      <c r="I24" t="s">
        <v>5</v>
      </c>
    </row>
    <row r="25" spans="1:21">
      <c r="B25" t="s">
        <v>0</v>
      </c>
      <c r="C25" t="s">
        <v>1</v>
      </c>
      <c r="D25" t="s">
        <v>2</v>
      </c>
      <c r="F25" t="s">
        <v>14</v>
      </c>
      <c r="J25" t="s">
        <v>0</v>
      </c>
      <c r="K25" t="s">
        <v>1</v>
      </c>
      <c r="L25" t="s">
        <v>2</v>
      </c>
    </row>
    <row r="26" spans="1:21">
      <c r="A26" t="s">
        <v>6</v>
      </c>
      <c r="F26" t="s">
        <v>34</v>
      </c>
      <c r="I26" t="s">
        <v>6</v>
      </c>
    </row>
    <row r="27" spans="1:21">
      <c r="A27" t="s">
        <v>7</v>
      </c>
      <c r="F27" t="s">
        <v>32</v>
      </c>
      <c r="I27" t="s">
        <v>7</v>
      </c>
    </row>
    <row r="28" spans="1:21">
      <c r="A28" t="s">
        <v>8</v>
      </c>
      <c r="F28" t="s">
        <v>16</v>
      </c>
      <c r="I28" t="s">
        <v>8</v>
      </c>
    </row>
    <row r="29" spans="1:21">
      <c r="A29" t="s">
        <v>9</v>
      </c>
      <c r="F29" t="s">
        <v>17</v>
      </c>
      <c r="I29" t="s">
        <v>9</v>
      </c>
    </row>
    <row r="31" spans="1:21">
      <c r="C31" t="s">
        <v>21</v>
      </c>
      <c r="I31" t="s">
        <v>24</v>
      </c>
    </row>
    <row r="32" spans="1:21">
      <c r="A32" t="s">
        <v>27</v>
      </c>
      <c r="O32" t="s">
        <v>36</v>
      </c>
      <c r="P32" t="s">
        <v>37</v>
      </c>
      <c r="Q32" t="s">
        <v>38</v>
      </c>
      <c r="S32" t="s">
        <v>36</v>
      </c>
      <c r="T32" t="s">
        <v>37</v>
      </c>
      <c r="U32" t="s">
        <v>38</v>
      </c>
    </row>
    <row r="33" spans="1:21">
      <c r="A33" t="s">
        <v>20</v>
      </c>
      <c r="B33" t="s">
        <v>22</v>
      </c>
      <c r="C33">
        <v>1.5947830000000001</v>
      </c>
      <c r="D33">
        <v>1.531833</v>
      </c>
      <c r="E33">
        <v>1.707047</v>
      </c>
      <c r="F33">
        <v>1.600041</v>
      </c>
      <c r="G33">
        <v>1.5605599999999999</v>
      </c>
      <c r="I33">
        <v>810.98015599999997</v>
      </c>
      <c r="J33">
        <v>962.81298900000002</v>
      </c>
      <c r="K33">
        <v>660.13710200000003</v>
      </c>
      <c r="L33">
        <v>983.96452199999999</v>
      </c>
      <c r="M33">
        <v>932.10643400000004</v>
      </c>
      <c r="O33">
        <f>AVERAGE(C33:G33)</f>
        <v>1.5988528</v>
      </c>
      <c r="P33">
        <f>MAX(C33:G33)-AVERAGE(C33:G33)</f>
        <v>0.10819420000000002</v>
      </c>
      <c r="Q33">
        <f>AVERAGE(C33:G33)-MIN(C33:G33)</f>
        <v>6.7019799999999963E-2</v>
      </c>
      <c r="S33">
        <f>AVERAGE(I33:M33)</f>
        <v>870.0002406000001</v>
      </c>
      <c r="T33">
        <f>MAX(I33:M33)-AVERAGE(I33:M33)</f>
        <v>113.96428139999989</v>
      </c>
      <c r="U33">
        <f>AVERAGE(I33:M33)-MIN(I33:M33)</f>
        <v>209.86313860000007</v>
      </c>
    </row>
    <row r="34" spans="1:21">
      <c r="B34" t="s">
        <v>35</v>
      </c>
      <c r="C34">
        <v>1.1029549999999999</v>
      </c>
      <c r="D34">
        <v>1.06823</v>
      </c>
      <c r="E34">
        <v>1.0983590000000001</v>
      </c>
      <c r="F34">
        <v>1.073169</v>
      </c>
      <c r="G34">
        <v>1.092973</v>
      </c>
      <c r="I34">
        <v>3902.2993350000002</v>
      </c>
      <c r="J34">
        <v>5887.6031039999998</v>
      </c>
      <c r="K34">
        <v>4650.2815959999998</v>
      </c>
      <c r="L34">
        <v>6117.1308200000003</v>
      </c>
      <c r="M34">
        <v>3109.478936</v>
      </c>
      <c r="O34">
        <f t="shared" ref="O34:O44" si="0">AVERAGE(C34:G34)</f>
        <v>1.0871371999999999</v>
      </c>
      <c r="P34">
        <f t="shared" ref="P34:P44" si="1">MAX(C34:G34)-AVERAGE(C34:G34)</f>
        <v>1.5817799999999993E-2</v>
      </c>
      <c r="Q34">
        <f t="shared" ref="Q34:Q44" si="2">AVERAGE(C34:G34)-MIN(C34:G34)</f>
        <v>1.8907199999999902E-2</v>
      </c>
      <c r="S34">
        <f t="shared" ref="S34:S44" si="3">AVERAGE(I34:M34)</f>
        <v>4733.3587581999991</v>
      </c>
      <c r="T34">
        <f t="shared" ref="T34:T44" si="4">MAX(I34:M34)-AVERAGE(I34:M34)</f>
        <v>1383.7720618000012</v>
      </c>
      <c r="U34">
        <f t="shared" ref="U34:U44" si="5">AVERAGE(I34:M34)-MIN(I34:M34)</f>
        <v>1623.8798221999991</v>
      </c>
    </row>
    <row r="35" spans="1:21">
      <c r="B35" t="s">
        <v>23</v>
      </c>
      <c r="C35">
        <v>1.1896599999999999</v>
      </c>
      <c r="D35">
        <v>1.1766190000000001</v>
      </c>
      <c r="E35">
        <v>1.2006330000000001</v>
      </c>
      <c r="F35">
        <v>1.1957949999999999</v>
      </c>
      <c r="G35">
        <v>1.136935</v>
      </c>
      <c r="I35">
        <v>3390.1716470000001</v>
      </c>
      <c r="J35">
        <v>3021.828794</v>
      </c>
      <c r="K35">
        <v>2180.6455289999999</v>
      </c>
      <c r="L35">
        <v>1996.3321759999999</v>
      </c>
      <c r="M35">
        <v>4546.7793819999997</v>
      </c>
      <c r="O35">
        <f t="shared" si="0"/>
        <v>1.1799284000000001</v>
      </c>
      <c r="P35">
        <f t="shared" si="1"/>
        <v>2.0704599999999962E-2</v>
      </c>
      <c r="Q35">
        <f t="shared" si="2"/>
        <v>4.299340000000007E-2</v>
      </c>
      <c r="S35">
        <f t="shared" si="3"/>
        <v>3027.1515055999998</v>
      </c>
      <c r="T35">
        <f t="shared" si="4"/>
        <v>1519.6278763999999</v>
      </c>
      <c r="U35">
        <f t="shared" si="5"/>
        <v>1030.8193295999999</v>
      </c>
    </row>
    <row r="36" spans="1:21">
      <c r="A36" t="s">
        <v>25</v>
      </c>
      <c r="B36" t="s">
        <v>22</v>
      </c>
      <c r="C36">
        <v>1.299099</v>
      </c>
      <c r="D36">
        <v>1.356039</v>
      </c>
      <c r="E36">
        <v>1.3649469999999999</v>
      </c>
      <c r="F36">
        <v>1.372565</v>
      </c>
      <c r="G36">
        <v>1.329518</v>
      </c>
      <c r="I36">
        <v>873.191822</v>
      </c>
      <c r="J36">
        <v>997.98556799999994</v>
      </c>
      <c r="K36">
        <v>724.21106399999996</v>
      </c>
      <c r="L36">
        <v>1051.8159949999999</v>
      </c>
      <c r="M36">
        <v>1004.369814</v>
      </c>
      <c r="O36">
        <f t="shared" si="0"/>
        <v>1.3444335999999999</v>
      </c>
      <c r="P36">
        <f t="shared" si="1"/>
        <v>2.813140000000014E-2</v>
      </c>
      <c r="Q36">
        <f t="shared" si="2"/>
        <v>4.5334599999999892E-2</v>
      </c>
      <c r="S36">
        <f t="shared" si="3"/>
        <v>930.31485259999988</v>
      </c>
      <c r="T36">
        <f t="shared" si="4"/>
        <v>121.50114240000005</v>
      </c>
      <c r="U36">
        <f t="shared" si="5"/>
        <v>206.10378859999992</v>
      </c>
    </row>
    <row r="37" spans="1:21">
      <c r="B37" t="s">
        <v>35</v>
      </c>
      <c r="C37">
        <v>1.1023909999999999</v>
      </c>
      <c r="D37">
        <v>1.06823</v>
      </c>
      <c r="E37">
        <v>1.098233</v>
      </c>
      <c r="F37">
        <v>1.072676</v>
      </c>
      <c r="G37">
        <v>1.092762</v>
      </c>
      <c r="I37">
        <v>3902.5188469999998</v>
      </c>
      <c r="J37">
        <v>5887.6031039999998</v>
      </c>
      <c r="K37">
        <v>4650.563193</v>
      </c>
      <c r="L37">
        <v>6117.6940130000003</v>
      </c>
      <c r="M37">
        <v>3109.5720620000002</v>
      </c>
      <c r="O37">
        <f t="shared" si="0"/>
        <v>1.0868583999999999</v>
      </c>
      <c r="P37">
        <f t="shared" si="1"/>
        <v>1.5532600000000008E-2</v>
      </c>
      <c r="Q37">
        <f t="shared" si="2"/>
        <v>1.8628399999999878E-2</v>
      </c>
      <c r="S37">
        <f t="shared" si="3"/>
        <v>4733.5902437999994</v>
      </c>
      <c r="T37">
        <f t="shared" si="4"/>
        <v>1384.1037692000009</v>
      </c>
      <c r="U37">
        <f t="shared" si="5"/>
        <v>1624.0181817999992</v>
      </c>
    </row>
    <row r="38" spans="1:21">
      <c r="B38" t="s">
        <v>23</v>
      </c>
      <c r="C38">
        <v>1.1602570000000001</v>
      </c>
      <c r="D38">
        <v>1.155967</v>
      </c>
      <c r="E38">
        <v>1.1794880000000001</v>
      </c>
      <c r="F38">
        <v>1.180032</v>
      </c>
      <c r="G38">
        <v>1.1185879999999999</v>
      </c>
      <c r="I38">
        <v>3399.551191</v>
      </c>
      <c r="J38">
        <v>3026.8255439999998</v>
      </c>
      <c r="K38">
        <v>2187.0377210000001</v>
      </c>
      <c r="L38">
        <v>2001.5425</v>
      </c>
      <c r="M38">
        <v>4552.5810590000001</v>
      </c>
      <c r="O38">
        <f t="shared" si="0"/>
        <v>1.1588664</v>
      </c>
      <c r="P38">
        <f t="shared" si="1"/>
        <v>2.1165600000000007E-2</v>
      </c>
      <c r="Q38">
        <f t="shared" si="2"/>
        <v>4.0278400000000047E-2</v>
      </c>
      <c r="S38">
        <f t="shared" si="3"/>
        <v>3033.507603</v>
      </c>
      <c r="T38">
        <f t="shared" si="4"/>
        <v>1519.0734560000001</v>
      </c>
      <c r="U38">
        <f t="shared" si="5"/>
        <v>1031.965103</v>
      </c>
    </row>
    <row r="39" spans="1:21">
      <c r="A39" t="s">
        <v>8</v>
      </c>
      <c r="B39" t="s">
        <v>22</v>
      </c>
      <c r="C39">
        <v>1.608136</v>
      </c>
      <c r="D39">
        <v>1.551995</v>
      </c>
      <c r="E39">
        <v>1.7158260000000001</v>
      </c>
      <c r="F39">
        <v>1.6090180000000001</v>
      </c>
      <c r="G39">
        <v>1.5674140000000001</v>
      </c>
      <c r="I39">
        <v>466.31509299999999</v>
      </c>
      <c r="J39">
        <v>585.86710800000003</v>
      </c>
      <c r="K39">
        <v>455.50150300000001</v>
      </c>
      <c r="L39">
        <v>605.67588699999999</v>
      </c>
      <c r="M39">
        <v>537.05712600000004</v>
      </c>
      <c r="O39">
        <f t="shared" si="0"/>
        <v>1.6104778</v>
      </c>
      <c r="P39">
        <f t="shared" si="1"/>
        <v>0.10534820000000011</v>
      </c>
      <c r="Q39">
        <f t="shared" si="2"/>
        <v>5.8482799999999946E-2</v>
      </c>
      <c r="S39">
        <f t="shared" si="3"/>
        <v>530.08334339999999</v>
      </c>
      <c r="T39">
        <f t="shared" si="4"/>
        <v>75.592543599999999</v>
      </c>
      <c r="U39">
        <f t="shared" si="5"/>
        <v>74.581840399999976</v>
      </c>
    </row>
    <row r="40" spans="1:21">
      <c r="B40" t="s">
        <v>35</v>
      </c>
      <c r="C40">
        <v>1.1053580000000001</v>
      </c>
      <c r="D40">
        <v>1.0710120000000001</v>
      </c>
      <c r="E40">
        <v>1.1014740000000001</v>
      </c>
      <c r="F40">
        <v>1.0752489999999999</v>
      </c>
      <c r="G40">
        <v>1.095116</v>
      </c>
      <c r="I40">
        <v>2819.0155209999998</v>
      </c>
      <c r="J40">
        <v>3987.9423499999998</v>
      </c>
      <c r="K40">
        <v>3242.436807</v>
      </c>
      <c r="L40">
        <v>4273.2527719999998</v>
      </c>
      <c r="M40">
        <v>2519.9778270000002</v>
      </c>
      <c r="O40">
        <f t="shared" si="0"/>
        <v>1.0896418000000001</v>
      </c>
      <c r="P40">
        <f t="shared" si="1"/>
        <v>1.5716199999999958E-2</v>
      </c>
      <c r="Q40">
        <f t="shared" si="2"/>
        <v>1.862980000000003E-2</v>
      </c>
      <c r="S40">
        <f t="shared" si="3"/>
        <v>3368.5250553999999</v>
      </c>
      <c r="T40">
        <f t="shared" si="4"/>
        <v>904.72771659999989</v>
      </c>
      <c r="U40">
        <f t="shared" si="5"/>
        <v>848.54722839999977</v>
      </c>
    </row>
    <row r="41" spans="1:21">
      <c r="B41" t="s">
        <v>23</v>
      </c>
      <c r="C41">
        <v>1.194726</v>
      </c>
      <c r="D41">
        <v>1.1820679999999999</v>
      </c>
      <c r="E41">
        <v>1.205999</v>
      </c>
      <c r="F41">
        <v>1.2007369999999999</v>
      </c>
      <c r="G41">
        <v>1.1418539999999999</v>
      </c>
      <c r="I41">
        <v>2122.2258820000002</v>
      </c>
      <c r="J41">
        <v>1993.692618</v>
      </c>
      <c r="K41">
        <v>1573.2323819999999</v>
      </c>
      <c r="L41">
        <v>1492.9306469999999</v>
      </c>
      <c r="M41">
        <v>2719.6242350000002</v>
      </c>
      <c r="O41">
        <f t="shared" si="0"/>
        <v>1.1850767999999998</v>
      </c>
      <c r="P41">
        <f t="shared" si="1"/>
        <v>2.0922200000000224E-2</v>
      </c>
      <c r="Q41">
        <f t="shared" si="2"/>
        <v>4.3222799999999895E-2</v>
      </c>
      <c r="S41">
        <f t="shared" si="3"/>
        <v>1980.3411528000001</v>
      </c>
      <c r="T41">
        <f t="shared" si="4"/>
        <v>739.28308220000008</v>
      </c>
      <c r="U41">
        <f t="shared" si="5"/>
        <v>487.41050580000024</v>
      </c>
    </row>
    <row r="42" spans="1:21">
      <c r="A42" t="s">
        <v>26</v>
      </c>
      <c r="B42" t="s">
        <v>22</v>
      </c>
      <c r="C42">
        <v>1.1843509999999999</v>
      </c>
      <c r="D42">
        <v>1.236205</v>
      </c>
      <c r="E42">
        <v>1.2346649999999999</v>
      </c>
      <c r="F42">
        <v>1.2969079999999999</v>
      </c>
      <c r="G42">
        <v>1.25972</v>
      </c>
      <c r="I42">
        <v>622.00541199999998</v>
      </c>
      <c r="J42">
        <v>744.49428699999999</v>
      </c>
      <c r="K42">
        <v>606.34696299999996</v>
      </c>
      <c r="L42">
        <v>729.490679</v>
      </c>
      <c r="M42">
        <v>676.81358999999998</v>
      </c>
      <c r="O42">
        <f t="shared" si="0"/>
        <v>1.2423698000000001</v>
      </c>
      <c r="P42">
        <f t="shared" si="1"/>
        <v>5.453819999999987E-2</v>
      </c>
      <c r="Q42">
        <f t="shared" si="2"/>
        <v>5.8018800000000148E-2</v>
      </c>
      <c r="S42">
        <f t="shared" si="3"/>
        <v>675.83018620000007</v>
      </c>
      <c r="T42">
        <f t="shared" si="4"/>
        <v>68.664100799999915</v>
      </c>
      <c r="U42">
        <f t="shared" si="5"/>
        <v>69.483223200000111</v>
      </c>
    </row>
    <row r="43" spans="1:21">
      <c r="B43" t="s">
        <v>35</v>
      </c>
      <c r="C43">
        <v>1.101537</v>
      </c>
      <c r="D43">
        <v>1.069259</v>
      </c>
      <c r="E43">
        <v>1.0993630000000001</v>
      </c>
      <c r="F43">
        <v>1.074179</v>
      </c>
      <c r="G43">
        <v>1.093369</v>
      </c>
      <c r="I43">
        <v>2878.920177</v>
      </c>
      <c r="J43">
        <v>4139.0931259999998</v>
      </c>
      <c r="K43">
        <v>3291.509978</v>
      </c>
      <c r="L43">
        <v>4141.5365849999998</v>
      </c>
      <c r="M43">
        <v>2524.9689579999999</v>
      </c>
      <c r="O43">
        <f t="shared" si="0"/>
        <v>1.0875414000000001</v>
      </c>
      <c r="P43">
        <f t="shared" si="1"/>
        <v>1.3995599999999886E-2</v>
      </c>
      <c r="Q43">
        <f t="shared" si="2"/>
        <v>1.8282400000000143E-2</v>
      </c>
      <c r="S43">
        <f t="shared" si="3"/>
        <v>3395.2057648</v>
      </c>
      <c r="T43">
        <f t="shared" si="4"/>
        <v>746.33082019999983</v>
      </c>
      <c r="U43">
        <f t="shared" si="5"/>
        <v>870.23680680000007</v>
      </c>
    </row>
    <row r="44" spans="1:21">
      <c r="B44" t="s">
        <v>23</v>
      </c>
      <c r="C44">
        <v>1.137804</v>
      </c>
      <c r="D44">
        <v>1.1291549999999999</v>
      </c>
      <c r="E44">
        <v>1.152935</v>
      </c>
      <c r="F44">
        <v>1.1477360000000001</v>
      </c>
      <c r="G44">
        <v>1.100597</v>
      </c>
      <c r="I44">
        <v>2191.9900149999999</v>
      </c>
      <c r="J44">
        <v>2043.2891179999999</v>
      </c>
      <c r="K44">
        <v>1636.443544</v>
      </c>
      <c r="L44">
        <v>1572.375824</v>
      </c>
      <c r="M44">
        <v>2831.933544</v>
      </c>
      <c r="O44">
        <f t="shared" si="0"/>
        <v>1.1336454</v>
      </c>
      <c r="P44">
        <f t="shared" si="1"/>
        <v>1.9289600000000018E-2</v>
      </c>
      <c r="Q44">
        <f t="shared" si="2"/>
        <v>3.3048399999999978E-2</v>
      </c>
      <c r="S44">
        <f t="shared" si="3"/>
        <v>2055.2064089999999</v>
      </c>
      <c r="T44">
        <f t="shared" si="4"/>
        <v>776.72713500000009</v>
      </c>
      <c r="U44">
        <f t="shared" si="5"/>
        <v>482.83058499999993</v>
      </c>
    </row>
    <row r="45" spans="1:21">
      <c r="A45" t="s">
        <v>28</v>
      </c>
    </row>
    <row r="46" spans="1:21">
      <c r="A46" t="s">
        <v>20</v>
      </c>
      <c r="B46" t="s">
        <v>22</v>
      </c>
      <c r="C46">
        <v>1.43852</v>
      </c>
      <c r="D46">
        <v>1.457085</v>
      </c>
      <c r="E46">
        <v>1.4978860000000001</v>
      </c>
      <c r="F46">
        <v>1.5138469999999999</v>
      </c>
      <c r="G46">
        <v>1.6484939999999999</v>
      </c>
      <c r="I46">
        <v>10072.510328</v>
      </c>
      <c r="J46">
        <v>13416.007302</v>
      </c>
      <c r="K46">
        <v>11293.140622000001</v>
      </c>
      <c r="L46">
        <v>11273.007094000001</v>
      </c>
      <c r="M46">
        <v>4255.591488</v>
      </c>
      <c r="O46">
        <f t="shared" ref="O46:O83" si="6">AVERAGE(C46:G46)</f>
        <v>1.5111664</v>
      </c>
      <c r="P46">
        <f t="shared" ref="P46:P83" si="7">MAX(C46:G46)-AVERAGE(C46:G46)</f>
        <v>0.13732759999999988</v>
      </c>
      <c r="Q46">
        <f t="shared" ref="Q46:Q83" si="8">AVERAGE(C46:G46)-MIN(C46:G46)</f>
        <v>7.26464E-2</v>
      </c>
      <c r="S46">
        <f t="shared" ref="S46:S83" si="9">AVERAGE(I46:M46)</f>
        <v>10062.0513668</v>
      </c>
      <c r="T46">
        <f t="shared" ref="T46:T83" si="10">MAX(I46:M46)-AVERAGE(I46:M46)</f>
        <v>3353.9559351999997</v>
      </c>
      <c r="U46">
        <f t="shared" ref="U46:U83" si="11">AVERAGE(I46:M46)-MIN(I46:M46)</f>
        <v>5806.4598788000003</v>
      </c>
    </row>
    <row r="47" spans="1:21">
      <c r="B47" t="s">
        <v>35</v>
      </c>
      <c r="C47">
        <v>1.0187550000000001</v>
      </c>
      <c r="D47">
        <v>1.011558</v>
      </c>
      <c r="E47">
        <v>1.011641</v>
      </c>
      <c r="F47">
        <v>1.0275369999999999</v>
      </c>
      <c r="G47">
        <v>1.0134190000000001</v>
      </c>
      <c r="I47">
        <v>11564.661905000001</v>
      </c>
      <c r="J47">
        <v>19160.019047999998</v>
      </c>
      <c r="K47">
        <v>17251</v>
      </c>
      <c r="L47">
        <v>6288.8952380000001</v>
      </c>
      <c r="M47">
        <v>13262.857142999999</v>
      </c>
      <c r="O47">
        <f t="shared" si="6"/>
        <v>1.0165820000000001</v>
      </c>
      <c r="P47">
        <f t="shared" si="7"/>
        <v>1.0954999999999826E-2</v>
      </c>
      <c r="Q47">
        <f t="shared" si="8"/>
        <v>5.0240000000001395E-3</v>
      </c>
      <c r="S47">
        <f t="shared" si="9"/>
        <v>13505.4866668</v>
      </c>
      <c r="T47">
        <f t="shared" si="10"/>
        <v>5654.5323811999988</v>
      </c>
      <c r="U47">
        <f t="shared" si="11"/>
        <v>7216.5914287999994</v>
      </c>
    </row>
    <row r="48" spans="1:21">
      <c r="B48" t="s">
        <v>23</v>
      </c>
      <c r="C48">
        <v>1.2115149999999999</v>
      </c>
      <c r="D48">
        <v>1.1998059999999999</v>
      </c>
      <c r="E48">
        <v>1.172593</v>
      </c>
      <c r="F48">
        <v>1.2126189999999999</v>
      </c>
      <c r="G48">
        <v>1.1870339999999999</v>
      </c>
      <c r="I48">
        <v>5593.5565999999999</v>
      </c>
      <c r="J48">
        <v>5557.0695230000001</v>
      </c>
      <c r="K48">
        <v>6556.921558</v>
      </c>
      <c r="L48">
        <v>8289.9830259999999</v>
      </c>
      <c r="M48">
        <v>9060.6202499999999</v>
      </c>
      <c r="O48">
        <f t="shared" si="6"/>
        <v>1.1967133999999999</v>
      </c>
      <c r="P48">
        <f t="shared" si="7"/>
        <v>1.5905599999999964E-2</v>
      </c>
      <c r="Q48">
        <f t="shared" si="8"/>
        <v>2.4120399999999931E-2</v>
      </c>
      <c r="S48">
        <f t="shared" si="9"/>
        <v>7011.6301913999996</v>
      </c>
      <c r="T48">
        <f t="shared" si="10"/>
        <v>2048.9900586000003</v>
      </c>
      <c r="U48">
        <f t="shared" si="11"/>
        <v>1454.5606683999995</v>
      </c>
    </row>
    <row r="49" spans="1:21">
      <c r="A49" t="s">
        <v>25</v>
      </c>
      <c r="B49" t="s">
        <v>22</v>
      </c>
      <c r="C49">
        <v>1.2054739999999999</v>
      </c>
      <c r="D49">
        <v>1.2305870000000001</v>
      </c>
      <c r="E49">
        <v>1.209211</v>
      </c>
      <c r="F49">
        <v>1.2145090000000001</v>
      </c>
      <c r="G49">
        <v>1.196312</v>
      </c>
      <c r="I49">
        <v>7264.5347380000003</v>
      </c>
      <c r="J49">
        <v>13600.922595</v>
      </c>
      <c r="K49">
        <v>13063.692676999999</v>
      </c>
      <c r="L49">
        <v>4841.5864799999999</v>
      </c>
      <c r="M49">
        <v>9719.1383270000006</v>
      </c>
      <c r="O49">
        <f t="shared" si="6"/>
        <v>1.2112186</v>
      </c>
      <c r="P49">
        <f t="shared" si="7"/>
        <v>1.9368400000000063E-2</v>
      </c>
      <c r="Q49">
        <f t="shared" si="8"/>
        <v>1.4906599999999992E-2</v>
      </c>
      <c r="S49">
        <f t="shared" si="9"/>
        <v>9697.9749634</v>
      </c>
      <c r="T49">
        <f t="shared" si="10"/>
        <v>3902.9476316</v>
      </c>
      <c r="U49">
        <f t="shared" si="11"/>
        <v>4856.3884834</v>
      </c>
    </row>
    <row r="50" spans="1:21">
      <c r="B50" t="s">
        <v>35</v>
      </c>
      <c r="C50">
        <v>1.0187040000000001</v>
      </c>
      <c r="D50">
        <v>1.006311</v>
      </c>
      <c r="E50">
        <v>1.020324</v>
      </c>
      <c r="F50">
        <v>1.0103599999999999</v>
      </c>
      <c r="G50">
        <v>1.011301</v>
      </c>
      <c r="I50">
        <v>11652.1</v>
      </c>
      <c r="J50">
        <v>14757.514286</v>
      </c>
      <c r="K50">
        <v>10880.566666999999</v>
      </c>
      <c r="L50">
        <v>19462.890476</v>
      </c>
      <c r="M50">
        <v>13198.090475999999</v>
      </c>
      <c r="O50">
        <f t="shared" si="6"/>
        <v>1.0134000000000001</v>
      </c>
      <c r="P50">
        <f t="shared" si="7"/>
        <v>6.9239999999999302E-3</v>
      </c>
      <c r="Q50">
        <f t="shared" si="8"/>
        <v>7.089000000000123E-3</v>
      </c>
      <c r="S50">
        <f t="shared" si="9"/>
        <v>13990.232381</v>
      </c>
      <c r="T50">
        <f t="shared" si="10"/>
        <v>5472.6580950000007</v>
      </c>
      <c r="U50">
        <f t="shared" si="11"/>
        <v>3109.6657140000007</v>
      </c>
    </row>
    <row r="51" spans="1:21">
      <c r="B51" t="s">
        <v>23</v>
      </c>
      <c r="C51">
        <v>1.1597360000000001</v>
      </c>
      <c r="D51">
        <v>1.1799120000000001</v>
      </c>
      <c r="E51">
        <v>1.1571279999999999</v>
      </c>
      <c r="F51">
        <v>1.1356679999999999</v>
      </c>
      <c r="G51">
        <v>1.1257980000000001</v>
      </c>
      <c r="I51">
        <v>5556.0672999999997</v>
      </c>
      <c r="J51">
        <v>4483.5952960000004</v>
      </c>
      <c r="K51">
        <v>4676.9822299999996</v>
      </c>
      <c r="L51">
        <v>6630.8083649999999</v>
      </c>
      <c r="M51">
        <v>6611.2828040000004</v>
      </c>
      <c r="O51">
        <f t="shared" si="6"/>
        <v>1.1516484000000002</v>
      </c>
      <c r="P51">
        <f t="shared" si="7"/>
        <v>2.8263599999999833E-2</v>
      </c>
      <c r="Q51">
        <f t="shared" si="8"/>
        <v>2.5850400000000162E-2</v>
      </c>
      <c r="S51">
        <f t="shared" si="9"/>
        <v>5591.7471990000004</v>
      </c>
      <c r="T51">
        <f t="shared" si="10"/>
        <v>1039.0611659999995</v>
      </c>
      <c r="U51">
        <f t="shared" si="11"/>
        <v>1108.1519029999999</v>
      </c>
    </row>
    <row r="52" spans="1:21">
      <c r="A52" t="s">
        <v>8</v>
      </c>
      <c r="B52" t="s">
        <v>22</v>
      </c>
      <c r="C52">
        <v>1.5635250000000001</v>
      </c>
      <c r="D52">
        <v>1.604303</v>
      </c>
      <c r="E52">
        <v>1.577599</v>
      </c>
      <c r="F52">
        <v>1.667405</v>
      </c>
      <c r="G52">
        <v>1.4854270000000001</v>
      </c>
      <c r="I52">
        <v>4836.9720429999998</v>
      </c>
      <c r="J52">
        <v>6733.4527440000002</v>
      </c>
      <c r="K52">
        <v>6237.8954729999996</v>
      </c>
      <c r="L52">
        <v>3687.7752970000001</v>
      </c>
      <c r="M52">
        <v>6273.4335490000003</v>
      </c>
      <c r="O52">
        <f t="shared" si="6"/>
        <v>1.5796517999999999</v>
      </c>
      <c r="P52">
        <f t="shared" si="7"/>
        <v>8.7753200000000087E-2</v>
      </c>
      <c r="Q52">
        <f t="shared" si="8"/>
        <v>9.4224799999999886E-2</v>
      </c>
      <c r="S52">
        <f t="shared" si="9"/>
        <v>5553.9058212</v>
      </c>
      <c r="T52">
        <f t="shared" si="10"/>
        <v>1179.5469228000002</v>
      </c>
      <c r="U52">
        <f t="shared" si="11"/>
        <v>1866.1305241999999</v>
      </c>
    </row>
    <row r="53" spans="1:21">
      <c r="B53" t="s">
        <v>35</v>
      </c>
      <c r="C53">
        <v>1.0187649999999999</v>
      </c>
      <c r="D53">
        <v>1.0063489999999999</v>
      </c>
      <c r="E53">
        <v>1.020451</v>
      </c>
      <c r="F53">
        <v>1.010402</v>
      </c>
      <c r="G53">
        <v>1.0113319999999999</v>
      </c>
      <c r="I53">
        <v>9795.2047619999994</v>
      </c>
      <c r="J53">
        <v>12660.352381000001</v>
      </c>
      <c r="K53">
        <v>8470.0666669999991</v>
      </c>
      <c r="L53">
        <v>13547.638095</v>
      </c>
      <c r="M53">
        <v>10710.595238</v>
      </c>
      <c r="O53">
        <f t="shared" si="6"/>
        <v>1.0134598000000001</v>
      </c>
      <c r="P53">
        <f t="shared" si="7"/>
        <v>6.9911999999998642E-3</v>
      </c>
      <c r="Q53">
        <f t="shared" si="8"/>
        <v>7.1108000000001947E-3</v>
      </c>
      <c r="S53">
        <f t="shared" si="9"/>
        <v>11036.771428600001</v>
      </c>
      <c r="T53">
        <f t="shared" si="10"/>
        <v>2510.8666663999993</v>
      </c>
      <c r="U53">
        <f t="shared" si="11"/>
        <v>2566.7047616000018</v>
      </c>
    </row>
    <row r="54" spans="1:21">
      <c r="B54" t="s">
        <v>23</v>
      </c>
      <c r="C54">
        <v>1.2344569999999999</v>
      </c>
      <c r="D54">
        <v>1.2831330000000001</v>
      </c>
      <c r="E54">
        <v>1.2492399999999999</v>
      </c>
      <c r="F54">
        <v>1.1997119999999999</v>
      </c>
      <c r="G54">
        <v>1.1803809999999999</v>
      </c>
      <c r="I54">
        <v>3827.6110490000001</v>
      </c>
      <c r="J54">
        <v>3291.229124</v>
      </c>
      <c r="K54">
        <v>3534.6331070000001</v>
      </c>
      <c r="L54">
        <v>4308.0692410000001</v>
      </c>
      <c r="M54">
        <v>4769.8751430000002</v>
      </c>
      <c r="O54">
        <f t="shared" si="6"/>
        <v>1.2293845999999999</v>
      </c>
      <c r="P54">
        <f t="shared" si="7"/>
        <v>5.3748400000000141E-2</v>
      </c>
      <c r="Q54">
        <f t="shared" si="8"/>
        <v>4.9003600000000036E-2</v>
      </c>
      <c r="S54">
        <f t="shared" si="9"/>
        <v>3946.2835328000001</v>
      </c>
      <c r="T54">
        <f t="shared" si="10"/>
        <v>823.5916102000001</v>
      </c>
      <c r="U54">
        <f t="shared" si="11"/>
        <v>655.05440880000015</v>
      </c>
    </row>
    <row r="55" spans="1:21">
      <c r="A55" t="s">
        <v>26</v>
      </c>
      <c r="B55" t="s">
        <v>22</v>
      </c>
      <c r="C55">
        <v>1.213762</v>
      </c>
      <c r="D55">
        <v>1.227562</v>
      </c>
      <c r="E55">
        <v>1.2274579999999999</v>
      </c>
      <c r="F55">
        <v>1.2093240000000001</v>
      </c>
      <c r="G55">
        <v>1.2003870000000001</v>
      </c>
      <c r="I55">
        <v>4891.1343630000001</v>
      </c>
      <c r="J55">
        <v>6897.383476</v>
      </c>
      <c r="K55">
        <v>6257.3367410000001</v>
      </c>
      <c r="L55">
        <v>3690.1520970000001</v>
      </c>
      <c r="M55">
        <v>6220.3031499999997</v>
      </c>
      <c r="O55">
        <f t="shared" si="6"/>
        <v>1.2156986000000001</v>
      </c>
      <c r="P55">
        <f t="shared" si="7"/>
        <v>1.1863399999999968E-2</v>
      </c>
      <c r="Q55">
        <f t="shared" si="8"/>
        <v>1.5311599999999981E-2</v>
      </c>
      <c r="S55">
        <f t="shared" si="9"/>
        <v>5591.2619653999991</v>
      </c>
      <c r="T55">
        <f t="shared" si="10"/>
        <v>1306.1215106000009</v>
      </c>
      <c r="U55">
        <f t="shared" si="11"/>
        <v>1901.109868399999</v>
      </c>
    </row>
    <row r="56" spans="1:21">
      <c r="B56" t="s">
        <v>35</v>
      </c>
      <c r="C56">
        <v>1.018796</v>
      </c>
      <c r="D56">
        <v>1.00637</v>
      </c>
      <c r="E56">
        <v>1.0203040000000001</v>
      </c>
      <c r="F56">
        <v>1.0103839999999999</v>
      </c>
      <c r="G56">
        <v>1.0113220000000001</v>
      </c>
      <c r="I56">
        <v>9559.0761899999998</v>
      </c>
      <c r="J56">
        <v>12300.609524</v>
      </c>
      <c r="K56">
        <v>8428.2380950000006</v>
      </c>
      <c r="L56">
        <v>13813.719048000001</v>
      </c>
      <c r="M56">
        <v>10646.442857</v>
      </c>
      <c r="O56">
        <f t="shared" si="6"/>
        <v>1.0134352</v>
      </c>
      <c r="P56">
        <f t="shared" si="7"/>
        <v>6.8688000000001193E-3</v>
      </c>
      <c r="Q56">
        <f t="shared" si="8"/>
        <v>7.0651999999999937E-3</v>
      </c>
      <c r="S56">
        <f t="shared" si="9"/>
        <v>10949.6171428</v>
      </c>
      <c r="T56">
        <f t="shared" si="10"/>
        <v>2864.1019052000011</v>
      </c>
      <c r="U56">
        <f t="shared" si="11"/>
        <v>2521.3790477999992</v>
      </c>
    </row>
    <row r="57" spans="1:21">
      <c r="B57" t="s">
        <v>23</v>
      </c>
      <c r="C57">
        <v>1.151211</v>
      </c>
      <c r="D57">
        <v>1.1960360000000001</v>
      </c>
      <c r="E57">
        <v>1.1574979999999999</v>
      </c>
      <c r="F57">
        <v>1.1309480000000001</v>
      </c>
      <c r="G57">
        <v>1.1206149999999999</v>
      </c>
      <c r="I57">
        <v>3751.1786950000001</v>
      </c>
      <c r="J57">
        <v>3369.7573400000001</v>
      </c>
      <c r="K57">
        <v>3612.3499740000002</v>
      </c>
      <c r="L57">
        <v>4398.6683590000002</v>
      </c>
      <c r="M57">
        <v>4753.5342060000003</v>
      </c>
      <c r="O57">
        <f t="shared" si="6"/>
        <v>1.1512616</v>
      </c>
      <c r="P57">
        <f t="shared" si="7"/>
        <v>4.4774400000000103E-2</v>
      </c>
      <c r="Q57">
        <f t="shared" si="8"/>
        <v>3.0646600000000079E-2</v>
      </c>
      <c r="S57">
        <f t="shared" si="9"/>
        <v>3977.0977148000006</v>
      </c>
      <c r="T57">
        <f t="shared" si="10"/>
        <v>776.43649119999964</v>
      </c>
      <c r="U57">
        <f t="shared" si="11"/>
        <v>607.34037480000052</v>
      </c>
    </row>
    <row r="58" spans="1:21">
      <c r="A58" t="s">
        <v>30</v>
      </c>
    </row>
    <row r="59" spans="1:21">
      <c r="A59" t="s">
        <v>20</v>
      </c>
      <c r="B59" t="s">
        <v>22</v>
      </c>
      <c r="C59">
        <v>1.124328</v>
      </c>
      <c r="D59">
        <v>1.1218870000000001</v>
      </c>
      <c r="E59">
        <v>1.1257600000000001</v>
      </c>
      <c r="F59">
        <v>1.1254249999999999</v>
      </c>
      <c r="G59">
        <v>1.1228359999999999</v>
      </c>
      <c r="I59">
        <v>1514.9531649999999</v>
      </c>
      <c r="J59">
        <v>1595.551326</v>
      </c>
      <c r="K59">
        <v>1461.365804</v>
      </c>
      <c r="L59">
        <v>1466.7142859999999</v>
      </c>
      <c r="M59">
        <v>1572.1248929999999</v>
      </c>
      <c r="O59">
        <f t="shared" si="6"/>
        <v>1.1240472000000001</v>
      </c>
      <c r="P59">
        <f t="shared" si="7"/>
        <v>1.7127999999999588E-3</v>
      </c>
      <c r="Q59">
        <f t="shared" si="8"/>
        <v>2.1602000000000565E-3</v>
      </c>
      <c r="S59">
        <f t="shared" si="9"/>
        <v>1522.1418947999998</v>
      </c>
      <c r="T59">
        <f t="shared" si="10"/>
        <v>73.409431200000199</v>
      </c>
      <c r="U59">
        <f t="shared" si="11"/>
        <v>60.776090799999793</v>
      </c>
    </row>
    <row r="60" spans="1:21">
      <c r="B60" t="s">
        <v>35</v>
      </c>
      <c r="C60">
        <v>1.0895550000000001</v>
      </c>
      <c r="D60">
        <v>1.082023</v>
      </c>
      <c r="E60">
        <v>1.099955</v>
      </c>
      <c r="F60">
        <v>1.0751059999999999</v>
      </c>
      <c r="G60">
        <v>1.09192</v>
      </c>
      <c r="I60">
        <v>6012.4651160000003</v>
      </c>
      <c r="J60">
        <v>6335.6744189999999</v>
      </c>
      <c r="K60">
        <v>5608.2325579999997</v>
      </c>
      <c r="L60">
        <v>6401.069767</v>
      </c>
      <c r="M60">
        <v>6085.7441859999999</v>
      </c>
      <c r="O60">
        <f t="shared" si="6"/>
        <v>1.0877117999999999</v>
      </c>
      <c r="P60">
        <f t="shared" si="7"/>
        <v>1.2243200000000121E-2</v>
      </c>
      <c r="Q60">
        <f t="shared" si="8"/>
        <v>1.26058E-2</v>
      </c>
      <c r="S60">
        <f t="shared" si="9"/>
        <v>6088.6372092000001</v>
      </c>
      <c r="T60">
        <f t="shared" si="10"/>
        <v>312.43255779999981</v>
      </c>
      <c r="U60">
        <f t="shared" si="11"/>
        <v>480.40465120000044</v>
      </c>
    </row>
    <row r="61" spans="1:21">
      <c r="B61" t="s">
        <v>23</v>
      </c>
      <c r="C61">
        <v>1.1285130000000001</v>
      </c>
      <c r="D61">
        <v>1.12778</v>
      </c>
      <c r="E61">
        <v>1.124776</v>
      </c>
      <c r="F61">
        <v>1.1306879999999999</v>
      </c>
      <c r="G61">
        <v>1.1312549999999999</v>
      </c>
      <c r="I61">
        <v>1697.5019</v>
      </c>
      <c r="J61">
        <v>1719.5104670000001</v>
      </c>
      <c r="K61">
        <v>1864.0875000000001</v>
      </c>
      <c r="L61">
        <v>1608.5817</v>
      </c>
      <c r="M61">
        <v>1610.9905329999999</v>
      </c>
      <c r="O61">
        <f t="shared" si="6"/>
        <v>1.1286024000000001</v>
      </c>
      <c r="P61">
        <f t="shared" si="7"/>
        <v>2.6525999999997829E-3</v>
      </c>
      <c r="Q61">
        <f t="shared" si="8"/>
        <v>3.8264000000001186E-3</v>
      </c>
      <c r="S61">
        <f t="shared" si="9"/>
        <v>1700.1344199999999</v>
      </c>
      <c r="T61">
        <f t="shared" si="10"/>
        <v>163.95308000000023</v>
      </c>
      <c r="U61">
        <f t="shared" si="11"/>
        <v>91.552719999999908</v>
      </c>
    </row>
    <row r="62" spans="1:21">
      <c r="A62" t="s">
        <v>25</v>
      </c>
      <c r="B62" t="s">
        <v>22</v>
      </c>
      <c r="C62">
        <v>1.1161179999999999</v>
      </c>
      <c r="D62">
        <v>1.1186130000000001</v>
      </c>
      <c r="E62">
        <v>1.119437</v>
      </c>
      <c r="F62">
        <v>1.1168169999999999</v>
      </c>
      <c r="G62">
        <v>1.1199939999999999</v>
      </c>
      <c r="I62">
        <v>1687.9415100000001</v>
      </c>
      <c r="J62">
        <v>1560.874358</v>
      </c>
      <c r="K62">
        <v>1536.4040849999999</v>
      </c>
      <c r="L62">
        <v>1668.8215359999999</v>
      </c>
      <c r="M62">
        <v>1506.0248079999999</v>
      </c>
      <c r="O62">
        <f t="shared" si="6"/>
        <v>1.1181958000000001</v>
      </c>
      <c r="P62">
        <f t="shared" si="7"/>
        <v>1.798199999999861E-3</v>
      </c>
      <c r="Q62">
        <f t="shared" si="8"/>
        <v>2.0778000000001295E-3</v>
      </c>
      <c r="S62">
        <f t="shared" si="9"/>
        <v>1592.0132593999999</v>
      </c>
      <c r="T62">
        <f t="shared" si="10"/>
        <v>95.928250600000183</v>
      </c>
      <c r="U62">
        <f t="shared" si="11"/>
        <v>85.988451400000031</v>
      </c>
    </row>
    <row r="63" spans="1:21">
      <c r="B63" t="s">
        <v>35</v>
      </c>
      <c r="C63">
        <v>1.109224</v>
      </c>
      <c r="D63">
        <v>1.0964069999999999</v>
      </c>
      <c r="E63">
        <v>1.0883780000000001</v>
      </c>
      <c r="F63">
        <v>1.0967709999999999</v>
      </c>
      <c r="G63">
        <v>1.087977</v>
      </c>
      <c r="I63">
        <v>6074.6744189999999</v>
      </c>
      <c r="J63">
        <v>5617.5348839999997</v>
      </c>
      <c r="K63">
        <v>6011.1395350000003</v>
      </c>
      <c r="L63">
        <v>6242.5581400000001</v>
      </c>
      <c r="M63">
        <v>6516.3255810000001</v>
      </c>
      <c r="O63">
        <f t="shared" si="6"/>
        <v>1.0957513999999999</v>
      </c>
      <c r="P63">
        <f t="shared" si="7"/>
        <v>1.3472600000000057E-2</v>
      </c>
      <c r="Q63">
        <f t="shared" si="8"/>
        <v>7.7743999999999591E-3</v>
      </c>
      <c r="S63">
        <f t="shared" si="9"/>
        <v>6092.4465117999998</v>
      </c>
      <c r="T63">
        <f t="shared" si="10"/>
        <v>423.87906920000023</v>
      </c>
      <c r="U63">
        <f t="shared" si="11"/>
        <v>474.91162780000013</v>
      </c>
    </row>
    <row r="64" spans="1:21">
      <c r="B64" t="s">
        <v>23</v>
      </c>
      <c r="C64">
        <v>1.127904</v>
      </c>
      <c r="D64">
        <v>1.125534</v>
      </c>
      <c r="E64">
        <v>1.128061</v>
      </c>
      <c r="F64">
        <v>1.1214569999999999</v>
      </c>
      <c r="G64">
        <v>1.1229849999999999</v>
      </c>
      <c r="I64">
        <v>1608.504383</v>
      </c>
      <c r="J64">
        <v>1694.7812329999999</v>
      </c>
      <c r="K64">
        <v>1576.711667</v>
      </c>
      <c r="L64">
        <v>1844.3157329999999</v>
      </c>
      <c r="M64">
        <v>1821.343333</v>
      </c>
      <c r="O64">
        <f t="shared" si="6"/>
        <v>1.1251881999999997</v>
      </c>
      <c r="P64">
        <f t="shared" si="7"/>
        <v>2.8728000000002307E-3</v>
      </c>
      <c r="Q64">
        <f t="shared" si="8"/>
        <v>3.7311999999998235E-3</v>
      </c>
      <c r="S64">
        <f t="shared" si="9"/>
        <v>1709.1312698000002</v>
      </c>
      <c r="T64">
        <f t="shared" si="10"/>
        <v>135.18446319999975</v>
      </c>
      <c r="U64">
        <f t="shared" si="11"/>
        <v>132.41960280000012</v>
      </c>
    </row>
    <row r="65" spans="1:21">
      <c r="A65" t="s">
        <v>8</v>
      </c>
      <c r="B65" t="s">
        <v>22</v>
      </c>
      <c r="C65">
        <v>1.1306929999999999</v>
      </c>
      <c r="D65">
        <v>1.1344909999999999</v>
      </c>
      <c r="E65">
        <v>1.1344639999999999</v>
      </c>
      <c r="F65">
        <v>1.131132</v>
      </c>
      <c r="G65">
        <v>1.1352800000000001</v>
      </c>
      <c r="I65">
        <v>1073.064478</v>
      </c>
      <c r="J65">
        <v>1001.164136</v>
      </c>
      <c r="K65">
        <v>988.13975600000003</v>
      </c>
      <c r="L65">
        <v>1071.2181350000001</v>
      </c>
      <c r="M65">
        <v>971.77127900000005</v>
      </c>
      <c r="O65">
        <f t="shared" si="6"/>
        <v>1.1332119999999999</v>
      </c>
      <c r="P65">
        <f t="shared" si="7"/>
        <v>2.0680000000001808E-3</v>
      </c>
      <c r="Q65">
        <f t="shared" si="8"/>
        <v>2.518999999999938E-3</v>
      </c>
      <c r="S65">
        <f t="shared" si="9"/>
        <v>1021.0715567999999</v>
      </c>
      <c r="T65">
        <f t="shared" si="10"/>
        <v>51.992921200000069</v>
      </c>
      <c r="U65">
        <f t="shared" si="11"/>
        <v>49.30027779999989</v>
      </c>
    </row>
    <row r="66" spans="1:21">
      <c r="B66" t="s">
        <v>35</v>
      </c>
      <c r="C66">
        <v>1.117364</v>
      </c>
      <c r="D66">
        <v>1.103226</v>
      </c>
      <c r="E66">
        <v>1.0972489999999999</v>
      </c>
      <c r="F66">
        <v>1.103396</v>
      </c>
      <c r="G66">
        <v>1.095607</v>
      </c>
      <c r="I66">
        <v>4589.8604649999997</v>
      </c>
      <c r="J66">
        <v>4231.2790699999996</v>
      </c>
      <c r="K66">
        <v>4499.4186049999998</v>
      </c>
      <c r="L66">
        <v>4672.5813950000002</v>
      </c>
      <c r="M66">
        <v>4899</v>
      </c>
      <c r="O66">
        <f t="shared" si="6"/>
        <v>1.1033684000000001</v>
      </c>
      <c r="P66">
        <f t="shared" si="7"/>
        <v>1.3995599999999886E-2</v>
      </c>
      <c r="Q66">
        <f t="shared" si="8"/>
        <v>7.7614000000001404E-3</v>
      </c>
      <c r="S66">
        <f t="shared" si="9"/>
        <v>4578.4279069999993</v>
      </c>
      <c r="T66">
        <f t="shared" si="10"/>
        <v>320.57209300000068</v>
      </c>
      <c r="U66">
        <f t="shared" si="11"/>
        <v>347.14883699999973</v>
      </c>
    </row>
    <row r="67" spans="1:21">
      <c r="B67" t="s">
        <v>23</v>
      </c>
      <c r="C67">
        <v>1.1421319999999999</v>
      </c>
      <c r="D67">
        <v>1.1396740000000001</v>
      </c>
      <c r="E67">
        <v>1.142279</v>
      </c>
      <c r="F67">
        <v>1.1357539999999999</v>
      </c>
      <c r="G67">
        <v>1.1368240000000001</v>
      </c>
      <c r="I67">
        <v>1053.691167</v>
      </c>
      <c r="J67">
        <v>1104.142967</v>
      </c>
      <c r="K67">
        <v>1040.3999670000001</v>
      </c>
      <c r="L67">
        <v>1186.5116330000001</v>
      </c>
      <c r="M67">
        <v>1179.378933</v>
      </c>
      <c r="O67">
        <f t="shared" si="6"/>
        <v>1.1393325999999999</v>
      </c>
      <c r="P67">
        <f t="shared" si="7"/>
        <v>2.9464000000001267E-3</v>
      </c>
      <c r="Q67">
        <f t="shared" si="8"/>
        <v>3.5785999999999873E-3</v>
      </c>
      <c r="S67">
        <f t="shared" si="9"/>
        <v>1112.8249334</v>
      </c>
      <c r="T67">
        <f t="shared" si="10"/>
        <v>73.686699600000111</v>
      </c>
      <c r="U67">
        <f t="shared" si="11"/>
        <v>72.424966399999903</v>
      </c>
    </row>
    <row r="68" spans="1:21">
      <c r="A68" t="s">
        <v>26</v>
      </c>
      <c r="B68" t="s">
        <v>22</v>
      </c>
      <c r="C68">
        <v>1.1237349999999999</v>
      </c>
      <c r="D68">
        <v>1.1263799999999999</v>
      </c>
      <c r="E68">
        <v>1.126455</v>
      </c>
      <c r="F68">
        <v>1.124185</v>
      </c>
      <c r="G68">
        <v>1.1273470000000001</v>
      </c>
      <c r="I68">
        <v>1180.4364840000001</v>
      </c>
      <c r="J68">
        <v>1105.034431</v>
      </c>
      <c r="K68">
        <v>1097.3413169999999</v>
      </c>
      <c r="L68">
        <v>1173.5760270000001</v>
      </c>
      <c r="M68">
        <v>1079.7142859999999</v>
      </c>
      <c r="O68">
        <f t="shared" si="6"/>
        <v>1.1256204000000001</v>
      </c>
      <c r="P68">
        <f t="shared" si="7"/>
        <v>1.7266000000000226E-3</v>
      </c>
      <c r="Q68">
        <f t="shared" si="8"/>
        <v>1.8854000000001481E-3</v>
      </c>
      <c r="S68">
        <f t="shared" si="9"/>
        <v>1127.220509</v>
      </c>
      <c r="T68">
        <f t="shared" si="10"/>
        <v>53.215975000000071</v>
      </c>
      <c r="U68">
        <f t="shared" si="11"/>
        <v>47.506223000000091</v>
      </c>
    </row>
    <row r="69" spans="1:21">
      <c r="B69" t="s">
        <v>35</v>
      </c>
      <c r="C69">
        <v>1.113202</v>
      </c>
      <c r="D69">
        <v>1.1027290000000001</v>
      </c>
      <c r="E69">
        <v>1.094414</v>
      </c>
      <c r="F69">
        <v>1.1034759999999999</v>
      </c>
      <c r="G69">
        <v>1.0936950000000001</v>
      </c>
      <c r="I69">
        <v>4701.0232560000004</v>
      </c>
      <c r="J69">
        <v>4252.6744189999999</v>
      </c>
      <c r="K69">
        <v>4536.6046509999996</v>
      </c>
      <c r="L69">
        <v>4694.302326</v>
      </c>
      <c r="M69">
        <v>4985.8372090000003</v>
      </c>
      <c r="O69">
        <f t="shared" si="6"/>
        <v>1.1015032000000002</v>
      </c>
      <c r="P69">
        <f t="shared" si="7"/>
        <v>1.1698799999999787E-2</v>
      </c>
      <c r="Q69">
        <f t="shared" si="8"/>
        <v>7.8082000000001539E-3</v>
      </c>
      <c r="S69">
        <f t="shared" si="9"/>
        <v>4634.0883721999999</v>
      </c>
      <c r="T69">
        <f t="shared" si="10"/>
        <v>351.74883680000039</v>
      </c>
      <c r="U69">
        <f t="shared" si="11"/>
        <v>381.41395319999992</v>
      </c>
    </row>
    <row r="70" spans="1:21">
      <c r="B70" t="s">
        <v>23</v>
      </c>
      <c r="C70">
        <v>1.1347849999999999</v>
      </c>
      <c r="D70">
        <v>1.1331450000000001</v>
      </c>
      <c r="E70">
        <v>1.1351709999999999</v>
      </c>
      <c r="F70">
        <v>1.1293580000000001</v>
      </c>
      <c r="G70">
        <v>1.131033</v>
      </c>
      <c r="I70">
        <v>1159.6516329999999</v>
      </c>
      <c r="J70">
        <v>1202.4793999999999</v>
      </c>
      <c r="K70">
        <v>1144.2164330000001</v>
      </c>
      <c r="L70">
        <v>1291.245433</v>
      </c>
      <c r="M70">
        <v>1274.6603</v>
      </c>
      <c r="O70">
        <f t="shared" si="6"/>
        <v>1.1326984</v>
      </c>
      <c r="P70">
        <f t="shared" si="7"/>
        <v>2.472599999999936E-3</v>
      </c>
      <c r="Q70">
        <f t="shared" si="8"/>
        <v>3.3403999999999101E-3</v>
      </c>
      <c r="S70">
        <f t="shared" si="9"/>
        <v>1214.4506397999999</v>
      </c>
      <c r="T70">
        <f t="shared" si="10"/>
        <v>76.794793200000186</v>
      </c>
      <c r="U70">
        <f t="shared" si="11"/>
        <v>70.234206799999811</v>
      </c>
    </row>
    <row r="71" spans="1:21">
      <c r="A71" t="s">
        <v>29</v>
      </c>
    </row>
    <row r="72" spans="1:21">
      <c r="A72" t="s">
        <v>20</v>
      </c>
      <c r="B72" t="s">
        <v>22</v>
      </c>
      <c r="C72">
        <v>1.2691410000000001</v>
      </c>
      <c r="D72">
        <v>1.22061</v>
      </c>
      <c r="E72">
        <v>1.2142740000000001</v>
      </c>
      <c r="F72">
        <v>1.219919</v>
      </c>
      <c r="G72">
        <v>1.250205</v>
      </c>
      <c r="I72">
        <v>2523.6375659999999</v>
      </c>
      <c r="J72">
        <v>3150.5952379999999</v>
      </c>
      <c r="K72">
        <v>3456.0079369999999</v>
      </c>
      <c r="L72">
        <v>2521.5634920000002</v>
      </c>
      <c r="M72">
        <v>2301.0105819999999</v>
      </c>
      <c r="O72">
        <f t="shared" si="6"/>
        <v>1.2348298000000002</v>
      </c>
      <c r="P72">
        <f t="shared" si="7"/>
        <v>3.4311199999999875E-2</v>
      </c>
      <c r="Q72">
        <f t="shared" si="8"/>
        <v>2.0555800000000124E-2</v>
      </c>
      <c r="S72">
        <f t="shared" si="9"/>
        <v>2790.5629629999994</v>
      </c>
      <c r="T72">
        <f t="shared" si="10"/>
        <v>665.44497400000046</v>
      </c>
      <c r="U72">
        <f t="shared" si="11"/>
        <v>489.55238099999951</v>
      </c>
    </row>
    <row r="73" spans="1:21">
      <c r="B73" t="s">
        <v>35</v>
      </c>
      <c r="C73">
        <v>1.0613140000000001</v>
      </c>
      <c r="D73">
        <v>1.067901</v>
      </c>
      <c r="E73">
        <v>1.05518</v>
      </c>
      <c r="F73">
        <v>1.0636559999999999</v>
      </c>
      <c r="G73">
        <v>1.072776</v>
      </c>
      <c r="I73">
        <v>5912.757576</v>
      </c>
      <c r="J73">
        <v>6041.3125</v>
      </c>
      <c r="K73">
        <v>7012.426136</v>
      </c>
      <c r="L73">
        <v>6098.8579550000004</v>
      </c>
      <c r="M73">
        <v>4912.8428029999995</v>
      </c>
      <c r="O73">
        <f t="shared" si="6"/>
        <v>1.0641654</v>
      </c>
      <c r="P73">
        <f t="shared" si="7"/>
        <v>8.6105999999999128E-3</v>
      </c>
      <c r="Q73">
        <f t="shared" si="8"/>
        <v>8.9854000000000323E-3</v>
      </c>
      <c r="S73">
        <f t="shared" si="9"/>
        <v>5995.6393939999998</v>
      </c>
      <c r="T73">
        <f t="shared" si="10"/>
        <v>1016.7867420000002</v>
      </c>
      <c r="U73">
        <f t="shared" si="11"/>
        <v>1082.7965910000003</v>
      </c>
    </row>
    <row r="74" spans="1:21">
      <c r="B74" t="s">
        <v>23</v>
      </c>
      <c r="C74">
        <v>1.1556850000000001</v>
      </c>
      <c r="D74">
        <v>1.15225</v>
      </c>
      <c r="E74">
        <v>1.199827</v>
      </c>
      <c r="F74">
        <v>1.1939109999999999</v>
      </c>
      <c r="G74">
        <v>1.1822170000000001</v>
      </c>
      <c r="I74">
        <v>2937.0470150000001</v>
      </c>
      <c r="J74">
        <v>3235.7602000000002</v>
      </c>
      <c r="K74">
        <v>2139.8937980000001</v>
      </c>
      <c r="L74">
        <v>2316.5222939999999</v>
      </c>
      <c r="M74">
        <v>2557.4396820000002</v>
      </c>
      <c r="O74">
        <f t="shared" si="6"/>
        <v>1.1767779999999999</v>
      </c>
      <c r="P74">
        <f t="shared" si="7"/>
        <v>2.3049000000000097E-2</v>
      </c>
      <c r="Q74">
        <f t="shared" si="8"/>
        <v>2.4527999999999883E-2</v>
      </c>
      <c r="S74">
        <f t="shared" si="9"/>
        <v>2637.3325978000003</v>
      </c>
      <c r="T74">
        <f t="shared" si="10"/>
        <v>598.42760219999991</v>
      </c>
      <c r="U74">
        <f t="shared" si="11"/>
        <v>497.4387998000002</v>
      </c>
    </row>
    <row r="75" spans="1:21">
      <c r="A75" t="s">
        <v>25</v>
      </c>
      <c r="B75" t="s">
        <v>22</v>
      </c>
      <c r="C75">
        <v>1.1903699999999999</v>
      </c>
      <c r="D75">
        <v>1.212324</v>
      </c>
      <c r="E75">
        <v>1.181033</v>
      </c>
      <c r="F75">
        <v>1.203166</v>
      </c>
      <c r="G75">
        <v>1.2057629999999999</v>
      </c>
      <c r="I75">
        <v>2064.5105819999999</v>
      </c>
      <c r="J75">
        <v>2536.1137570000001</v>
      </c>
      <c r="K75">
        <v>4563.7698410000003</v>
      </c>
      <c r="L75">
        <v>2418.1948849999999</v>
      </c>
      <c r="M75">
        <v>3223.6552029999998</v>
      </c>
      <c r="O75">
        <f t="shared" si="6"/>
        <v>1.1985311999999999</v>
      </c>
      <c r="P75">
        <f t="shared" si="7"/>
        <v>1.3792800000000049E-2</v>
      </c>
      <c r="Q75">
        <f t="shared" si="8"/>
        <v>1.7498199999999908E-2</v>
      </c>
      <c r="S75">
        <f t="shared" si="9"/>
        <v>2961.2488536000001</v>
      </c>
      <c r="T75">
        <f t="shared" si="10"/>
        <v>1602.5209874000002</v>
      </c>
      <c r="U75">
        <f t="shared" si="11"/>
        <v>896.73827160000019</v>
      </c>
    </row>
    <row r="76" spans="1:21">
      <c r="B76" t="s">
        <v>35</v>
      </c>
      <c r="C76">
        <v>1.0529630000000001</v>
      </c>
      <c r="D76">
        <v>1.0597179999999999</v>
      </c>
      <c r="E76">
        <v>1.0583830000000001</v>
      </c>
      <c r="F76">
        <v>1.0833489999999999</v>
      </c>
      <c r="G76">
        <v>1.05311</v>
      </c>
      <c r="I76">
        <v>6539.0890149999996</v>
      </c>
      <c r="J76">
        <v>6478.880682</v>
      </c>
      <c r="K76">
        <v>7739.488636</v>
      </c>
      <c r="L76">
        <v>4284.3958329999996</v>
      </c>
      <c r="M76">
        <v>7404.4223480000001</v>
      </c>
      <c r="O76">
        <f t="shared" si="6"/>
        <v>1.0615046000000001</v>
      </c>
      <c r="P76">
        <f t="shared" si="7"/>
        <v>2.1844399999999764E-2</v>
      </c>
      <c r="Q76">
        <f t="shared" si="8"/>
        <v>8.5416000000000381E-3</v>
      </c>
      <c r="S76">
        <f t="shared" si="9"/>
        <v>6489.2553028000002</v>
      </c>
      <c r="T76">
        <f t="shared" si="10"/>
        <v>1250.2333331999998</v>
      </c>
      <c r="U76">
        <f t="shared" si="11"/>
        <v>2204.8594698000006</v>
      </c>
    </row>
    <row r="77" spans="1:21">
      <c r="B77" t="s">
        <v>23</v>
      </c>
      <c r="C77">
        <v>1.159559</v>
      </c>
      <c r="D77">
        <v>1.140898</v>
      </c>
      <c r="E77">
        <v>1.143591</v>
      </c>
      <c r="F77">
        <v>1.119543</v>
      </c>
      <c r="G77">
        <v>1.1674789999999999</v>
      </c>
      <c r="I77">
        <v>2558.1771749999998</v>
      </c>
      <c r="J77">
        <v>3529.534392</v>
      </c>
      <c r="K77">
        <v>3294.573832</v>
      </c>
      <c r="L77">
        <v>5193.8242039999996</v>
      </c>
      <c r="M77">
        <v>2559.4734960000001</v>
      </c>
      <c r="O77">
        <f t="shared" si="6"/>
        <v>1.1462140000000001</v>
      </c>
      <c r="P77">
        <f t="shared" si="7"/>
        <v>2.1264999999999867E-2</v>
      </c>
      <c r="Q77">
        <f t="shared" si="8"/>
        <v>2.6671000000000111E-2</v>
      </c>
      <c r="S77">
        <f t="shared" si="9"/>
        <v>3427.1166198000001</v>
      </c>
      <c r="T77">
        <f t="shared" si="10"/>
        <v>1766.7075841999995</v>
      </c>
      <c r="U77">
        <f t="shared" si="11"/>
        <v>868.93944480000027</v>
      </c>
    </row>
    <row r="78" spans="1:21">
      <c r="A78" t="s">
        <v>8</v>
      </c>
      <c r="B78" t="s">
        <v>22</v>
      </c>
      <c r="C78">
        <v>1.2627189999999999</v>
      </c>
      <c r="D78">
        <v>1.2676000000000001</v>
      </c>
      <c r="E78">
        <v>1.2094609999999999</v>
      </c>
      <c r="F78">
        <v>1.27746</v>
      </c>
      <c r="G78">
        <v>1.240488</v>
      </c>
      <c r="I78">
        <v>1310.090829</v>
      </c>
      <c r="J78">
        <v>1597.808642</v>
      </c>
      <c r="K78">
        <v>2522.1216930000001</v>
      </c>
      <c r="L78">
        <v>1501.0873019999999</v>
      </c>
      <c r="M78">
        <v>1814.6384479999999</v>
      </c>
      <c r="O78">
        <f t="shared" si="6"/>
        <v>1.2515455999999998</v>
      </c>
      <c r="P78">
        <f t="shared" si="7"/>
        <v>2.5914400000000226E-2</v>
      </c>
      <c r="Q78">
        <f t="shared" si="8"/>
        <v>4.2084599999999917E-2</v>
      </c>
      <c r="S78">
        <f t="shared" si="9"/>
        <v>1749.1493827999998</v>
      </c>
      <c r="T78">
        <f t="shared" si="10"/>
        <v>772.97231020000027</v>
      </c>
      <c r="U78">
        <f t="shared" si="11"/>
        <v>439.0585537999998</v>
      </c>
    </row>
    <row r="79" spans="1:21">
      <c r="B79" t="s">
        <v>35</v>
      </c>
      <c r="C79">
        <v>1.056106</v>
      </c>
      <c r="D79">
        <v>1.0632619999999999</v>
      </c>
      <c r="E79">
        <v>1.0632280000000001</v>
      </c>
      <c r="F79">
        <v>1.0873060000000001</v>
      </c>
      <c r="G79">
        <v>1.0575060000000001</v>
      </c>
      <c r="I79">
        <v>4701.238636</v>
      </c>
      <c r="J79">
        <v>4643.617424</v>
      </c>
      <c r="K79">
        <v>5319.253788</v>
      </c>
      <c r="L79">
        <v>3248.916667</v>
      </c>
      <c r="M79">
        <v>5236.0814389999996</v>
      </c>
      <c r="O79">
        <f t="shared" si="6"/>
        <v>1.0654816</v>
      </c>
      <c r="P79">
        <f t="shared" si="7"/>
        <v>2.1824400000000077E-2</v>
      </c>
      <c r="Q79">
        <f t="shared" si="8"/>
        <v>9.3756000000000395E-3</v>
      </c>
      <c r="S79">
        <f t="shared" si="9"/>
        <v>4629.8215908000002</v>
      </c>
      <c r="T79">
        <f t="shared" si="10"/>
        <v>689.43219719999979</v>
      </c>
      <c r="U79">
        <f t="shared" si="11"/>
        <v>1380.9049238000002</v>
      </c>
    </row>
    <row r="80" spans="1:21">
      <c r="B80" t="s">
        <v>23</v>
      </c>
      <c r="C80">
        <v>1.185022</v>
      </c>
      <c r="D80">
        <v>1.160711</v>
      </c>
      <c r="E80">
        <v>1.160342</v>
      </c>
      <c r="F80">
        <v>1.1355500000000001</v>
      </c>
      <c r="G80">
        <v>1.187433</v>
      </c>
      <c r="I80">
        <v>1769.3498079999999</v>
      </c>
      <c r="J80">
        <v>2352.0852410000002</v>
      </c>
      <c r="K80">
        <v>2191.721</v>
      </c>
      <c r="L80">
        <v>3176.2119259999999</v>
      </c>
      <c r="M80">
        <v>1778.6806409999999</v>
      </c>
      <c r="O80">
        <f t="shared" si="6"/>
        <v>1.1658116000000001</v>
      </c>
      <c r="P80">
        <f t="shared" si="7"/>
        <v>2.1621399999999902E-2</v>
      </c>
      <c r="Q80">
        <f t="shared" si="8"/>
        <v>3.02616E-2</v>
      </c>
      <c r="S80">
        <f t="shared" si="9"/>
        <v>2253.6097232000002</v>
      </c>
      <c r="T80">
        <f t="shared" si="10"/>
        <v>922.60220279999976</v>
      </c>
      <c r="U80">
        <f t="shared" si="11"/>
        <v>484.25991520000025</v>
      </c>
    </row>
    <row r="81" spans="1:21">
      <c r="A81" t="s">
        <v>26</v>
      </c>
      <c r="B81" t="s">
        <v>22</v>
      </c>
      <c r="C81">
        <v>1.196968</v>
      </c>
      <c r="D81">
        <v>1.2049510000000001</v>
      </c>
      <c r="E81">
        <v>1.1836530000000001</v>
      </c>
      <c r="F81">
        <v>1.2059409999999999</v>
      </c>
      <c r="G81">
        <v>1.1733070000000001</v>
      </c>
      <c r="I81">
        <v>1461.324515</v>
      </c>
      <c r="J81">
        <v>1719.436508</v>
      </c>
      <c r="K81">
        <v>2567.1719579999999</v>
      </c>
      <c r="L81">
        <v>1612.8633159999999</v>
      </c>
      <c r="M81">
        <v>1921.227513</v>
      </c>
      <c r="O81">
        <f t="shared" si="6"/>
        <v>1.1929640000000001</v>
      </c>
      <c r="P81">
        <f t="shared" si="7"/>
        <v>1.2976999999999794E-2</v>
      </c>
      <c r="Q81">
        <f t="shared" si="8"/>
        <v>1.9657000000000036E-2</v>
      </c>
      <c r="S81">
        <f t="shared" si="9"/>
        <v>1856.4047620000001</v>
      </c>
      <c r="T81">
        <f t="shared" si="10"/>
        <v>710.76719599999979</v>
      </c>
      <c r="U81">
        <f t="shared" si="11"/>
        <v>395.0802470000001</v>
      </c>
    </row>
    <row r="82" spans="1:21">
      <c r="B82" t="s">
        <v>35</v>
      </c>
      <c r="C82">
        <v>1.055091</v>
      </c>
      <c r="D82">
        <v>1.061132</v>
      </c>
      <c r="E82">
        <v>1.059868</v>
      </c>
      <c r="F82">
        <v>1.083887</v>
      </c>
      <c r="G82">
        <v>1.0557110000000001</v>
      </c>
      <c r="I82">
        <v>4751.3541670000004</v>
      </c>
      <c r="J82">
        <v>4725.625</v>
      </c>
      <c r="K82">
        <v>5437.060606</v>
      </c>
      <c r="L82">
        <v>3333.251894</v>
      </c>
      <c r="M82">
        <v>5218.9166670000004</v>
      </c>
      <c r="O82">
        <f t="shared" si="6"/>
        <v>1.0631377999999998</v>
      </c>
      <c r="P82">
        <f t="shared" si="7"/>
        <v>2.0749200000000245E-2</v>
      </c>
      <c r="Q82">
        <f t="shared" si="8"/>
        <v>8.0467999999997986E-3</v>
      </c>
      <c r="S82">
        <f t="shared" si="9"/>
        <v>4693.2416668000005</v>
      </c>
      <c r="T82">
        <f t="shared" si="10"/>
        <v>743.81893919999948</v>
      </c>
      <c r="U82">
        <f t="shared" si="11"/>
        <v>1359.9897728000005</v>
      </c>
    </row>
    <row r="83" spans="1:21">
      <c r="B83" t="s">
        <v>23</v>
      </c>
      <c r="C83">
        <v>1.1533469999999999</v>
      </c>
      <c r="D83">
        <v>1.139308</v>
      </c>
      <c r="E83">
        <v>1.137248</v>
      </c>
      <c r="F83">
        <v>1.1215980000000001</v>
      </c>
      <c r="G83">
        <v>1.1578250000000001</v>
      </c>
      <c r="I83">
        <v>1912.3574940000001</v>
      </c>
      <c r="J83">
        <v>2422.9208269999999</v>
      </c>
      <c r="K83">
        <v>2257.8034090000001</v>
      </c>
      <c r="L83">
        <v>3224.6280729999999</v>
      </c>
      <c r="M83">
        <v>1898.548035</v>
      </c>
      <c r="O83">
        <f t="shared" si="6"/>
        <v>1.1418652</v>
      </c>
      <c r="P83">
        <f t="shared" si="7"/>
        <v>1.5959800000000079E-2</v>
      </c>
      <c r="Q83">
        <f t="shared" si="8"/>
        <v>2.026719999999993E-2</v>
      </c>
      <c r="S83">
        <f t="shared" si="9"/>
        <v>2343.2515675999998</v>
      </c>
      <c r="T83">
        <f t="shared" si="10"/>
        <v>881.37650540000004</v>
      </c>
      <c r="U83">
        <f t="shared" si="11"/>
        <v>444.70353259999979</v>
      </c>
    </row>
    <row r="84" spans="1:21">
      <c r="A84" t="s">
        <v>43</v>
      </c>
    </row>
    <row r="85" spans="1:21">
      <c r="A85" t="s">
        <v>20</v>
      </c>
      <c r="B85" t="s">
        <v>22</v>
      </c>
      <c r="C85">
        <v>1.506953</v>
      </c>
      <c r="D85">
        <v>1.44493017508792</v>
      </c>
      <c r="E85">
        <v>1.5409802232246601</v>
      </c>
      <c r="F85">
        <v>1.38128259866457</v>
      </c>
      <c r="G85">
        <v>1.46069379512842</v>
      </c>
      <c r="I85">
        <v>101</v>
      </c>
      <c r="J85">
        <v>527</v>
      </c>
      <c r="K85">
        <v>148</v>
      </c>
      <c r="L85">
        <v>138</v>
      </c>
      <c r="M85">
        <v>192</v>
      </c>
      <c r="O85">
        <f t="shared" ref="O85:O87" si="12">AVERAGE(C85:G85)</f>
        <v>1.4669679584211139</v>
      </c>
      <c r="P85">
        <f t="shared" ref="P85:P87" si="13">MAX(C85:G85)-AVERAGE(C85:G85)</f>
        <v>7.4012264803546168E-2</v>
      </c>
      <c r="Q85">
        <f t="shared" ref="Q85:Q87" si="14">AVERAGE(C85:G85)-MIN(C85:G85)</f>
        <v>8.56853597565439E-2</v>
      </c>
      <c r="S85">
        <f t="shared" ref="S85:S87" si="15">AVERAGE(I85:M85)</f>
        <v>221.2</v>
      </c>
      <c r="T85">
        <f t="shared" ref="T85:T87" si="16">MAX(I85:M85)-AVERAGE(I85:M85)</f>
        <v>305.8</v>
      </c>
      <c r="U85">
        <f t="shared" ref="U85:U87" si="17">AVERAGE(I85:M85)-MIN(I85:M85)</f>
        <v>120.19999999999999</v>
      </c>
    </row>
    <row r="86" spans="1:21">
      <c r="B86" t="s">
        <v>35</v>
      </c>
      <c r="C86">
        <v>1.0730973594464299</v>
      </c>
      <c r="D86">
        <v>1.0668254746052801</v>
      </c>
      <c r="E86">
        <v>1.0866646109965299</v>
      </c>
      <c r="F86">
        <v>1.1137350514800699</v>
      </c>
      <c r="G86">
        <v>1.0597764494805</v>
      </c>
      <c r="I86">
        <v>3198</v>
      </c>
      <c r="J86">
        <v>4564</v>
      </c>
      <c r="K86">
        <v>2433</v>
      </c>
      <c r="L86">
        <v>2702</v>
      </c>
      <c r="M86">
        <v>5478</v>
      </c>
      <c r="O86">
        <f t="shared" si="12"/>
        <v>1.080019789201762</v>
      </c>
      <c r="P86">
        <f t="shared" si="13"/>
        <v>3.37152622783079E-2</v>
      </c>
      <c r="Q86">
        <f t="shared" si="14"/>
        <v>2.0243339721262021E-2</v>
      </c>
      <c r="S86">
        <f t="shared" si="15"/>
        <v>3675</v>
      </c>
      <c r="T86">
        <f t="shared" si="16"/>
        <v>1803</v>
      </c>
      <c r="U86">
        <f t="shared" si="17"/>
        <v>1242</v>
      </c>
    </row>
    <row r="87" spans="1:21">
      <c r="B87" t="s">
        <v>23</v>
      </c>
      <c r="C87">
        <v>1.2030739236558801</v>
      </c>
      <c r="D87">
        <v>1.0689648372052001</v>
      </c>
      <c r="E87">
        <v>1.1345997773276899</v>
      </c>
      <c r="F87">
        <v>1.14147284393132</v>
      </c>
      <c r="G87">
        <v>1.2039556368106299</v>
      </c>
      <c r="I87">
        <v>1102</v>
      </c>
      <c r="J87">
        <v>4727</v>
      </c>
      <c r="K87">
        <v>3040</v>
      </c>
      <c r="L87">
        <v>4194</v>
      </c>
      <c r="M87">
        <v>1290</v>
      </c>
      <c r="O87">
        <f t="shared" si="12"/>
        <v>1.150413403786144</v>
      </c>
      <c r="P87">
        <f t="shared" si="13"/>
        <v>5.3542233024485908E-2</v>
      </c>
      <c r="Q87">
        <f t="shared" si="14"/>
        <v>8.1448566580943904E-2</v>
      </c>
      <c r="S87">
        <f t="shared" si="15"/>
        <v>2870.6</v>
      </c>
      <c r="T87">
        <f t="shared" si="16"/>
        <v>1856.4</v>
      </c>
      <c r="U87">
        <f t="shared" si="17"/>
        <v>1768.6</v>
      </c>
    </row>
    <row r="88" spans="1:21">
      <c r="A88" t="s">
        <v>7</v>
      </c>
      <c r="B88" t="s">
        <v>22</v>
      </c>
      <c r="C88">
        <v>1.1334721746799299</v>
      </c>
      <c r="D88">
        <v>1.08784295941176</v>
      </c>
      <c r="E88">
        <v>1.0631547041703999</v>
      </c>
      <c r="F88">
        <v>1.14541698400271</v>
      </c>
      <c r="G88">
        <v>1.0796473818746</v>
      </c>
      <c r="I88">
        <v>506</v>
      </c>
      <c r="J88">
        <v>484</v>
      </c>
      <c r="K88">
        <v>468</v>
      </c>
      <c r="L88">
        <v>534</v>
      </c>
      <c r="M88">
        <v>522</v>
      </c>
      <c r="O88">
        <f t="shared" ref="O88:O96" si="18">AVERAGE(C88:G88)</f>
        <v>1.10190684082788</v>
      </c>
      <c r="P88">
        <f t="shared" ref="P88:P96" si="19">MAX(C88:G88)-AVERAGE(C88:G88)</f>
        <v>4.3510143174829929E-2</v>
      </c>
      <c r="Q88">
        <f t="shared" ref="Q88:Q96" si="20">AVERAGE(C88:G88)-MIN(C88:G88)</f>
        <v>3.8752136657480118E-2</v>
      </c>
      <c r="S88">
        <f t="shared" ref="S88:S96" si="21">AVERAGE(I88:M88)</f>
        <v>502.8</v>
      </c>
      <c r="T88">
        <f t="shared" ref="T88:T96" si="22">MAX(I88:M88)-AVERAGE(I88:M88)</f>
        <v>31.199999999999989</v>
      </c>
      <c r="U88">
        <f t="shared" ref="U88:U96" si="23">AVERAGE(I88:M88)-MIN(I88:M88)</f>
        <v>34.800000000000011</v>
      </c>
    </row>
    <row r="89" spans="1:21">
      <c r="B89" t="s">
        <v>35</v>
      </c>
      <c r="C89">
        <v>1.0895737273786901</v>
      </c>
      <c r="D89">
        <v>1.0775396368173</v>
      </c>
      <c r="E89">
        <v>1.0698909723607899</v>
      </c>
      <c r="F89">
        <v>1.06060251517923</v>
      </c>
      <c r="G89">
        <v>1.08154882350293</v>
      </c>
      <c r="I89">
        <v>2799</v>
      </c>
      <c r="J89">
        <v>6614</v>
      </c>
      <c r="K89">
        <v>7445</v>
      </c>
      <c r="L89">
        <v>4680</v>
      </c>
      <c r="M89">
        <v>2433</v>
      </c>
      <c r="O89">
        <f t="shared" si="18"/>
        <v>1.0758311350477883</v>
      </c>
      <c r="P89">
        <f t="shared" si="19"/>
        <v>1.3742592330901804E-2</v>
      </c>
      <c r="Q89">
        <f t="shared" si="20"/>
        <v>1.522861986855828E-2</v>
      </c>
      <c r="S89">
        <f t="shared" si="21"/>
        <v>4794.2</v>
      </c>
      <c r="T89">
        <f t="shared" si="22"/>
        <v>2650.8</v>
      </c>
      <c r="U89">
        <f t="shared" si="23"/>
        <v>2361.1999999999998</v>
      </c>
    </row>
    <row r="90" spans="1:21">
      <c r="B90" t="s">
        <v>23</v>
      </c>
      <c r="C90">
        <v>1.11323545406091</v>
      </c>
      <c r="D90">
        <v>1.1240763285872599</v>
      </c>
      <c r="E90">
        <v>1.1119215213859801</v>
      </c>
      <c r="F90">
        <v>1.1275177348949801</v>
      </c>
      <c r="G90">
        <v>1.1336624094381</v>
      </c>
      <c r="I90">
        <v>1548</v>
      </c>
      <c r="J90">
        <v>2574</v>
      </c>
      <c r="K90">
        <v>3087</v>
      </c>
      <c r="L90">
        <v>1361</v>
      </c>
      <c r="M90">
        <v>1870</v>
      </c>
      <c r="O90">
        <f t="shared" si="18"/>
        <v>1.1220826896734462</v>
      </c>
      <c r="P90">
        <f t="shared" si="19"/>
        <v>1.1579719764653884E-2</v>
      </c>
      <c r="Q90">
        <f t="shared" si="20"/>
        <v>1.0161168287466049E-2</v>
      </c>
      <c r="S90">
        <f t="shared" si="21"/>
        <v>2088</v>
      </c>
      <c r="T90">
        <f t="shared" si="22"/>
        <v>999</v>
      </c>
      <c r="U90">
        <f t="shared" si="23"/>
        <v>727</v>
      </c>
    </row>
    <row r="91" spans="1:21">
      <c r="A91" t="s">
        <v>8</v>
      </c>
      <c r="B91" t="s">
        <v>22</v>
      </c>
      <c r="C91">
        <v>1.6952271902411</v>
      </c>
      <c r="D91">
        <v>1.858866983175</v>
      </c>
      <c r="E91">
        <v>1.3764926499532899</v>
      </c>
      <c r="F91">
        <v>1.5372063131713001</v>
      </c>
      <c r="G91">
        <v>1.4950600626232</v>
      </c>
      <c r="I91">
        <v>182</v>
      </c>
      <c r="J91">
        <v>119</v>
      </c>
      <c r="K91">
        <v>155</v>
      </c>
      <c r="L91">
        <v>201</v>
      </c>
      <c r="M91">
        <v>159</v>
      </c>
      <c r="O91">
        <f t="shared" si="18"/>
        <v>1.5925706398327779</v>
      </c>
      <c r="P91">
        <f t="shared" si="19"/>
        <v>0.26629634334222207</v>
      </c>
      <c r="Q91">
        <f t="shared" si="20"/>
        <v>0.21607798987948801</v>
      </c>
      <c r="S91">
        <f t="shared" si="21"/>
        <v>163.19999999999999</v>
      </c>
      <c r="T91">
        <f t="shared" si="22"/>
        <v>37.800000000000011</v>
      </c>
      <c r="U91">
        <f t="shared" si="23"/>
        <v>44.199999999999989</v>
      </c>
    </row>
    <row r="92" spans="1:21">
      <c r="B92" t="s">
        <v>35</v>
      </c>
      <c r="C92">
        <v>1.0905027449248601</v>
      </c>
      <c r="D92">
        <v>1.07831809579059</v>
      </c>
      <c r="E92">
        <v>1.07072659316227</v>
      </c>
      <c r="F92">
        <v>1.0611954005503501</v>
      </c>
      <c r="G92">
        <v>1.08227718809161</v>
      </c>
      <c r="I92">
        <v>1953</v>
      </c>
      <c r="J92">
        <v>3084</v>
      </c>
      <c r="K92">
        <v>3781</v>
      </c>
      <c r="L92">
        <v>3257</v>
      </c>
      <c r="M92">
        <v>1895</v>
      </c>
      <c r="O92">
        <f t="shared" si="18"/>
        <v>1.076604004503936</v>
      </c>
      <c r="P92">
        <f t="shared" si="19"/>
        <v>1.3898740420924094E-2</v>
      </c>
      <c r="Q92">
        <f t="shared" si="20"/>
        <v>1.5408603953585898E-2</v>
      </c>
      <c r="S92">
        <f t="shared" si="21"/>
        <v>2794</v>
      </c>
      <c r="T92">
        <f t="shared" si="22"/>
        <v>987</v>
      </c>
      <c r="U92">
        <f t="shared" si="23"/>
        <v>899</v>
      </c>
    </row>
    <row r="93" spans="1:21">
      <c r="B93" t="s">
        <v>23</v>
      </c>
      <c r="C93">
        <v>1.1318087317172101</v>
      </c>
      <c r="D93">
        <v>1.13545798517501</v>
      </c>
      <c r="E93">
        <v>1.1259106521626501</v>
      </c>
      <c r="F93">
        <v>1.1660931281165099</v>
      </c>
      <c r="G93">
        <v>1.1721097919621699</v>
      </c>
      <c r="I93">
        <v>1153</v>
      </c>
      <c r="J93">
        <v>1394</v>
      </c>
      <c r="K93">
        <v>1770</v>
      </c>
      <c r="L93">
        <v>945</v>
      </c>
      <c r="M93">
        <v>1261</v>
      </c>
      <c r="O93">
        <f t="shared" si="18"/>
        <v>1.1462760578267097</v>
      </c>
      <c r="P93">
        <f t="shared" si="19"/>
        <v>2.5833734135460196E-2</v>
      </c>
      <c r="Q93">
        <f t="shared" si="20"/>
        <v>2.0365405664059644E-2</v>
      </c>
      <c r="S93">
        <f t="shared" si="21"/>
        <v>1304.5999999999999</v>
      </c>
      <c r="T93">
        <f t="shared" si="22"/>
        <v>465.40000000000009</v>
      </c>
      <c r="U93">
        <f t="shared" si="23"/>
        <v>359.59999999999991</v>
      </c>
    </row>
    <row r="94" spans="1:21">
      <c r="A94" t="s">
        <v>9</v>
      </c>
      <c r="B94" t="s">
        <v>22</v>
      </c>
      <c r="C94">
        <v>1.2070889529852999</v>
      </c>
      <c r="D94">
        <v>1.06947237767014</v>
      </c>
      <c r="E94">
        <v>1.1440594931197601</v>
      </c>
      <c r="F94">
        <v>1.0852281670694599</v>
      </c>
      <c r="G94">
        <v>1.1384790244606799</v>
      </c>
      <c r="I94">
        <v>330</v>
      </c>
      <c r="J94">
        <v>276</v>
      </c>
      <c r="K94">
        <v>309</v>
      </c>
      <c r="L94">
        <v>340</v>
      </c>
      <c r="M94">
        <v>314</v>
      </c>
      <c r="O94">
        <f t="shared" si="18"/>
        <v>1.128865603061068</v>
      </c>
      <c r="P94">
        <f t="shared" si="19"/>
        <v>7.8223349924231966E-2</v>
      </c>
      <c r="Q94">
        <f t="shared" si="20"/>
        <v>5.9393225390927951E-2</v>
      </c>
      <c r="S94">
        <f t="shared" si="21"/>
        <v>313.8</v>
      </c>
      <c r="T94">
        <f t="shared" si="22"/>
        <v>26.199999999999989</v>
      </c>
      <c r="U94">
        <f t="shared" si="23"/>
        <v>37.800000000000011</v>
      </c>
    </row>
    <row r="95" spans="1:21">
      <c r="B95" t="s">
        <v>35</v>
      </c>
      <c r="C95">
        <v>1.09018816733553</v>
      </c>
      <c r="D95">
        <v>1.0764076576522399</v>
      </c>
      <c r="E95">
        <v>1.0700253730622</v>
      </c>
      <c r="F95">
        <v>1.0610167038967599</v>
      </c>
      <c r="G95">
        <v>1.08210144667233</v>
      </c>
      <c r="I95">
        <v>1963</v>
      </c>
      <c r="J95">
        <v>3238</v>
      </c>
      <c r="K95">
        <v>3794</v>
      </c>
      <c r="L95">
        <v>3225</v>
      </c>
      <c r="M95">
        <v>1935</v>
      </c>
      <c r="O95">
        <f t="shared" si="18"/>
        <v>1.0759478697238118</v>
      </c>
      <c r="P95">
        <f t="shared" si="19"/>
        <v>1.4240297611718189E-2</v>
      </c>
      <c r="Q95">
        <f t="shared" si="20"/>
        <v>1.4931165827051895E-2</v>
      </c>
      <c r="S95">
        <f t="shared" si="21"/>
        <v>2831</v>
      </c>
      <c r="T95">
        <f t="shared" si="22"/>
        <v>963</v>
      </c>
      <c r="U95">
        <f t="shared" si="23"/>
        <v>896</v>
      </c>
    </row>
    <row r="96" spans="1:21">
      <c r="B96" t="s">
        <v>23</v>
      </c>
      <c r="C96">
        <v>1.11511782703358</v>
      </c>
      <c r="D96">
        <v>1.1173753907831201</v>
      </c>
      <c r="E96">
        <v>1.07929675901863</v>
      </c>
      <c r="F96">
        <v>1.13103204725574</v>
      </c>
      <c r="G96">
        <v>1.1365260687515699</v>
      </c>
      <c r="I96">
        <v>1213</v>
      </c>
      <c r="J96">
        <v>1424</v>
      </c>
      <c r="K96">
        <v>1840</v>
      </c>
      <c r="L96">
        <v>1020</v>
      </c>
      <c r="M96">
        <v>1314</v>
      </c>
      <c r="O96">
        <f t="shared" si="18"/>
        <v>1.115869618568528</v>
      </c>
      <c r="P96">
        <f t="shared" si="19"/>
        <v>2.0656450183041963E-2</v>
      </c>
      <c r="Q96">
        <f t="shared" si="20"/>
        <v>3.6572859549897974E-2</v>
      </c>
      <c r="S96">
        <f t="shared" si="21"/>
        <v>1362.2</v>
      </c>
      <c r="T96">
        <f t="shared" si="22"/>
        <v>477.79999999999995</v>
      </c>
      <c r="U96">
        <f t="shared" si="23"/>
        <v>342.20000000000005</v>
      </c>
    </row>
    <row r="101" spans="1:26">
      <c r="A101" t="s">
        <v>27</v>
      </c>
    </row>
    <row r="102" spans="1:26">
      <c r="B102" t="s">
        <v>39</v>
      </c>
      <c r="E102" t="s">
        <v>7</v>
      </c>
      <c r="H102" t="s">
        <v>8</v>
      </c>
      <c r="K102" t="s">
        <v>9</v>
      </c>
    </row>
    <row r="103" spans="1:26">
      <c r="A103" t="s">
        <v>22</v>
      </c>
      <c r="B103">
        <v>1.5988528</v>
      </c>
      <c r="C103">
        <v>0.10819420000000002</v>
      </c>
      <c r="D103">
        <v>6.7019799999999963E-2</v>
      </c>
      <c r="E103">
        <v>1.3444335999999999</v>
      </c>
      <c r="F103">
        <v>2.813140000000014E-2</v>
      </c>
      <c r="G103">
        <v>4.5334599999999892E-2</v>
      </c>
      <c r="H103">
        <v>1.6104778</v>
      </c>
      <c r="I103">
        <v>0.10534820000000011</v>
      </c>
      <c r="J103">
        <v>5.8482799999999946E-2</v>
      </c>
      <c r="K103">
        <v>1.2423698000000001</v>
      </c>
      <c r="L103">
        <v>5.453819999999987E-2</v>
      </c>
      <c r="M103">
        <v>5.8018800000000148E-2</v>
      </c>
      <c r="N103" t="s">
        <v>22</v>
      </c>
      <c r="O103">
        <f>B103</f>
        <v>1.5988528</v>
      </c>
      <c r="P103">
        <f>B103+C103</f>
        <v>1.707047</v>
      </c>
      <c r="Q103">
        <f>B103-D103</f>
        <v>1.531833</v>
      </c>
      <c r="R103">
        <f t="shared" ref="R103:R105" si="24">E103</f>
        <v>1.3444335999999999</v>
      </c>
      <c r="S103">
        <f t="shared" ref="S103:S105" si="25">E103+F103</f>
        <v>1.372565</v>
      </c>
      <c r="T103">
        <f t="shared" ref="T103:T105" si="26">E103-G103</f>
        <v>1.299099</v>
      </c>
      <c r="U103">
        <f t="shared" ref="U103:U105" si="27">H103</f>
        <v>1.6104778</v>
      </c>
      <c r="V103">
        <f t="shared" ref="V103:V105" si="28">H103+I103</f>
        <v>1.7158260000000001</v>
      </c>
      <c r="W103">
        <f t="shared" ref="W103:W105" si="29">H103-J103</f>
        <v>1.551995</v>
      </c>
      <c r="X103">
        <f t="shared" ref="X103:X105" si="30">K103</f>
        <v>1.2423698000000001</v>
      </c>
      <c r="Y103">
        <f t="shared" ref="Y103:Y105" si="31">K103+L103</f>
        <v>1.2969079999999999</v>
      </c>
      <c r="Z103">
        <f t="shared" ref="Z103:Z105" si="32">K103-M103</f>
        <v>1.1843509999999999</v>
      </c>
    </row>
    <row r="104" spans="1:26">
      <c r="A104" t="s">
        <v>35</v>
      </c>
      <c r="B104">
        <v>1.0871371999999999</v>
      </c>
      <c r="C104">
        <v>1.5817799999999993E-2</v>
      </c>
      <c r="D104">
        <v>1.8907199999999902E-2</v>
      </c>
      <c r="E104">
        <v>1.0868583999999999</v>
      </c>
      <c r="F104">
        <v>1.5532600000000008E-2</v>
      </c>
      <c r="G104">
        <v>1.8628399999999878E-2</v>
      </c>
      <c r="H104">
        <v>1.0896418000000001</v>
      </c>
      <c r="I104">
        <v>1.5716199999999958E-2</v>
      </c>
      <c r="J104">
        <v>1.862980000000003E-2</v>
      </c>
      <c r="K104">
        <v>1.0875414000000001</v>
      </c>
      <c r="L104">
        <v>1.3995599999999886E-2</v>
      </c>
      <c r="M104">
        <v>1.8282400000000143E-2</v>
      </c>
      <c r="N104" t="s">
        <v>35</v>
      </c>
      <c r="O104">
        <f t="shared" ref="O104:O106" si="33">B104</f>
        <v>1.0871371999999999</v>
      </c>
      <c r="P104">
        <f t="shared" ref="P104:P106" si="34">B104+C104</f>
        <v>1.1029549999999999</v>
      </c>
      <c r="Q104">
        <f t="shared" ref="Q104:Q106" si="35">B104-D104</f>
        <v>1.06823</v>
      </c>
      <c r="R104">
        <f t="shared" si="24"/>
        <v>1.0868583999999999</v>
      </c>
      <c r="S104">
        <f t="shared" si="25"/>
        <v>1.1023909999999999</v>
      </c>
      <c r="T104">
        <f t="shared" si="26"/>
        <v>1.06823</v>
      </c>
      <c r="U104">
        <f t="shared" si="27"/>
        <v>1.0896418000000001</v>
      </c>
      <c r="V104">
        <f t="shared" si="28"/>
        <v>1.1053580000000001</v>
      </c>
      <c r="W104">
        <f t="shared" si="29"/>
        <v>1.0710120000000001</v>
      </c>
      <c r="X104">
        <f t="shared" si="30"/>
        <v>1.0875414000000001</v>
      </c>
      <c r="Y104">
        <f t="shared" si="31"/>
        <v>1.101537</v>
      </c>
      <c r="Z104">
        <f t="shared" si="32"/>
        <v>1.069259</v>
      </c>
    </row>
    <row r="105" spans="1:26">
      <c r="A105" t="s">
        <v>23</v>
      </c>
      <c r="B105">
        <v>1.1799284000000001</v>
      </c>
      <c r="C105">
        <v>2.0704599999999962E-2</v>
      </c>
      <c r="D105">
        <v>4.299340000000007E-2</v>
      </c>
      <c r="E105">
        <v>1.1588664</v>
      </c>
      <c r="F105">
        <v>2.1165600000000007E-2</v>
      </c>
      <c r="G105">
        <v>4.0278400000000047E-2</v>
      </c>
      <c r="H105">
        <v>1.1850767999999998</v>
      </c>
      <c r="I105">
        <v>2.0922200000000224E-2</v>
      </c>
      <c r="J105">
        <v>4.3222799999999895E-2</v>
      </c>
      <c r="K105">
        <v>1.1336454</v>
      </c>
      <c r="L105">
        <v>1.9289600000000018E-2</v>
      </c>
      <c r="M105">
        <v>3.3048399999999978E-2</v>
      </c>
      <c r="N105" t="s">
        <v>23</v>
      </c>
      <c r="O105">
        <f t="shared" si="33"/>
        <v>1.1799284000000001</v>
      </c>
      <c r="P105">
        <f t="shared" si="34"/>
        <v>1.2006330000000001</v>
      </c>
      <c r="Q105">
        <f t="shared" si="35"/>
        <v>1.136935</v>
      </c>
      <c r="R105">
        <f t="shared" si="24"/>
        <v>1.1588664</v>
      </c>
      <c r="S105">
        <f t="shared" si="25"/>
        <v>1.180032</v>
      </c>
      <c r="T105">
        <f t="shared" si="26"/>
        <v>1.1185879999999999</v>
      </c>
      <c r="U105">
        <f t="shared" si="27"/>
        <v>1.1850767999999998</v>
      </c>
      <c r="V105">
        <f t="shared" si="28"/>
        <v>1.205999</v>
      </c>
      <c r="W105">
        <f t="shared" si="29"/>
        <v>1.1418539999999999</v>
      </c>
      <c r="X105">
        <f t="shared" si="30"/>
        <v>1.1336454</v>
      </c>
      <c r="Y105">
        <f t="shared" si="31"/>
        <v>1.152935</v>
      </c>
      <c r="Z105">
        <f t="shared" si="32"/>
        <v>1.100597</v>
      </c>
    </row>
    <row r="106" spans="1:26">
      <c r="O106">
        <f t="shared" si="33"/>
        <v>0</v>
      </c>
      <c r="P106">
        <f t="shared" si="34"/>
        <v>0</v>
      </c>
      <c r="Q106">
        <f t="shared" si="35"/>
        <v>0</v>
      </c>
      <c r="R106">
        <f t="shared" ref="R106:R136" si="36">E106</f>
        <v>0</v>
      </c>
      <c r="S106">
        <f t="shared" ref="S106:S136" si="37">E106+F106</f>
        <v>0</v>
      </c>
      <c r="T106">
        <f t="shared" ref="T106:T136" si="38">E106-G106</f>
        <v>0</v>
      </c>
      <c r="U106">
        <f t="shared" ref="U106:U136" si="39">H106</f>
        <v>0</v>
      </c>
      <c r="V106">
        <f t="shared" ref="V106:V136" si="40">H106+I106</f>
        <v>0</v>
      </c>
      <c r="W106">
        <f t="shared" ref="W106:W136" si="41">H106-J106</f>
        <v>0</v>
      </c>
      <c r="X106">
        <f t="shared" ref="X106:X136" si="42">K106</f>
        <v>0</v>
      </c>
      <c r="Y106">
        <f t="shared" ref="Y106:Y136" si="43">K106+L106</f>
        <v>0</v>
      </c>
      <c r="Z106">
        <f t="shared" ref="Z106:Z136" si="44">K106-M106</f>
        <v>0</v>
      </c>
    </row>
    <row r="107" spans="1:26">
      <c r="A107" t="s">
        <v>22</v>
      </c>
      <c r="B107">
        <v>870.0002406000001</v>
      </c>
      <c r="C107">
        <v>113.96428139999989</v>
      </c>
      <c r="D107">
        <v>209.86313860000007</v>
      </c>
      <c r="E107">
        <v>930.31485259999988</v>
      </c>
      <c r="F107">
        <v>121.50114240000005</v>
      </c>
      <c r="G107">
        <v>206.10378859999992</v>
      </c>
      <c r="H107">
        <v>530.08334339999999</v>
      </c>
      <c r="I107">
        <v>75.592543599999999</v>
      </c>
      <c r="J107">
        <v>74.581840399999976</v>
      </c>
      <c r="K107">
        <v>675.83018620000007</v>
      </c>
      <c r="L107">
        <v>68.664100799999915</v>
      </c>
      <c r="M107">
        <v>69.483223200000111</v>
      </c>
      <c r="N107" t="s">
        <v>22</v>
      </c>
      <c r="O107">
        <f t="shared" ref="O107:O136" si="45">B107</f>
        <v>870.0002406000001</v>
      </c>
      <c r="P107">
        <f t="shared" ref="P107:P136" si="46">B107+C107</f>
        <v>983.96452199999999</v>
      </c>
      <c r="Q107">
        <f t="shared" ref="Q107:Q136" si="47">B107-D107</f>
        <v>660.13710200000003</v>
      </c>
      <c r="R107">
        <f t="shared" si="36"/>
        <v>930.31485259999988</v>
      </c>
      <c r="S107">
        <f t="shared" si="37"/>
        <v>1051.8159949999999</v>
      </c>
      <c r="T107">
        <f t="shared" si="38"/>
        <v>724.21106399999996</v>
      </c>
      <c r="U107">
        <f t="shared" si="39"/>
        <v>530.08334339999999</v>
      </c>
      <c r="V107">
        <f t="shared" si="40"/>
        <v>605.67588699999999</v>
      </c>
      <c r="W107">
        <f t="shared" si="41"/>
        <v>455.50150300000001</v>
      </c>
      <c r="X107">
        <f t="shared" si="42"/>
        <v>675.83018620000007</v>
      </c>
      <c r="Y107">
        <f t="shared" si="43"/>
        <v>744.49428699999999</v>
      </c>
      <c r="Z107">
        <f t="shared" si="44"/>
        <v>606.34696299999996</v>
      </c>
    </row>
    <row r="108" spans="1:26">
      <c r="A108" t="s">
        <v>35</v>
      </c>
      <c r="B108">
        <v>4733.3587581999991</v>
      </c>
      <c r="C108">
        <v>1383.7720618000012</v>
      </c>
      <c r="D108">
        <v>1623.8798221999991</v>
      </c>
      <c r="E108">
        <v>4733.5902437999994</v>
      </c>
      <c r="F108">
        <v>1384.1037692000009</v>
      </c>
      <c r="G108">
        <v>1624.0181817999992</v>
      </c>
      <c r="H108">
        <v>3368.5250553999999</v>
      </c>
      <c r="I108">
        <v>904.72771659999989</v>
      </c>
      <c r="J108">
        <v>848.54722839999977</v>
      </c>
      <c r="K108">
        <v>3395.2057648</v>
      </c>
      <c r="L108">
        <v>746.33082019999983</v>
      </c>
      <c r="M108">
        <v>870.23680680000007</v>
      </c>
      <c r="N108" t="s">
        <v>35</v>
      </c>
      <c r="O108">
        <f t="shared" si="45"/>
        <v>4733.3587581999991</v>
      </c>
      <c r="P108">
        <f t="shared" si="46"/>
        <v>6117.1308200000003</v>
      </c>
      <c r="Q108">
        <f t="shared" si="47"/>
        <v>3109.478936</v>
      </c>
      <c r="R108">
        <f t="shared" si="36"/>
        <v>4733.5902437999994</v>
      </c>
      <c r="S108">
        <f t="shared" si="37"/>
        <v>6117.6940130000003</v>
      </c>
      <c r="T108">
        <f t="shared" si="38"/>
        <v>3109.5720620000002</v>
      </c>
      <c r="U108">
        <f t="shared" si="39"/>
        <v>3368.5250553999999</v>
      </c>
      <c r="V108">
        <f t="shared" si="40"/>
        <v>4273.2527719999998</v>
      </c>
      <c r="W108">
        <f t="shared" si="41"/>
        <v>2519.9778270000002</v>
      </c>
      <c r="X108">
        <f t="shared" si="42"/>
        <v>3395.2057648</v>
      </c>
      <c r="Y108">
        <f t="shared" si="43"/>
        <v>4141.5365849999998</v>
      </c>
      <c r="Z108">
        <f t="shared" si="44"/>
        <v>2524.9689579999999</v>
      </c>
    </row>
    <row r="109" spans="1:26">
      <c r="A109" t="s">
        <v>23</v>
      </c>
      <c r="B109">
        <v>3027.1515055999998</v>
      </c>
      <c r="C109">
        <v>1519.6278763999999</v>
      </c>
      <c r="D109">
        <v>1030.8193295999999</v>
      </c>
      <c r="E109">
        <v>3033.507603</v>
      </c>
      <c r="F109">
        <v>1519.0734560000001</v>
      </c>
      <c r="G109">
        <v>1031.965103</v>
      </c>
      <c r="H109">
        <v>1980.3411528000001</v>
      </c>
      <c r="I109">
        <v>739.28308220000008</v>
      </c>
      <c r="J109">
        <v>487.41050580000024</v>
      </c>
      <c r="K109">
        <v>2055.2064089999999</v>
      </c>
      <c r="L109">
        <v>776.72713500000009</v>
      </c>
      <c r="M109">
        <v>482.83058499999993</v>
      </c>
      <c r="N109" t="s">
        <v>23</v>
      </c>
      <c r="O109">
        <f t="shared" si="45"/>
        <v>3027.1515055999998</v>
      </c>
      <c r="P109">
        <f t="shared" si="46"/>
        <v>4546.7793819999997</v>
      </c>
      <c r="Q109">
        <f t="shared" si="47"/>
        <v>1996.3321759999999</v>
      </c>
      <c r="R109">
        <f t="shared" si="36"/>
        <v>3033.507603</v>
      </c>
      <c r="S109">
        <f t="shared" si="37"/>
        <v>4552.5810590000001</v>
      </c>
      <c r="T109">
        <f t="shared" si="38"/>
        <v>2001.5425</v>
      </c>
      <c r="U109">
        <f t="shared" si="39"/>
        <v>1980.3411528000001</v>
      </c>
      <c r="V109">
        <f t="shared" si="40"/>
        <v>2719.6242350000002</v>
      </c>
      <c r="W109">
        <f t="shared" si="41"/>
        <v>1492.9306469999999</v>
      </c>
      <c r="X109">
        <f t="shared" si="42"/>
        <v>2055.2064089999999</v>
      </c>
      <c r="Y109">
        <f t="shared" si="43"/>
        <v>2831.933544</v>
      </c>
      <c r="Z109">
        <f t="shared" si="44"/>
        <v>1572.375824</v>
      </c>
    </row>
    <row r="110" spans="1:26">
      <c r="O110">
        <f t="shared" si="45"/>
        <v>0</v>
      </c>
      <c r="P110">
        <f t="shared" si="46"/>
        <v>0</v>
      </c>
      <c r="Q110">
        <f t="shared" si="47"/>
        <v>0</v>
      </c>
      <c r="R110">
        <f t="shared" si="36"/>
        <v>0</v>
      </c>
      <c r="S110">
        <f t="shared" si="37"/>
        <v>0</v>
      </c>
      <c r="T110">
        <f t="shared" si="38"/>
        <v>0</v>
      </c>
      <c r="U110">
        <f t="shared" si="39"/>
        <v>0</v>
      </c>
      <c r="V110">
        <f t="shared" si="40"/>
        <v>0</v>
      </c>
      <c r="W110">
        <f t="shared" si="41"/>
        <v>0</v>
      </c>
      <c r="X110">
        <f t="shared" si="42"/>
        <v>0</v>
      </c>
      <c r="Y110">
        <f t="shared" si="43"/>
        <v>0</v>
      </c>
      <c r="Z110">
        <f t="shared" si="44"/>
        <v>0</v>
      </c>
    </row>
    <row r="111" spans="1:26">
      <c r="A111" t="s">
        <v>40</v>
      </c>
      <c r="N111" t="s">
        <v>40</v>
      </c>
      <c r="O111">
        <f t="shared" si="45"/>
        <v>0</v>
      </c>
      <c r="P111">
        <f t="shared" si="46"/>
        <v>0</v>
      </c>
      <c r="Q111">
        <f t="shared" si="47"/>
        <v>0</v>
      </c>
      <c r="R111">
        <f t="shared" si="36"/>
        <v>0</v>
      </c>
      <c r="S111">
        <f t="shared" si="37"/>
        <v>0</v>
      </c>
      <c r="T111">
        <f t="shared" si="38"/>
        <v>0</v>
      </c>
      <c r="U111">
        <f t="shared" si="39"/>
        <v>0</v>
      </c>
      <c r="V111">
        <f t="shared" si="40"/>
        <v>0</v>
      </c>
      <c r="W111">
        <f t="shared" si="41"/>
        <v>0</v>
      </c>
      <c r="X111">
        <f t="shared" si="42"/>
        <v>0</v>
      </c>
      <c r="Y111">
        <f t="shared" si="43"/>
        <v>0</v>
      </c>
      <c r="Z111">
        <f t="shared" si="44"/>
        <v>0</v>
      </c>
    </row>
    <row r="112" spans="1:26">
      <c r="A112" t="s">
        <v>22</v>
      </c>
      <c r="B112">
        <v>1.5111664</v>
      </c>
      <c r="C112">
        <v>0.13732759999999988</v>
      </c>
      <c r="D112">
        <v>7.26464E-2</v>
      </c>
      <c r="E112">
        <v>1.2112186</v>
      </c>
      <c r="F112">
        <v>1.9368400000000063E-2</v>
      </c>
      <c r="G112">
        <v>1.4906599999999992E-2</v>
      </c>
      <c r="H112">
        <v>1.5796517999999999</v>
      </c>
      <c r="I112">
        <v>8.7753200000000087E-2</v>
      </c>
      <c r="J112">
        <v>9.4224799999999886E-2</v>
      </c>
      <c r="K112">
        <v>1.2156986000000001</v>
      </c>
      <c r="L112">
        <v>1.1863399999999968E-2</v>
      </c>
      <c r="M112">
        <v>1.5311599999999981E-2</v>
      </c>
      <c r="N112" t="s">
        <v>22</v>
      </c>
      <c r="O112">
        <f t="shared" si="45"/>
        <v>1.5111664</v>
      </c>
      <c r="P112">
        <f t="shared" si="46"/>
        <v>1.6484939999999999</v>
      </c>
      <c r="Q112">
        <f t="shared" si="47"/>
        <v>1.43852</v>
      </c>
      <c r="R112">
        <f t="shared" si="36"/>
        <v>1.2112186</v>
      </c>
      <c r="S112">
        <f t="shared" si="37"/>
        <v>1.2305870000000001</v>
      </c>
      <c r="T112">
        <f t="shared" si="38"/>
        <v>1.196312</v>
      </c>
      <c r="U112">
        <f t="shared" si="39"/>
        <v>1.5796517999999999</v>
      </c>
      <c r="V112">
        <f t="shared" si="40"/>
        <v>1.667405</v>
      </c>
      <c r="W112">
        <f t="shared" si="41"/>
        <v>1.4854270000000001</v>
      </c>
      <c r="X112">
        <f t="shared" si="42"/>
        <v>1.2156986000000001</v>
      </c>
      <c r="Y112">
        <f t="shared" si="43"/>
        <v>1.227562</v>
      </c>
      <c r="Z112">
        <f t="shared" si="44"/>
        <v>1.2003870000000001</v>
      </c>
    </row>
    <row r="113" spans="1:26">
      <c r="A113" t="s">
        <v>35</v>
      </c>
      <c r="B113">
        <v>1.0165820000000001</v>
      </c>
      <c r="C113">
        <v>1.0954999999999826E-2</v>
      </c>
      <c r="D113">
        <v>5.0240000000001395E-3</v>
      </c>
      <c r="E113">
        <v>1.0134000000000001</v>
      </c>
      <c r="F113">
        <v>6.9239999999999302E-3</v>
      </c>
      <c r="G113">
        <v>7.089000000000123E-3</v>
      </c>
      <c r="H113">
        <v>1.0134598000000001</v>
      </c>
      <c r="I113">
        <v>6.9911999999998642E-3</v>
      </c>
      <c r="J113">
        <v>7.1108000000001947E-3</v>
      </c>
      <c r="K113">
        <v>1.0134352</v>
      </c>
      <c r="L113">
        <v>6.8688000000001193E-3</v>
      </c>
      <c r="M113">
        <v>7.0651999999999937E-3</v>
      </c>
      <c r="N113" t="s">
        <v>35</v>
      </c>
      <c r="O113">
        <f t="shared" si="45"/>
        <v>1.0165820000000001</v>
      </c>
      <c r="P113">
        <f t="shared" si="46"/>
        <v>1.0275369999999999</v>
      </c>
      <c r="Q113">
        <f t="shared" si="47"/>
        <v>1.011558</v>
      </c>
      <c r="R113">
        <f t="shared" si="36"/>
        <v>1.0134000000000001</v>
      </c>
      <c r="S113">
        <f t="shared" si="37"/>
        <v>1.020324</v>
      </c>
      <c r="T113">
        <f t="shared" si="38"/>
        <v>1.006311</v>
      </c>
      <c r="U113">
        <f t="shared" si="39"/>
        <v>1.0134598000000001</v>
      </c>
      <c r="V113">
        <f t="shared" si="40"/>
        <v>1.020451</v>
      </c>
      <c r="W113">
        <f t="shared" si="41"/>
        <v>1.0063489999999999</v>
      </c>
      <c r="X113">
        <f t="shared" si="42"/>
        <v>1.0134352</v>
      </c>
      <c r="Y113">
        <f t="shared" si="43"/>
        <v>1.0203040000000001</v>
      </c>
      <c r="Z113">
        <f t="shared" si="44"/>
        <v>1.00637</v>
      </c>
    </row>
    <row r="114" spans="1:26">
      <c r="A114" t="s">
        <v>23</v>
      </c>
      <c r="B114">
        <v>1.1967133999999999</v>
      </c>
      <c r="C114">
        <v>1.5905599999999964E-2</v>
      </c>
      <c r="D114">
        <v>2.4120399999999931E-2</v>
      </c>
      <c r="E114">
        <v>1.1516484000000002</v>
      </c>
      <c r="F114">
        <v>2.8263599999999833E-2</v>
      </c>
      <c r="G114">
        <v>2.5850400000000162E-2</v>
      </c>
      <c r="H114">
        <v>1.2293845999999999</v>
      </c>
      <c r="I114">
        <v>5.3748400000000141E-2</v>
      </c>
      <c r="J114">
        <v>4.9003600000000036E-2</v>
      </c>
      <c r="K114">
        <v>1.1512616</v>
      </c>
      <c r="L114">
        <v>4.4774400000000103E-2</v>
      </c>
      <c r="M114">
        <v>3.0646600000000079E-2</v>
      </c>
      <c r="N114" t="s">
        <v>23</v>
      </c>
      <c r="O114">
        <f t="shared" si="45"/>
        <v>1.1967133999999999</v>
      </c>
      <c r="P114">
        <f t="shared" si="46"/>
        <v>1.2126189999999999</v>
      </c>
      <c r="Q114">
        <f t="shared" si="47"/>
        <v>1.172593</v>
      </c>
      <c r="R114">
        <f t="shared" si="36"/>
        <v>1.1516484000000002</v>
      </c>
      <c r="S114">
        <f t="shared" si="37"/>
        <v>1.1799120000000001</v>
      </c>
      <c r="T114">
        <f t="shared" si="38"/>
        <v>1.1257980000000001</v>
      </c>
      <c r="U114">
        <f t="shared" si="39"/>
        <v>1.2293845999999999</v>
      </c>
      <c r="V114">
        <f t="shared" si="40"/>
        <v>1.2831330000000001</v>
      </c>
      <c r="W114">
        <f t="shared" si="41"/>
        <v>1.1803809999999999</v>
      </c>
      <c r="X114">
        <f t="shared" si="42"/>
        <v>1.1512616</v>
      </c>
      <c r="Y114">
        <f t="shared" si="43"/>
        <v>1.1960360000000001</v>
      </c>
      <c r="Z114">
        <f t="shared" si="44"/>
        <v>1.1206149999999999</v>
      </c>
    </row>
    <row r="115" spans="1:26">
      <c r="O115">
        <f t="shared" si="45"/>
        <v>0</v>
      </c>
      <c r="P115">
        <f t="shared" si="46"/>
        <v>0</v>
      </c>
      <c r="Q115">
        <f t="shared" si="47"/>
        <v>0</v>
      </c>
      <c r="R115">
        <f t="shared" si="36"/>
        <v>0</v>
      </c>
      <c r="S115">
        <f t="shared" si="37"/>
        <v>0</v>
      </c>
      <c r="T115">
        <f t="shared" si="38"/>
        <v>0</v>
      </c>
      <c r="U115">
        <f t="shared" si="39"/>
        <v>0</v>
      </c>
      <c r="V115">
        <f t="shared" si="40"/>
        <v>0</v>
      </c>
      <c r="W115">
        <f t="shared" si="41"/>
        <v>0</v>
      </c>
      <c r="X115">
        <f t="shared" si="42"/>
        <v>0</v>
      </c>
      <c r="Y115">
        <f t="shared" si="43"/>
        <v>0</v>
      </c>
      <c r="Z115">
        <f t="shared" si="44"/>
        <v>0</v>
      </c>
    </row>
    <row r="116" spans="1:26">
      <c r="A116" t="s">
        <v>22</v>
      </c>
      <c r="B116">
        <v>10062.0513668</v>
      </c>
      <c r="C116">
        <v>3353.9559351999997</v>
      </c>
      <c r="D116">
        <v>5806.4598788000003</v>
      </c>
      <c r="E116">
        <v>9697.9749634</v>
      </c>
      <c r="F116">
        <v>3902.9476316</v>
      </c>
      <c r="G116">
        <v>4856.3884834</v>
      </c>
      <c r="H116">
        <v>5553.9058212</v>
      </c>
      <c r="I116">
        <v>1179.5469228000002</v>
      </c>
      <c r="J116">
        <v>1866.1305241999999</v>
      </c>
      <c r="K116">
        <v>5591.2619653999991</v>
      </c>
      <c r="L116">
        <v>1306.1215106000009</v>
      </c>
      <c r="M116">
        <v>1901.109868399999</v>
      </c>
      <c r="N116" t="s">
        <v>22</v>
      </c>
      <c r="O116">
        <f t="shared" si="45"/>
        <v>10062.0513668</v>
      </c>
      <c r="P116">
        <f t="shared" si="46"/>
        <v>13416.007302</v>
      </c>
      <c r="Q116">
        <f t="shared" si="47"/>
        <v>4255.591488</v>
      </c>
      <c r="R116">
        <f t="shared" si="36"/>
        <v>9697.9749634</v>
      </c>
      <c r="S116">
        <f t="shared" si="37"/>
        <v>13600.922595</v>
      </c>
      <c r="T116">
        <f t="shared" si="38"/>
        <v>4841.5864799999999</v>
      </c>
      <c r="U116">
        <f t="shared" si="39"/>
        <v>5553.9058212</v>
      </c>
      <c r="V116">
        <f t="shared" si="40"/>
        <v>6733.4527440000002</v>
      </c>
      <c r="W116">
        <f t="shared" si="41"/>
        <v>3687.7752970000001</v>
      </c>
      <c r="X116">
        <f t="shared" si="42"/>
        <v>5591.2619653999991</v>
      </c>
      <c r="Y116">
        <f t="shared" si="43"/>
        <v>6897.383476</v>
      </c>
      <c r="Z116">
        <f t="shared" si="44"/>
        <v>3690.1520970000001</v>
      </c>
    </row>
    <row r="117" spans="1:26">
      <c r="A117" t="s">
        <v>35</v>
      </c>
      <c r="B117">
        <v>13505.4866668</v>
      </c>
      <c r="C117">
        <v>5654.5323811999988</v>
      </c>
      <c r="D117">
        <v>7216.5914287999994</v>
      </c>
      <c r="E117">
        <v>13990.232381</v>
      </c>
      <c r="F117">
        <v>5472.6580950000007</v>
      </c>
      <c r="G117">
        <v>3109.6657140000007</v>
      </c>
      <c r="H117">
        <v>11036.771428600001</v>
      </c>
      <c r="I117">
        <v>2510.8666663999993</v>
      </c>
      <c r="J117">
        <v>2566.7047616000018</v>
      </c>
      <c r="K117">
        <v>10949.6171428</v>
      </c>
      <c r="L117">
        <v>2864.1019052000011</v>
      </c>
      <c r="M117">
        <v>2521.3790477999992</v>
      </c>
      <c r="N117" t="s">
        <v>35</v>
      </c>
      <c r="O117">
        <f t="shared" si="45"/>
        <v>13505.4866668</v>
      </c>
      <c r="P117">
        <f t="shared" si="46"/>
        <v>19160.019047999998</v>
      </c>
      <c r="Q117">
        <f t="shared" si="47"/>
        <v>6288.8952380000001</v>
      </c>
      <c r="R117">
        <f t="shared" si="36"/>
        <v>13990.232381</v>
      </c>
      <c r="S117">
        <f t="shared" si="37"/>
        <v>19462.890476</v>
      </c>
      <c r="T117">
        <f t="shared" si="38"/>
        <v>10880.566666999999</v>
      </c>
      <c r="U117">
        <f t="shared" si="39"/>
        <v>11036.771428600001</v>
      </c>
      <c r="V117">
        <f t="shared" si="40"/>
        <v>13547.638095</v>
      </c>
      <c r="W117">
        <f t="shared" si="41"/>
        <v>8470.0666669999991</v>
      </c>
      <c r="X117">
        <f t="shared" si="42"/>
        <v>10949.6171428</v>
      </c>
      <c r="Y117">
        <f t="shared" si="43"/>
        <v>13813.719048000001</v>
      </c>
      <c r="Z117">
        <f t="shared" si="44"/>
        <v>8428.2380950000006</v>
      </c>
    </row>
    <row r="118" spans="1:26">
      <c r="A118" t="s">
        <v>23</v>
      </c>
      <c r="B118">
        <v>7011.6301913999996</v>
      </c>
      <c r="C118">
        <v>2048.9900586000003</v>
      </c>
      <c r="D118">
        <v>1454.5606683999995</v>
      </c>
      <c r="E118">
        <v>5591.7471990000004</v>
      </c>
      <c r="F118">
        <v>1039.0611659999995</v>
      </c>
      <c r="G118">
        <v>1108.1519029999999</v>
      </c>
      <c r="H118">
        <v>3946.2835328000001</v>
      </c>
      <c r="I118">
        <v>823.5916102000001</v>
      </c>
      <c r="J118">
        <v>655.05440880000015</v>
      </c>
      <c r="K118">
        <v>3977.0977148000006</v>
      </c>
      <c r="L118">
        <v>776.43649119999964</v>
      </c>
      <c r="M118">
        <v>607.34037480000052</v>
      </c>
      <c r="N118" t="s">
        <v>23</v>
      </c>
      <c r="O118">
        <f t="shared" si="45"/>
        <v>7011.6301913999996</v>
      </c>
      <c r="P118">
        <f t="shared" si="46"/>
        <v>9060.6202499999999</v>
      </c>
      <c r="Q118">
        <f t="shared" si="47"/>
        <v>5557.0695230000001</v>
      </c>
      <c r="R118">
        <f t="shared" si="36"/>
        <v>5591.7471990000004</v>
      </c>
      <c r="S118">
        <f t="shared" si="37"/>
        <v>6630.8083649999999</v>
      </c>
      <c r="T118">
        <f t="shared" si="38"/>
        <v>4483.5952960000004</v>
      </c>
      <c r="U118">
        <f t="shared" si="39"/>
        <v>3946.2835328000001</v>
      </c>
      <c r="V118">
        <f t="shared" si="40"/>
        <v>4769.8751430000002</v>
      </c>
      <c r="W118">
        <f t="shared" si="41"/>
        <v>3291.229124</v>
      </c>
      <c r="X118">
        <f t="shared" si="42"/>
        <v>3977.0977148000006</v>
      </c>
      <c r="Y118">
        <f t="shared" si="43"/>
        <v>4753.5342060000003</v>
      </c>
      <c r="Z118">
        <f t="shared" si="44"/>
        <v>3369.7573400000001</v>
      </c>
    </row>
    <row r="119" spans="1:26">
      <c r="O119">
        <f t="shared" si="45"/>
        <v>0</v>
      </c>
      <c r="P119">
        <f t="shared" si="46"/>
        <v>0</v>
      </c>
      <c r="Q119">
        <f t="shared" si="47"/>
        <v>0</v>
      </c>
      <c r="R119">
        <f t="shared" si="36"/>
        <v>0</v>
      </c>
      <c r="S119">
        <f t="shared" si="37"/>
        <v>0</v>
      </c>
      <c r="T119">
        <f t="shared" si="38"/>
        <v>0</v>
      </c>
      <c r="U119">
        <f t="shared" si="39"/>
        <v>0</v>
      </c>
      <c r="V119">
        <f t="shared" si="40"/>
        <v>0</v>
      </c>
      <c r="W119">
        <f t="shared" si="41"/>
        <v>0</v>
      </c>
      <c r="X119">
        <f t="shared" si="42"/>
        <v>0</v>
      </c>
      <c r="Y119">
        <f t="shared" si="43"/>
        <v>0</v>
      </c>
      <c r="Z119">
        <f t="shared" si="44"/>
        <v>0</v>
      </c>
    </row>
    <row r="120" spans="1:26">
      <c r="A120" t="s">
        <v>41</v>
      </c>
      <c r="N120" t="s">
        <v>41</v>
      </c>
      <c r="O120">
        <f t="shared" si="45"/>
        <v>0</v>
      </c>
      <c r="P120">
        <f t="shared" si="46"/>
        <v>0</v>
      </c>
      <c r="Q120">
        <f t="shared" si="47"/>
        <v>0</v>
      </c>
      <c r="R120">
        <f t="shared" si="36"/>
        <v>0</v>
      </c>
      <c r="S120">
        <f t="shared" si="37"/>
        <v>0</v>
      </c>
      <c r="T120">
        <f t="shared" si="38"/>
        <v>0</v>
      </c>
      <c r="U120">
        <f t="shared" si="39"/>
        <v>0</v>
      </c>
      <c r="V120">
        <f t="shared" si="40"/>
        <v>0</v>
      </c>
      <c r="W120">
        <f t="shared" si="41"/>
        <v>0</v>
      </c>
      <c r="X120">
        <f t="shared" si="42"/>
        <v>0</v>
      </c>
      <c r="Y120">
        <f t="shared" si="43"/>
        <v>0</v>
      </c>
      <c r="Z120">
        <f t="shared" si="44"/>
        <v>0</v>
      </c>
    </row>
    <row r="121" spans="1:26">
      <c r="A121" t="s">
        <v>22</v>
      </c>
      <c r="B121">
        <v>1.2348298000000002</v>
      </c>
      <c r="C121">
        <v>3.4311199999999875E-2</v>
      </c>
      <c r="D121">
        <v>2.0555800000000124E-2</v>
      </c>
      <c r="E121">
        <v>1.1985311999999999</v>
      </c>
      <c r="F121">
        <v>1.3792800000000049E-2</v>
      </c>
      <c r="G121">
        <v>1.7498199999999908E-2</v>
      </c>
      <c r="H121">
        <v>1.2515455999999998</v>
      </c>
      <c r="I121">
        <v>2.5914400000000226E-2</v>
      </c>
      <c r="J121">
        <v>4.2084599999999917E-2</v>
      </c>
      <c r="K121">
        <v>1.1929640000000001</v>
      </c>
      <c r="L121">
        <v>1.2976999999999794E-2</v>
      </c>
      <c r="M121">
        <v>1.9657000000000036E-2</v>
      </c>
      <c r="N121" t="s">
        <v>22</v>
      </c>
      <c r="O121">
        <f t="shared" si="45"/>
        <v>1.2348298000000002</v>
      </c>
      <c r="P121">
        <f t="shared" si="46"/>
        <v>1.2691410000000001</v>
      </c>
      <c r="Q121">
        <f t="shared" si="47"/>
        <v>1.2142740000000001</v>
      </c>
      <c r="R121">
        <f t="shared" si="36"/>
        <v>1.1985311999999999</v>
      </c>
      <c r="S121">
        <f t="shared" si="37"/>
        <v>1.212324</v>
      </c>
      <c r="T121">
        <f t="shared" si="38"/>
        <v>1.181033</v>
      </c>
      <c r="U121">
        <f t="shared" si="39"/>
        <v>1.2515455999999998</v>
      </c>
      <c r="V121">
        <f t="shared" si="40"/>
        <v>1.27746</v>
      </c>
      <c r="W121">
        <f t="shared" si="41"/>
        <v>1.2094609999999999</v>
      </c>
      <c r="X121">
        <f t="shared" si="42"/>
        <v>1.1929640000000001</v>
      </c>
      <c r="Y121">
        <f t="shared" si="43"/>
        <v>1.2059409999999999</v>
      </c>
      <c r="Z121">
        <f t="shared" si="44"/>
        <v>1.1733070000000001</v>
      </c>
    </row>
    <row r="122" spans="1:26">
      <c r="A122" t="s">
        <v>35</v>
      </c>
      <c r="B122">
        <v>1.0641654</v>
      </c>
      <c r="C122">
        <v>8.6105999999999128E-3</v>
      </c>
      <c r="D122">
        <v>8.9854000000000323E-3</v>
      </c>
      <c r="E122">
        <v>1.0615046000000001</v>
      </c>
      <c r="F122">
        <v>2.1844399999999764E-2</v>
      </c>
      <c r="G122">
        <v>8.5416000000000381E-3</v>
      </c>
      <c r="H122">
        <v>1.0654816</v>
      </c>
      <c r="I122">
        <v>2.1824400000000077E-2</v>
      </c>
      <c r="J122">
        <v>9.3756000000000395E-3</v>
      </c>
      <c r="K122">
        <v>1.0631377999999998</v>
      </c>
      <c r="L122">
        <v>2.0749200000000245E-2</v>
      </c>
      <c r="M122">
        <v>8.0467999999997986E-3</v>
      </c>
      <c r="N122" t="s">
        <v>35</v>
      </c>
      <c r="O122">
        <f t="shared" si="45"/>
        <v>1.0641654</v>
      </c>
      <c r="P122">
        <f t="shared" si="46"/>
        <v>1.072776</v>
      </c>
      <c r="Q122">
        <f t="shared" si="47"/>
        <v>1.05518</v>
      </c>
      <c r="R122">
        <f t="shared" si="36"/>
        <v>1.0615046000000001</v>
      </c>
      <c r="S122">
        <f t="shared" si="37"/>
        <v>1.0833489999999999</v>
      </c>
      <c r="T122">
        <f t="shared" si="38"/>
        <v>1.0529630000000001</v>
      </c>
      <c r="U122">
        <f t="shared" si="39"/>
        <v>1.0654816</v>
      </c>
      <c r="V122">
        <f t="shared" si="40"/>
        <v>1.0873060000000001</v>
      </c>
      <c r="W122">
        <f t="shared" si="41"/>
        <v>1.056106</v>
      </c>
      <c r="X122">
        <f t="shared" si="42"/>
        <v>1.0631377999999998</v>
      </c>
      <c r="Y122">
        <f t="shared" si="43"/>
        <v>1.083887</v>
      </c>
      <c r="Z122">
        <f t="shared" si="44"/>
        <v>1.055091</v>
      </c>
    </row>
    <row r="123" spans="1:26">
      <c r="A123" t="s">
        <v>23</v>
      </c>
      <c r="B123">
        <v>1.1767779999999999</v>
      </c>
      <c r="C123">
        <v>2.3049000000000097E-2</v>
      </c>
      <c r="D123">
        <v>2.4527999999999883E-2</v>
      </c>
      <c r="E123">
        <v>1.1462140000000001</v>
      </c>
      <c r="F123">
        <v>2.1264999999999867E-2</v>
      </c>
      <c r="G123">
        <v>2.6671000000000111E-2</v>
      </c>
      <c r="H123">
        <v>1.1658116000000001</v>
      </c>
      <c r="I123">
        <v>2.1621399999999902E-2</v>
      </c>
      <c r="J123">
        <v>3.02616E-2</v>
      </c>
      <c r="K123">
        <v>1.1418652</v>
      </c>
      <c r="L123">
        <v>1.5959800000000079E-2</v>
      </c>
      <c r="M123">
        <v>2.026719999999993E-2</v>
      </c>
      <c r="N123" t="s">
        <v>23</v>
      </c>
      <c r="O123">
        <f t="shared" si="45"/>
        <v>1.1767779999999999</v>
      </c>
      <c r="P123">
        <f t="shared" si="46"/>
        <v>1.199827</v>
      </c>
      <c r="Q123">
        <f t="shared" si="47"/>
        <v>1.15225</v>
      </c>
      <c r="R123">
        <f t="shared" si="36"/>
        <v>1.1462140000000001</v>
      </c>
      <c r="S123">
        <f t="shared" si="37"/>
        <v>1.1674789999999999</v>
      </c>
      <c r="T123">
        <f t="shared" si="38"/>
        <v>1.119543</v>
      </c>
      <c r="U123">
        <f t="shared" si="39"/>
        <v>1.1658116000000001</v>
      </c>
      <c r="V123">
        <f t="shared" si="40"/>
        <v>1.187433</v>
      </c>
      <c r="W123">
        <f t="shared" si="41"/>
        <v>1.1355500000000001</v>
      </c>
      <c r="X123">
        <f t="shared" si="42"/>
        <v>1.1418652</v>
      </c>
      <c r="Y123">
        <f t="shared" si="43"/>
        <v>1.1578250000000001</v>
      </c>
      <c r="Z123">
        <f t="shared" si="44"/>
        <v>1.1215980000000001</v>
      </c>
    </row>
    <row r="124" spans="1:26">
      <c r="O124">
        <f t="shared" si="45"/>
        <v>0</v>
      </c>
      <c r="P124">
        <f t="shared" si="46"/>
        <v>0</v>
      </c>
      <c r="Q124">
        <f t="shared" si="47"/>
        <v>0</v>
      </c>
      <c r="R124">
        <f t="shared" si="36"/>
        <v>0</v>
      </c>
      <c r="S124">
        <f t="shared" si="37"/>
        <v>0</v>
      </c>
      <c r="T124">
        <f t="shared" si="38"/>
        <v>0</v>
      </c>
      <c r="U124">
        <f t="shared" si="39"/>
        <v>0</v>
      </c>
      <c r="V124">
        <f t="shared" si="40"/>
        <v>0</v>
      </c>
      <c r="W124">
        <f t="shared" si="41"/>
        <v>0</v>
      </c>
      <c r="X124">
        <f t="shared" si="42"/>
        <v>0</v>
      </c>
      <c r="Y124">
        <f t="shared" si="43"/>
        <v>0</v>
      </c>
      <c r="Z124">
        <f t="shared" si="44"/>
        <v>0</v>
      </c>
    </row>
    <row r="125" spans="1:26">
      <c r="A125" t="s">
        <v>22</v>
      </c>
      <c r="B125">
        <v>2790.5629629999994</v>
      </c>
      <c r="C125">
        <v>665.44497400000046</v>
      </c>
      <c r="D125">
        <v>489.55238099999951</v>
      </c>
      <c r="E125">
        <v>2961.2488536000001</v>
      </c>
      <c r="F125">
        <v>1602.5209874000002</v>
      </c>
      <c r="G125">
        <v>896.73827160000019</v>
      </c>
      <c r="H125">
        <v>1749.1493827999998</v>
      </c>
      <c r="I125">
        <v>772.97231020000027</v>
      </c>
      <c r="J125">
        <v>439.0585537999998</v>
      </c>
      <c r="K125">
        <v>1856.4047620000001</v>
      </c>
      <c r="L125">
        <v>710.76719599999979</v>
      </c>
      <c r="M125">
        <v>395.0802470000001</v>
      </c>
      <c r="N125" t="s">
        <v>22</v>
      </c>
      <c r="O125">
        <f t="shared" si="45"/>
        <v>2790.5629629999994</v>
      </c>
      <c r="P125">
        <f t="shared" si="46"/>
        <v>3456.0079369999999</v>
      </c>
      <c r="Q125">
        <f t="shared" si="47"/>
        <v>2301.0105819999999</v>
      </c>
      <c r="R125">
        <f t="shared" si="36"/>
        <v>2961.2488536000001</v>
      </c>
      <c r="S125">
        <f t="shared" si="37"/>
        <v>4563.7698410000003</v>
      </c>
      <c r="T125">
        <f t="shared" si="38"/>
        <v>2064.5105819999999</v>
      </c>
      <c r="U125">
        <f t="shared" si="39"/>
        <v>1749.1493827999998</v>
      </c>
      <c r="V125">
        <f t="shared" si="40"/>
        <v>2522.1216930000001</v>
      </c>
      <c r="W125">
        <f t="shared" si="41"/>
        <v>1310.090829</v>
      </c>
      <c r="X125">
        <f t="shared" si="42"/>
        <v>1856.4047620000001</v>
      </c>
      <c r="Y125">
        <f t="shared" si="43"/>
        <v>2567.1719579999999</v>
      </c>
      <c r="Z125">
        <f t="shared" si="44"/>
        <v>1461.324515</v>
      </c>
    </row>
    <row r="126" spans="1:26">
      <c r="A126" t="s">
        <v>35</v>
      </c>
      <c r="B126">
        <v>5995.6393939999998</v>
      </c>
      <c r="C126">
        <v>1016.7867420000002</v>
      </c>
      <c r="D126">
        <v>1082.7965910000003</v>
      </c>
      <c r="E126">
        <v>6489.2553028000002</v>
      </c>
      <c r="F126">
        <v>1250.2333331999998</v>
      </c>
      <c r="G126">
        <v>2204.8594698000006</v>
      </c>
      <c r="H126">
        <v>4629.8215908000002</v>
      </c>
      <c r="I126">
        <v>689.43219719999979</v>
      </c>
      <c r="J126">
        <v>1380.9049238000002</v>
      </c>
      <c r="K126">
        <v>4693.2416668000005</v>
      </c>
      <c r="L126">
        <v>743.81893919999948</v>
      </c>
      <c r="M126">
        <v>1359.9897728000005</v>
      </c>
      <c r="N126" t="s">
        <v>35</v>
      </c>
      <c r="O126">
        <f t="shared" si="45"/>
        <v>5995.6393939999998</v>
      </c>
      <c r="P126">
        <f t="shared" si="46"/>
        <v>7012.426136</v>
      </c>
      <c r="Q126">
        <f t="shared" si="47"/>
        <v>4912.8428029999995</v>
      </c>
      <c r="R126">
        <f t="shared" si="36"/>
        <v>6489.2553028000002</v>
      </c>
      <c r="S126">
        <f t="shared" si="37"/>
        <v>7739.488636</v>
      </c>
      <c r="T126">
        <f t="shared" si="38"/>
        <v>4284.3958329999996</v>
      </c>
      <c r="U126">
        <f t="shared" si="39"/>
        <v>4629.8215908000002</v>
      </c>
      <c r="V126">
        <f t="shared" si="40"/>
        <v>5319.253788</v>
      </c>
      <c r="W126">
        <f t="shared" si="41"/>
        <v>3248.916667</v>
      </c>
      <c r="X126">
        <f t="shared" si="42"/>
        <v>4693.2416668000005</v>
      </c>
      <c r="Y126">
        <f t="shared" si="43"/>
        <v>5437.060606</v>
      </c>
      <c r="Z126">
        <f t="shared" si="44"/>
        <v>3333.251894</v>
      </c>
    </row>
    <row r="127" spans="1:26">
      <c r="A127" t="s">
        <v>23</v>
      </c>
      <c r="B127">
        <v>2637.3325978000003</v>
      </c>
      <c r="C127">
        <v>598.42760219999991</v>
      </c>
      <c r="D127">
        <v>497.4387998000002</v>
      </c>
      <c r="E127">
        <v>3427.1166198000001</v>
      </c>
      <c r="F127">
        <v>1766.7075841999995</v>
      </c>
      <c r="G127">
        <v>868.93944480000027</v>
      </c>
      <c r="H127">
        <v>2253.6097232000002</v>
      </c>
      <c r="I127">
        <v>922.60220279999976</v>
      </c>
      <c r="J127">
        <v>484.25991520000025</v>
      </c>
      <c r="K127">
        <v>2343.2515675999998</v>
      </c>
      <c r="L127">
        <v>881.37650540000004</v>
      </c>
      <c r="M127">
        <v>444.70353259999979</v>
      </c>
      <c r="N127" t="s">
        <v>23</v>
      </c>
      <c r="O127">
        <f t="shared" si="45"/>
        <v>2637.3325978000003</v>
      </c>
      <c r="P127">
        <f t="shared" si="46"/>
        <v>3235.7602000000002</v>
      </c>
      <c r="Q127">
        <f t="shared" si="47"/>
        <v>2139.8937980000001</v>
      </c>
      <c r="R127">
        <f t="shared" si="36"/>
        <v>3427.1166198000001</v>
      </c>
      <c r="S127">
        <f t="shared" si="37"/>
        <v>5193.8242039999996</v>
      </c>
      <c r="T127">
        <f t="shared" si="38"/>
        <v>2558.1771749999998</v>
      </c>
      <c r="U127">
        <f t="shared" si="39"/>
        <v>2253.6097232000002</v>
      </c>
      <c r="V127">
        <f t="shared" si="40"/>
        <v>3176.2119259999999</v>
      </c>
      <c r="W127">
        <f t="shared" si="41"/>
        <v>1769.3498079999999</v>
      </c>
      <c r="X127">
        <f t="shared" si="42"/>
        <v>2343.2515675999998</v>
      </c>
      <c r="Y127">
        <f t="shared" si="43"/>
        <v>3224.6280729999999</v>
      </c>
      <c r="Z127">
        <f t="shared" si="44"/>
        <v>1898.548035</v>
      </c>
    </row>
    <row r="128" spans="1:26">
      <c r="O128">
        <f t="shared" si="45"/>
        <v>0</v>
      </c>
      <c r="P128">
        <f t="shared" si="46"/>
        <v>0</v>
      </c>
      <c r="Q128">
        <f t="shared" si="47"/>
        <v>0</v>
      </c>
      <c r="R128">
        <f t="shared" si="36"/>
        <v>0</v>
      </c>
      <c r="S128">
        <f t="shared" si="37"/>
        <v>0</v>
      </c>
      <c r="T128">
        <f t="shared" si="38"/>
        <v>0</v>
      </c>
      <c r="U128">
        <f t="shared" si="39"/>
        <v>0</v>
      </c>
      <c r="V128">
        <f t="shared" si="40"/>
        <v>0</v>
      </c>
      <c r="W128">
        <f t="shared" si="41"/>
        <v>0</v>
      </c>
      <c r="X128">
        <f t="shared" si="42"/>
        <v>0</v>
      </c>
      <c r="Y128">
        <f t="shared" si="43"/>
        <v>0</v>
      </c>
      <c r="Z128">
        <f t="shared" si="44"/>
        <v>0</v>
      </c>
    </row>
    <row r="129" spans="1:26">
      <c r="A129" t="s">
        <v>42</v>
      </c>
      <c r="N129" t="s">
        <v>42</v>
      </c>
      <c r="O129">
        <f t="shared" si="45"/>
        <v>0</v>
      </c>
      <c r="P129">
        <f t="shared" si="46"/>
        <v>0</v>
      </c>
      <c r="Q129">
        <f t="shared" si="47"/>
        <v>0</v>
      </c>
      <c r="R129">
        <f t="shared" si="36"/>
        <v>0</v>
      </c>
      <c r="S129">
        <f t="shared" si="37"/>
        <v>0</v>
      </c>
      <c r="T129">
        <f t="shared" si="38"/>
        <v>0</v>
      </c>
      <c r="U129">
        <f t="shared" si="39"/>
        <v>0</v>
      </c>
      <c r="V129">
        <f t="shared" si="40"/>
        <v>0</v>
      </c>
      <c r="W129">
        <f t="shared" si="41"/>
        <v>0</v>
      </c>
      <c r="X129">
        <f t="shared" si="42"/>
        <v>0</v>
      </c>
      <c r="Y129">
        <f t="shared" si="43"/>
        <v>0</v>
      </c>
      <c r="Z129">
        <f t="shared" si="44"/>
        <v>0</v>
      </c>
    </row>
    <row r="130" spans="1:26">
      <c r="A130" t="s">
        <v>22</v>
      </c>
      <c r="B130">
        <v>1.1240472000000001</v>
      </c>
      <c r="C130">
        <v>1.7127999999999588E-3</v>
      </c>
      <c r="D130">
        <v>2.1602000000000565E-3</v>
      </c>
      <c r="E130">
        <v>1.1181958000000001</v>
      </c>
      <c r="F130">
        <v>1.798199999999861E-3</v>
      </c>
      <c r="G130">
        <v>2.0778000000001295E-3</v>
      </c>
      <c r="H130">
        <v>1.1332119999999999</v>
      </c>
      <c r="I130">
        <v>2.0680000000001808E-3</v>
      </c>
      <c r="J130">
        <v>2.518999999999938E-3</v>
      </c>
      <c r="K130">
        <v>1.1256204000000001</v>
      </c>
      <c r="L130">
        <v>1.7266000000000226E-3</v>
      </c>
      <c r="M130">
        <v>1.8854000000001481E-3</v>
      </c>
      <c r="N130" t="s">
        <v>22</v>
      </c>
      <c r="O130">
        <f t="shared" si="45"/>
        <v>1.1240472000000001</v>
      </c>
      <c r="P130">
        <f t="shared" si="46"/>
        <v>1.1257600000000001</v>
      </c>
      <c r="Q130">
        <f t="shared" si="47"/>
        <v>1.1218870000000001</v>
      </c>
      <c r="R130">
        <f t="shared" si="36"/>
        <v>1.1181958000000001</v>
      </c>
      <c r="S130">
        <f t="shared" si="37"/>
        <v>1.1199939999999999</v>
      </c>
      <c r="T130">
        <f t="shared" si="38"/>
        <v>1.1161179999999999</v>
      </c>
      <c r="U130">
        <f t="shared" si="39"/>
        <v>1.1332119999999999</v>
      </c>
      <c r="V130">
        <f t="shared" si="40"/>
        <v>1.1352800000000001</v>
      </c>
      <c r="W130">
        <f t="shared" si="41"/>
        <v>1.1306929999999999</v>
      </c>
      <c r="X130">
        <f t="shared" si="42"/>
        <v>1.1256204000000001</v>
      </c>
      <c r="Y130">
        <f t="shared" si="43"/>
        <v>1.1273470000000001</v>
      </c>
      <c r="Z130">
        <f t="shared" si="44"/>
        <v>1.1237349999999999</v>
      </c>
    </row>
    <row r="131" spans="1:26">
      <c r="A131" t="s">
        <v>35</v>
      </c>
      <c r="B131">
        <v>1.0877117999999999</v>
      </c>
      <c r="C131">
        <v>1.2243200000000121E-2</v>
      </c>
      <c r="D131">
        <v>1.26058E-2</v>
      </c>
      <c r="E131">
        <v>1.0957513999999999</v>
      </c>
      <c r="F131">
        <v>1.3472600000000057E-2</v>
      </c>
      <c r="G131">
        <v>7.7743999999999591E-3</v>
      </c>
      <c r="H131">
        <v>1.1033684000000001</v>
      </c>
      <c r="I131">
        <v>1.3995599999999886E-2</v>
      </c>
      <c r="J131">
        <v>7.7614000000001404E-3</v>
      </c>
      <c r="K131">
        <v>1.1015032000000002</v>
      </c>
      <c r="L131">
        <v>1.1698799999999787E-2</v>
      </c>
      <c r="M131">
        <v>7.8082000000001539E-3</v>
      </c>
      <c r="N131" t="s">
        <v>35</v>
      </c>
      <c r="O131">
        <f t="shared" si="45"/>
        <v>1.0877117999999999</v>
      </c>
      <c r="P131">
        <f t="shared" si="46"/>
        <v>1.099955</v>
      </c>
      <c r="Q131">
        <f t="shared" si="47"/>
        <v>1.0751059999999999</v>
      </c>
      <c r="R131">
        <f t="shared" si="36"/>
        <v>1.0957513999999999</v>
      </c>
      <c r="S131">
        <f t="shared" si="37"/>
        <v>1.109224</v>
      </c>
      <c r="T131">
        <f t="shared" si="38"/>
        <v>1.087977</v>
      </c>
      <c r="U131">
        <f t="shared" si="39"/>
        <v>1.1033684000000001</v>
      </c>
      <c r="V131">
        <f t="shared" si="40"/>
        <v>1.117364</v>
      </c>
      <c r="W131">
        <f t="shared" si="41"/>
        <v>1.095607</v>
      </c>
      <c r="X131">
        <f t="shared" si="42"/>
        <v>1.1015032000000002</v>
      </c>
      <c r="Y131">
        <f t="shared" si="43"/>
        <v>1.113202</v>
      </c>
      <c r="Z131">
        <f t="shared" si="44"/>
        <v>1.0936950000000001</v>
      </c>
    </row>
    <row r="132" spans="1:26">
      <c r="A132" t="s">
        <v>23</v>
      </c>
      <c r="B132">
        <v>1.1286024000000001</v>
      </c>
      <c r="C132">
        <v>2.6525999999997829E-3</v>
      </c>
      <c r="D132">
        <v>3.8264000000001186E-3</v>
      </c>
      <c r="E132">
        <v>1.1251881999999997</v>
      </c>
      <c r="F132">
        <v>2.8728000000002307E-3</v>
      </c>
      <c r="G132">
        <v>3.7311999999998235E-3</v>
      </c>
      <c r="H132">
        <v>1.1393325999999999</v>
      </c>
      <c r="I132">
        <v>2.9464000000001267E-3</v>
      </c>
      <c r="J132">
        <v>3.5785999999999873E-3</v>
      </c>
      <c r="K132">
        <v>1.1326984</v>
      </c>
      <c r="L132">
        <v>2.472599999999936E-3</v>
      </c>
      <c r="M132">
        <v>3.3403999999999101E-3</v>
      </c>
      <c r="N132" t="s">
        <v>23</v>
      </c>
      <c r="O132">
        <f t="shared" si="45"/>
        <v>1.1286024000000001</v>
      </c>
      <c r="P132">
        <f t="shared" si="46"/>
        <v>1.1312549999999999</v>
      </c>
      <c r="Q132">
        <f t="shared" si="47"/>
        <v>1.124776</v>
      </c>
      <c r="R132">
        <f t="shared" si="36"/>
        <v>1.1251881999999997</v>
      </c>
      <c r="S132">
        <f t="shared" si="37"/>
        <v>1.128061</v>
      </c>
      <c r="T132">
        <f t="shared" si="38"/>
        <v>1.1214569999999999</v>
      </c>
      <c r="U132">
        <f t="shared" si="39"/>
        <v>1.1393325999999999</v>
      </c>
      <c r="V132">
        <f t="shared" si="40"/>
        <v>1.142279</v>
      </c>
      <c r="W132">
        <f t="shared" si="41"/>
        <v>1.1357539999999999</v>
      </c>
      <c r="X132">
        <f t="shared" si="42"/>
        <v>1.1326984</v>
      </c>
      <c r="Y132">
        <f t="shared" si="43"/>
        <v>1.1351709999999999</v>
      </c>
      <c r="Z132">
        <f t="shared" si="44"/>
        <v>1.1293580000000001</v>
      </c>
    </row>
    <row r="133" spans="1:26">
      <c r="O133">
        <f t="shared" si="45"/>
        <v>0</v>
      </c>
      <c r="P133">
        <f t="shared" si="46"/>
        <v>0</v>
      </c>
      <c r="Q133">
        <f t="shared" si="47"/>
        <v>0</v>
      </c>
      <c r="R133">
        <f t="shared" si="36"/>
        <v>0</v>
      </c>
      <c r="S133">
        <f t="shared" si="37"/>
        <v>0</v>
      </c>
      <c r="T133">
        <f t="shared" si="38"/>
        <v>0</v>
      </c>
      <c r="U133">
        <f t="shared" si="39"/>
        <v>0</v>
      </c>
      <c r="V133">
        <f t="shared" si="40"/>
        <v>0</v>
      </c>
      <c r="W133">
        <f t="shared" si="41"/>
        <v>0</v>
      </c>
      <c r="X133">
        <f t="shared" si="42"/>
        <v>0</v>
      </c>
      <c r="Y133">
        <f t="shared" si="43"/>
        <v>0</v>
      </c>
      <c r="Z133">
        <f t="shared" si="44"/>
        <v>0</v>
      </c>
    </row>
    <row r="134" spans="1:26">
      <c r="A134" t="s">
        <v>22</v>
      </c>
      <c r="B134">
        <v>1522.1418947999998</v>
      </c>
      <c r="C134">
        <v>73.409431200000199</v>
      </c>
      <c r="D134">
        <v>60.776090799999793</v>
      </c>
      <c r="E134">
        <v>1592.0132593999999</v>
      </c>
      <c r="F134">
        <v>95.928250600000183</v>
      </c>
      <c r="G134">
        <v>85.988451400000031</v>
      </c>
      <c r="H134">
        <v>1021.0715567999999</v>
      </c>
      <c r="I134">
        <v>51.992921200000069</v>
      </c>
      <c r="J134">
        <v>49.30027779999989</v>
      </c>
      <c r="K134">
        <v>1127.220509</v>
      </c>
      <c r="L134">
        <v>53.215975000000071</v>
      </c>
      <c r="M134">
        <v>47.506223000000091</v>
      </c>
      <c r="N134" t="s">
        <v>22</v>
      </c>
      <c r="O134">
        <f t="shared" si="45"/>
        <v>1522.1418947999998</v>
      </c>
      <c r="P134">
        <f t="shared" si="46"/>
        <v>1595.551326</v>
      </c>
      <c r="Q134">
        <f t="shared" si="47"/>
        <v>1461.365804</v>
      </c>
      <c r="R134">
        <f t="shared" si="36"/>
        <v>1592.0132593999999</v>
      </c>
      <c r="S134">
        <f t="shared" si="37"/>
        <v>1687.9415100000001</v>
      </c>
      <c r="T134">
        <f t="shared" si="38"/>
        <v>1506.0248079999999</v>
      </c>
      <c r="U134">
        <f t="shared" si="39"/>
        <v>1021.0715567999999</v>
      </c>
      <c r="V134">
        <f t="shared" si="40"/>
        <v>1073.064478</v>
      </c>
      <c r="W134">
        <f t="shared" si="41"/>
        <v>971.77127900000005</v>
      </c>
      <c r="X134">
        <f t="shared" si="42"/>
        <v>1127.220509</v>
      </c>
      <c r="Y134">
        <f t="shared" si="43"/>
        <v>1180.4364840000001</v>
      </c>
      <c r="Z134">
        <f t="shared" si="44"/>
        <v>1079.7142859999999</v>
      </c>
    </row>
    <row r="135" spans="1:26">
      <c r="A135" t="s">
        <v>35</v>
      </c>
      <c r="B135">
        <v>6088.6372092000001</v>
      </c>
      <c r="C135">
        <v>312.43255779999981</v>
      </c>
      <c r="D135">
        <v>480.40465120000044</v>
      </c>
      <c r="E135">
        <v>6092.4465117999998</v>
      </c>
      <c r="F135">
        <v>423.87906920000023</v>
      </c>
      <c r="G135">
        <v>474.91162780000013</v>
      </c>
      <c r="H135">
        <v>4578.4279069999993</v>
      </c>
      <c r="I135">
        <v>320.57209300000068</v>
      </c>
      <c r="J135">
        <v>347.14883699999973</v>
      </c>
      <c r="K135">
        <v>4634.0883721999999</v>
      </c>
      <c r="L135">
        <v>351.74883680000039</v>
      </c>
      <c r="M135">
        <v>381.41395319999992</v>
      </c>
      <c r="N135" t="s">
        <v>35</v>
      </c>
      <c r="O135">
        <f t="shared" si="45"/>
        <v>6088.6372092000001</v>
      </c>
      <c r="P135">
        <f t="shared" si="46"/>
        <v>6401.069767</v>
      </c>
      <c r="Q135">
        <f t="shared" si="47"/>
        <v>5608.2325579999997</v>
      </c>
      <c r="R135">
        <f t="shared" si="36"/>
        <v>6092.4465117999998</v>
      </c>
      <c r="S135">
        <f t="shared" si="37"/>
        <v>6516.3255810000001</v>
      </c>
      <c r="T135">
        <f t="shared" si="38"/>
        <v>5617.5348839999997</v>
      </c>
      <c r="U135">
        <f t="shared" si="39"/>
        <v>4578.4279069999993</v>
      </c>
      <c r="V135">
        <f t="shared" si="40"/>
        <v>4899</v>
      </c>
      <c r="W135">
        <f t="shared" si="41"/>
        <v>4231.2790699999996</v>
      </c>
      <c r="X135">
        <f t="shared" si="42"/>
        <v>4634.0883721999999</v>
      </c>
      <c r="Y135">
        <f t="shared" si="43"/>
        <v>4985.8372090000003</v>
      </c>
      <c r="Z135">
        <f t="shared" si="44"/>
        <v>4252.6744189999999</v>
      </c>
    </row>
    <row r="136" spans="1:26">
      <c r="A136" t="s">
        <v>23</v>
      </c>
      <c r="B136">
        <v>1700.1344199999999</v>
      </c>
      <c r="C136">
        <v>163.95308000000023</v>
      </c>
      <c r="D136">
        <v>91.552719999999908</v>
      </c>
      <c r="E136">
        <v>1709.1312698000002</v>
      </c>
      <c r="F136">
        <v>135.18446319999975</v>
      </c>
      <c r="G136">
        <v>132.41960280000012</v>
      </c>
      <c r="H136">
        <v>1112.8249334</v>
      </c>
      <c r="I136">
        <v>73.686699600000111</v>
      </c>
      <c r="J136">
        <v>72.424966399999903</v>
      </c>
      <c r="K136">
        <v>1214.4506397999999</v>
      </c>
      <c r="L136">
        <v>76.794793200000186</v>
      </c>
      <c r="M136">
        <v>70.234206799999811</v>
      </c>
      <c r="N136" t="s">
        <v>23</v>
      </c>
      <c r="O136">
        <f t="shared" si="45"/>
        <v>1700.1344199999999</v>
      </c>
      <c r="P136">
        <f t="shared" si="46"/>
        <v>1864.0875000000001</v>
      </c>
      <c r="Q136">
        <f t="shared" si="47"/>
        <v>1608.5817</v>
      </c>
      <c r="R136">
        <f t="shared" si="36"/>
        <v>1709.1312698000002</v>
      </c>
      <c r="S136">
        <f t="shared" si="37"/>
        <v>1844.3157329999999</v>
      </c>
      <c r="T136">
        <f t="shared" si="38"/>
        <v>1576.711667</v>
      </c>
      <c r="U136">
        <f t="shared" si="39"/>
        <v>1112.8249334</v>
      </c>
      <c r="V136">
        <f t="shared" si="40"/>
        <v>1186.5116330000001</v>
      </c>
      <c r="W136">
        <f t="shared" si="41"/>
        <v>1040.3999670000001</v>
      </c>
      <c r="X136">
        <f t="shared" si="42"/>
        <v>1214.4506397999999</v>
      </c>
      <c r="Y136">
        <f t="shared" si="43"/>
        <v>1291.245433</v>
      </c>
      <c r="Z136">
        <f t="shared" si="44"/>
        <v>1144.2164330000001</v>
      </c>
    </row>
    <row r="138" spans="1:26">
      <c r="A138" t="s">
        <v>43</v>
      </c>
    </row>
    <row r="139" spans="1:26">
      <c r="A139" t="s">
        <v>22</v>
      </c>
      <c r="B139">
        <v>1.4669679584211139</v>
      </c>
      <c r="C139">
        <v>7.4012264803546168E-2</v>
      </c>
      <c r="D139">
        <v>8.56853597565439E-2</v>
      </c>
      <c r="E139">
        <v>1.10190684082788</v>
      </c>
      <c r="F139">
        <v>4.3510143174829929E-2</v>
      </c>
      <c r="G139">
        <v>3.8752136657480118E-2</v>
      </c>
      <c r="H139">
        <v>1.48257063983278</v>
      </c>
      <c r="I139">
        <v>0.26629634334222207</v>
      </c>
      <c r="J139">
        <v>0.21607798987948801</v>
      </c>
      <c r="K139">
        <v>1.128865603061068</v>
      </c>
      <c r="L139">
        <v>7.8223349924231966E-2</v>
      </c>
      <c r="M139">
        <v>5.9393225390927951E-2</v>
      </c>
      <c r="N139" t="s">
        <v>22</v>
      </c>
      <c r="O139">
        <f>B139</f>
        <v>1.4669679584211139</v>
      </c>
      <c r="P139">
        <f>B139+C139</f>
        <v>1.5409802232246601</v>
      </c>
      <c r="Q139">
        <f>B139-D139</f>
        <v>1.38128259866457</v>
      </c>
      <c r="R139">
        <f t="shared" ref="R139" si="48">E139</f>
        <v>1.10190684082788</v>
      </c>
      <c r="S139">
        <f t="shared" ref="S139" si="49">E139+F139</f>
        <v>1.14541698400271</v>
      </c>
      <c r="T139">
        <f t="shared" ref="T139" si="50">E139-G139</f>
        <v>1.0631547041703999</v>
      </c>
      <c r="U139">
        <f t="shared" ref="U139" si="51">H139</f>
        <v>1.48257063983278</v>
      </c>
      <c r="V139">
        <f t="shared" ref="V139" si="52">H139+I139</f>
        <v>1.7488669831750021</v>
      </c>
      <c r="W139">
        <f t="shared" ref="W139" si="53">H139-J139</f>
        <v>1.266492649953292</v>
      </c>
      <c r="X139">
        <f t="shared" ref="X139" si="54">K139</f>
        <v>1.128865603061068</v>
      </c>
      <c r="Y139">
        <f t="shared" ref="Y139" si="55">K139+L139</f>
        <v>1.2070889529852999</v>
      </c>
      <c r="Z139">
        <f t="shared" ref="Z139" si="56">K139-M139</f>
        <v>1.06947237767014</v>
      </c>
    </row>
    <row r="140" spans="1:26">
      <c r="A140" t="s">
        <v>35</v>
      </c>
      <c r="B140">
        <v>1.080019789201762</v>
      </c>
      <c r="C140">
        <v>3.37152622783079E-2</v>
      </c>
      <c r="D140">
        <v>2.0243339721262021E-2</v>
      </c>
      <c r="E140">
        <v>1.0758311350477883</v>
      </c>
      <c r="F140">
        <v>1.3742592330901804E-2</v>
      </c>
      <c r="G140">
        <v>1.522861986855828E-2</v>
      </c>
      <c r="H140">
        <v>1.076604004503936</v>
      </c>
      <c r="I140">
        <v>1.3898740420924094E-2</v>
      </c>
      <c r="J140">
        <v>1.5408603953585898E-2</v>
      </c>
      <c r="K140">
        <v>1.0759478697238118</v>
      </c>
      <c r="L140">
        <v>1.4240297611718189E-2</v>
      </c>
      <c r="M140">
        <v>1.4931165827051895E-2</v>
      </c>
      <c r="N140" t="s">
        <v>35</v>
      </c>
      <c r="O140">
        <f t="shared" ref="O140:O145" si="57">B140</f>
        <v>1.080019789201762</v>
      </c>
      <c r="P140">
        <f t="shared" ref="P140:P145" si="58">B140+C140</f>
        <v>1.1137350514800699</v>
      </c>
      <c r="Q140">
        <f t="shared" ref="Q140:Q145" si="59">B140-D140</f>
        <v>1.0597764494805</v>
      </c>
      <c r="R140">
        <f t="shared" ref="R140:R145" si="60">E140</f>
        <v>1.0758311350477883</v>
      </c>
      <c r="S140">
        <f t="shared" ref="S140:S145" si="61">E140+F140</f>
        <v>1.0895737273786901</v>
      </c>
      <c r="T140">
        <f t="shared" ref="T140:T145" si="62">E140-G140</f>
        <v>1.06060251517923</v>
      </c>
      <c r="U140">
        <f t="shared" ref="U140:U145" si="63">H140</f>
        <v>1.076604004503936</v>
      </c>
      <c r="V140">
        <f t="shared" ref="V140:V145" si="64">H140+I140</f>
        <v>1.0905027449248601</v>
      </c>
      <c r="W140">
        <f t="shared" ref="W140:W145" si="65">H140-J140</f>
        <v>1.0611954005503501</v>
      </c>
      <c r="X140">
        <f t="shared" ref="X140:X145" si="66">K140</f>
        <v>1.0759478697238118</v>
      </c>
      <c r="Y140">
        <f t="shared" ref="Y140:Y145" si="67">K140+L140</f>
        <v>1.09018816733553</v>
      </c>
      <c r="Z140">
        <f t="shared" ref="Z140:Z145" si="68">K140-M140</f>
        <v>1.0610167038967599</v>
      </c>
    </row>
    <row r="141" spans="1:26">
      <c r="A141" t="s">
        <v>23</v>
      </c>
      <c r="B141">
        <v>1.150413403786144</v>
      </c>
      <c r="C141">
        <v>5.3542233024485908E-2</v>
      </c>
      <c r="D141">
        <v>8.1448566580943904E-2</v>
      </c>
      <c r="E141">
        <v>1.1220826896734462</v>
      </c>
      <c r="F141">
        <v>1.1579719764653884E-2</v>
      </c>
      <c r="G141">
        <v>1.0161168287466049E-2</v>
      </c>
      <c r="H141">
        <v>1.1462760578267097</v>
      </c>
      <c r="I141">
        <v>2.5833734135460196E-2</v>
      </c>
      <c r="J141">
        <v>2.0365405664059644E-2</v>
      </c>
      <c r="K141">
        <v>1.115869618568528</v>
      </c>
      <c r="L141">
        <v>2.0656450183041963E-2</v>
      </c>
      <c r="M141">
        <v>3.6572859549897974E-2</v>
      </c>
      <c r="N141" t="s">
        <v>23</v>
      </c>
      <c r="O141">
        <f t="shared" si="57"/>
        <v>1.150413403786144</v>
      </c>
      <c r="P141">
        <f t="shared" si="58"/>
        <v>1.2039556368106299</v>
      </c>
      <c r="Q141">
        <f t="shared" si="59"/>
        <v>1.0689648372052001</v>
      </c>
      <c r="R141">
        <f t="shared" si="60"/>
        <v>1.1220826896734462</v>
      </c>
      <c r="S141">
        <f t="shared" si="61"/>
        <v>1.1336624094381</v>
      </c>
      <c r="T141">
        <f t="shared" si="62"/>
        <v>1.1119215213859801</v>
      </c>
      <c r="U141">
        <f t="shared" si="63"/>
        <v>1.1462760578267097</v>
      </c>
      <c r="V141">
        <f t="shared" si="64"/>
        <v>1.1721097919621699</v>
      </c>
      <c r="W141">
        <f t="shared" si="65"/>
        <v>1.1259106521626501</v>
      </c>
      <c r="X141">
        <f t="shared" si="66"/>
        <v>1.115869618568528</v>
      </c>
      <c r="Y141">
        <f t="shared" si="67"/>
        <v>1.1365260687515699</v>
      </c>
      <c r="Z141">
        <f t="shared" si="68"/>
        <v>1.07929675901863</v>
      </c>
    </row>
    <row r="143" spans="1:26">
      <c r="A143" t="s">
        <v>22</v>
      </c>
      <c r="B143">
        <v>221.2</v>
      </c>
      <c r="C143">
        <v>305.8</v>
      </c>
      <c r="D143">
        <v>120.19999999999999</v>
      </c>
      <c r="E143">
        <v>502.8</v>
      </c>
      <c r="F143">
        <v>31.199999999999989</v>
      </c>
      <c r="G143">
        <v>34.800000000000011</v>
      </c>
      <c r="H143">
        <v>163.19999999999999</v>
      </c>
      <c r="I143">
        <v>37.800000000000011</v>
      </c>
      <c r="J143">
        <v>44.199999999999989</v>
      </c>
      <c r="K143">
        <v>313.8</v>
      </c>
      <c r="L143">
        <v>26.199999999999989</v>
      </c>
      <c r="M143">
        <v>37.800000000000011</v>
      </c>
      <c r="N143" t="s">
        <v>22</v>
      </c>
      <c r="O143">
        <f t="shared" si="57"/>
        <v>221.2</v>
      </c>
      <c r="P143">
        <f t="shared" si="58"/>
        <v>527</v>
      </c>
      <c r="Q143">
        <f t="shared" si="59"/>
        <v>101</v>
      </c>
      <c r="R143">
        <f t="shared" si="60"/>
        <v>502.8</v>
      </c>
      <c r="S143">
        <f t="shared" si="61"/>
        <v>534</v>
      </c>
      <c r="T143">
        <f t="shared" si="62"/>
        <v>468</v>
      </c>
      <c r="U143">
        <f t="shared" si="63"/>
        <v>163.19999999999999</v>
      </c>
      <c r="V143">
        <f t="shared" si="64"/>
        <v>201</v>
      </c>
      <c r="W143">
        <f t="shared" si="65"/>
        <v>119</v>
      </c>
      <c r="X143">
        <f t="shared" si="66"/>
        <v>313.8</v>
      </c>
      <c r="Y143">
        <f t="shared" si="67"/>
        <v>340</v>
      </c>
      <c r="Z143">
        <f t="shared" si="68"/>
        <v>276</v>
      </c>
    </row>
    <row r="144" spans="1:26">
      <c r="A144" t="s">
        <v>35</v>
      </c>
      <c r="B144">
        <v>3675</v>
      </c>
      <c r="C144">
        <v>1803</v>
      </c>
      <c r="D144">
        <v>1242</v>
      </c>
      <c r="E144">
        <v>4794.2</v>
      </c>
      <c r="F144">
        <v>2650.8</v>
      </c>
      <c r="G144">
        <v>2361.1999999999998</v>
      </c>
      <c r="H144">
        <v>2794</v>
      </c>
      <c r="I144">
        <v>987</v>
      </c>
      <c r="J144">
        <v>899</v>
      </c>
      <c r="K144">
        <v>2831</v>
      </c>
      <c r="L144">
        <v>963</v>
      </c>
      <c r="M144">
        <v>896</v>
      </c>
      <c r="N144" t="s">
        <v>35</v>
      </c>
      <c r="O144">
        <f t="shared" si="57"/>
        <v>3675</v>
      </c>
      <c r="P144">
        <f t="shared" si="58"/>
        <v>5478</v>
      </c>
      <c r="Q144">
        <f t="shared" si="59"/>
        <v>2433</v>
      </c>
      <c r="R144">
        <f t="shared" si="60"/>
        <v>4794.2</v>
      </c>
      <c r="S144">
        <f t="shared" si="61"/>
        <v>7445</v>
      </c>
      <c r="T144">
        <f t="shared" si="62"/>
        <v>2433</v>
      </c>
      <c r="U144">
        <f t="shared" si="63"/>
        <v>2794</v>
      </c>
      <c r="V144">
        <f t="shared" si="64"/>
        <v>3781</v>
      </c>
      <c r="W144">
        <f t="shared" si="65"/>
        <v>1895</v>
      </c>
      <c r="X144">
        <f t="shared" si="66"/>
        <v>2831</v>
      </c>
      <c r="Y144">
        <f t="shared" si="67"/>
        <v>3794</v>
      </c>
      <c r="Z144">
        <f t="shared" si="68"/>
        <v>1935</v>
      </c>
    </row>
    <row r="145" spans="1:26">
      <c r="A145" t="s">
        <v>23</v>
      </c>
      <c r="B145">
        <v>2870.6</v>
      </c>
      <c r="C145">
        <v>1856.4</v>
      </c>
      <c r="D145">
        <v>1768.6</v>
      </c>
      <c r="E145">
        <v>2088</v>
      </c>
      <c r="F145">
        <v>999</v>
      </c>
      <c r="G145">
        <v>727</v>
      </c>
      <c r="H145">
        <v>1304.5999999999999</v>
      </c>
      <c r="I145">
        <v>465.40000000000009</v>
      </c>
      <c r="J145">
        <v>359.59999999999991</v>
      </c>
      <c r="K145">
        <v>1362.2</v>
      </c>
      <c r="L145">
        <v>477.79999999999995</v>
      </c>
      <c r="M145">
        <v>342.20000000000005</v>
      </c>
      <c r="N145" t="s">
        <v>23</v>
      </c>
      <c r="O145">
        <f t="shared" si="57"/>
        <v>2870.6</v>
      </c>
      <c r="P145">
        <f t="shared" si="58"/>
        <v>4727</v>
      </c>
      <c r="Q145">
        <f t="shared" si="59"/>
        <v>1102</v>
      </c>
      <c r="R145">
        <f t="shared" si="60"/>
        <v>2088</v>
      </c>
      <c r="S145">
        <f t="shared" si="61"/>
        <v>3087</v>
      </c>
      <c r="T145">
        <f t="shared" si="62"/>
        <v>1361</v>
      </c>
      <c r="U145">
        <f t="shared" si="63"/>
        <v>1304.5999999999999</v>
      </c>
      <c r="V145">
        <f t="shared" si="64"/>
        <v>1770</v>
      </c>
      <c r="W145">
        <f t="shared" si="65"/>
        <v>945</v>
      </c>
      <c r="X145">
        <f t="shared" si="66"/>
        <v>1362.2</v>
      </c>
      <c r="Y145">
        <f t="shared" si="67"/>
        <v>1840</v>
      </c>
      <c r="Z145">
        <f t="shared" si="68"/>
        <v>1020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2016-07-16T02:37:45Z</dcterms:modified>
</cp:coreProperties>
</file>