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lement\Desktop\CCCCompanion\"/>
    </mc:Choice>
  </mc:AlternateContent>
  <bookViews>
    <workbookView xWindow="0" yWindow="0" windowWidth="20175" windowHeight="7560" tabRatio="500" firstSheet="6" activeTab="7"/>
  </bookViews>
  <sheets>
    <sheet name="Arizona" sheetId="1" r:id="rId1"/>
    <sheet name="HEMWat" sheetId="2" r:id="rId2"/>
    <sheet name="CPME Ethanol Water" sheetId="3" r:id="rId3"/>
    <sheet name="ButylAcetate Ethanol Water" sheetId="4" r:id="rId4"/>
    <sheet name="CPME Acetone Water" sheetId="5" r:id="rId5"/>
    <sheet name="MtBE Acetonitrile Water" sheetId="6" r:id="rId6"/>
    <sheet name="Heptane Acetonitrile Methanol" sheetId="7" r:id="rId7"/>
    <sheet name="1-Butanol EthylAcetate Water" sheetId="8" r:id="rId8"/>
    <sheet name="1-Butanol AceticAcid Water" sheetId="9" r:id="rId9"/>
  </sheet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9" i="9" l="1"/>
  <c r="H9" i="9"/>
  <c r="G9" i="9"/>
  <c r="I8" i="9"/>
  <c r="H8" i="9"/>
  <c r="G8" i="9"/>
  <c r="I7" i="9"/>
  <c r="H7" i="9"/>
  <c r="G7" i="9"/>
  <c r="I6" i="9"/>
  <c r="H6" i="9"/>
  <c r="G6" i="9"/>
  <c r="I5" i="9"/>
  <c r="H5" i="9"/>
  <c r="G5" i="9"/>
  <c r="I4" i="9"/>
  <c r="H4" i="9"/>
  <c r="G4" i="9"/>
  <c r="I3" i="9"/>
  <c r="H3" i="9"/>
  <c r="G3" i="9"/>
  <c r="I2" i="9"/>
  <c r="H2" i="9"/>
  <c r="G2" i="9"/>
  <c r="I12" i="8"/>
  <c r="H12" i="8"/>
  <c r="G12" i="8"/>
  <c r="I11" i="8"/>
  <c r="H11" i="8"/>
  <c r="G11" i="8"/>
  <c r="I10" i="8"/>
  <c r="H10" i="8"/>
  <c r="G10" i="8"/>
  <c r="I9" i="8"/>
  <c r="H9" i="8"/>
  <c r="G9" i="8"/>
  <c r="I8" i="8"/>
  <c r="H8" i="8"/>
  <c r="G8" i="8"/>
  <c r="I7" i="8"/>
  <c r="H7" i="8"/>
  <c r="G7" i="8"/>
  <c r="I6" i="8"/>
  <c r="H6" i="8"/>
  <c r="G6" i="8"/>
  <c r="I5" i="8"/>
  <c r="H5" i="8"/>
  <c r="G5" i="8"/>
  <c r="I4" i="8"/>
  <c r="H4" i="8"/>
  <c r="G4" i="8"/>
  <c r="I3" i="8"/>
  <c r="H3" i="8"/>
  <c r="G3" i="8"/>
  <c r="I2" i="8"/>
  <c r="H2" i="8"/>
  <c r="G2" i="8"/>
  <c r="I12" i="7"/>
  <c r="H12" i="7"/>
  <c r="G12" i="7"/>
  <c r="I11" i="7"/>
  <c r="H11" i="7"/>
  <c r="G11" i="7"/>
  <c r="I10" i="7"/>
  <c r="H10" i="7"/>
  <c r="G10" i="7"/>
  <c r="I9" i="7"/>
  <c r="H9" i="7"/>
  <c r="G9" i="7"/>
  <c r="I8" i="7"/>
  <c r="H8" i="7"/>
  <c r="G8" i="7"/>
  <c r="I7" i="7"/>
  <c r="H7" i="7"/>
  <c r="G7" i="7"/>
  <c r="I6" i="7"/>
  <c r="H6" i="7"/>
  <c r="G6" i="7"/>
  <c r="I5" i="7"/>
  <c r="H5" i="7"/>
  <c r="G5" i="7"/>
  <c r="I4" i="7"/>
  <c r="H4" i="7"/>
  <c r="G4" i="7"/>
  <c r="I3" i="7"/>
  <c r="H3" i="7"/>
  <c r="G3" i="7"/>
  <c r="I2" i="7"/>
  <c r="H2" i="7"/>
  <c r="G2" i="7"/>
  <c r="I9" i="6"/>
  <c r="H9" i="6"/>
  <c r="G9" i="6"/>
  <c r="I8" i="6"/>
  <c r="H8" i="6"/>
  <c r="G8" i="6"/>
  <c r="I7" i="6"/>
  <c r="H7" i="6"/>
  <c r="G7" i="6"/>
  <c r="I6" i="6"/>
  <c r="H6" i="6"/>
  <c r="G6" i="6"/>
  <c r="I5" i="6"/>
  <c r="H5" i="6"/>
  <c r="G5" i="6"/>
  <c r="I4" i="6"/>
  <c r="H4" i="6"/>
  <c r="G4" i="6"/>
  <c r="I3" i="6"/>
  <c r="H3" i="6"/>
  <c r="G3" i="6"/>
  <c r="I2" i="6"/>
  <c r="H2" i="6"/>
  <c r="G2" i="6"/>
  <c r="I12" i="5"/>
  <c r="H12" i="5"/>
  <c r="G12" i="5"/>
  <c r="I11" i="5"/>
  <c r="H11" i="5"/>
  <c r="G11" i="5"/>
  <c r="I10" i="5"/>
  <c r="H10" i="5"/>
  <c r="G10" i="5"/>
  <c r="I9" i="5"/>
  <c r="H9" i="5"/>
  <c r="G9" i="5"/>
  <c r="I8" i="5"/>
  <c r="H8" i="5"/>
  <c r="G8" i="5"/>
  <c r="I7" i="5"/>
  <c r="H7" i="5"/>
  <c r="G7" i="5"/>
  <c r="I6" i="5"/>
  <c r="H6" i="5"/>
  <c r="G6" i="5"/>
  <c r="I5" i="5"/>
  <c r="H5" i="5"/>
  <c r="G5" i="5"/>
  <c r="I4" i="5"/>
  <c r="H4" i="5"/>
  <c r="G4" i="5"/>
  <c r="I3" i="5"/>
  <c r="H3" i="5"/>
  <c r="G3" i="5"/>
  <c r="I2" i="5"/>
  <c r="H2" i="5"/>
  <c r="G2" i="5"/>
  <c r="I11" i="4"/>
  <c r="H11" i="4"/>
  <c r="G11" i="4"/>
  <c r="I10" i="4"/>
  <c r="H10" i="4"/>
  <c r="G10" i="4"/>
  <c r="I9" i="4"/>
  <c r="H9" i="4"/>
  <c r="G9" i="4"/>
  <c r="I8" i="4"/>
  <c r="H8" i="4"/>
  <c r="G8" i="4"/>
  <c r="I7" i="4"/>
  <c r="H7" i="4"/>
  <c r="G7" i="4"/>
  <c r="I6" i="4"/>
  <c r="H6" i="4"/>
  <c r="G6" i="4"/>
  <c r="I5" i="4"/>
  <c r="H5" i="4"/>
  <c r="G5" i="4"/>
  <c r="I4" i="4"/>
  <c r="H4" i="4"/>
  <c r="G4" i="4"/>
  <c r="I3" i="4"/>
  <c r="H3" i="4"/>
  <c r="G3" i="4"/>
  <c r="I2" i="4"/>
  <c r="H2" i="4"/>
  <c r="G2" i="4"/>
  <c r="I9" i="3"/>
  <c r="H9" i="3"/>
  <c r="G9" i="3"/>
  <c r="I8" i="3"/>
  <c r="H8" i="3"/>
  <c r="G8" i="3"/>
  <c r="I7" i="3"/>
  <c r="H7" i="3"/>
  <c r="G7" i="3"/>
  <c r="I6" i="3"/>
  <c r="H6" i="3"/>
  <c r="G6" i="3"/>
  <c r="I5" i="3"/>
  <c r="H5" i="3"/>
  <c r="G5" i="3"/>
  <c r="I4" i="3"/>
  <c r="H4" i="3"/>
  <c r="G4" i="3"/>
  <c r="I3" i="3"/>
  <c r="H3" i="3"/>
  <c r="G3" i="3"/>
  <c r="I2" i="3"/>
  <c r="H2" i="3"/>
  <c r="G2" i="3"/>
</calcChain>
</file>

<file path=xl/sharedStrings.xml><?xml version="1.0" encoding="utf-8"?>
<sst xmlns="http://schemas.openxmlformats.org/spreadsheetml/2006/main" count="195" uniqueCount="48">
  <si>
    <t>Solvent 1</t>
  </si>
  <si>
    <t>Solvent 2</t>
  </si>
  <si>
    <t>Solvent 3</t>
  </si>
  <si>
    <t>Solvent 4</t>
  </si>
  <si>
    <t>%Mol1 - UP</t>
  </si>
  <si>
    <t>%Mol2 - UP</t>
  </si>
  <si>
    <t>%Mol3 - UP</t>
  </si>
  <si>
    <t>%Mol4 - UP</t>
  </si>
  <si>
    <t>%Mol1 - LP</t>
  </si>
  <si>
    <t>%Mol2 - LP</t>
  </si>
  <si>
    <t>%Mol3 - LP</t>
  </si>
  <si>
    <t>%Mol4 - LP</t>
  </si>
  <si>
    <t>Number</t>
  </si>
  <si>
    <t>Heptane</t>
  </si>
  <si>
    <t>EthylAcetate</t>
  </si>
  <si>
    <t>Methanol</t>
  </si>
  <si>
    <t>Water</t>
  </si>
  <si>
    <t>A</t>
  </si>
  <si>
    <t>C</t>
  </si>
  <si>
    <t>F</t>
  </si>
  <si>
    <t>H</t>
  </si>
  <si>
    <t>K</t>
  </si>
  <si>
    <t>L</t>
  </si>
  <si>
    <t>M</t>
  </si>
  <si>
    <t>N</t>
  </si>
  <si>
    <t>P</t>
  </si>
  <si>
    <t>Q</t>
  </si>
  <si>
    <t>R</t>
  </si>
  <si>
    <t>T</t>
  </si>
  <si>
    <t>V</t>
  </si>
  <si>
    <t>X</t>
  </si>
  <si>
    <t>Z</t>
  </si>
  <si>
    <t>Hexane</t>
  </si>
  <si>
    <t>VOL1</t>
  </si>
  <si>
    <t>VOL2</t>
  </si>
  <si>
    <t>VOL3</t>
  </si>
  <si>
    <t>MAS1</t>
  </si>
  <si>
    <t>MAS2</t>
  </si>
  <si>
    <t>MAS3</t>
  </si>
  <si>
    <t>CPME</t>
  </si>
  <si>
    <t>Ethanol</t>
  </si>
  <si>
    <t>Density</t>
  </si>
  <si>
    <t>ButylAcetate</t>
  </si>
  <si>
    <t>Acetone</t>
  </si>
  <si>
    <t>MtBE</t>
  </si>
  <si>
    <t>Acetonitrile</t>
  </si>
  <si>
    <t>1-Butanol</t>
  </si>
  <si>
    <t>AceticAcid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</si>
</sst>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000"/>
    <numFmt numFmtId="165" formatCode="0.0#######"/>
  </numFmts>
  <fonts count="4">
    <font>
      <sz val="11"/>
      <color rgb="FF000000"/>
      <name val="Aptos Narrow"/>
      <family val="2"/>
      <charset val="1"/>
    </font>
    <font>
      <sz val="10"/>
      <name val="Arial"/>
    </font>
    <font>
      <sz val="10"/>
      <name val="Arial"/>
      <charset val="1"/>
    </font>
    <font>
      <b/>
      <sz val="11"/>
      <color rgb="FF000000"/>
      <name val="Aptos Narrow"/>
      <family val="2"/>
      <charset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2" xfId="0" applyFont="1" applyBorder="1" applyAlignment="1">
      <alignment horizontal="center"/>
    </xf>
    <xf numFmtId="0" fontId="0" fillId="0" borderId="1" xfId="0" applyFont="1" applyBorder="1"/>
    <xf numFmtId="11" fontId="0" fillId="0" borderId="1" xfId="0" applyNumberFormat="1" applyBorder="1"/>
    <xf numFmtId="0" fontId="0" fillId="0" borderId="1" xfId="0" applyBorder="1"/>
    <xf numFmtId="164" fontId="0" fillId="0" borderId="1" xfId="0" applyNumberFormat="1" applyBorder="1"/>
    <xf numFmtId="165" fontId="0" fillId="0" borderId="1" xfId="0" applyNumberFormat="1" applyBorder="1"/>
    <xf numFmtId="0" fontId="0" fillId="0" borderId="2" xfId="0" applyFont="1" applyBorder="1"/>
    <xf numFmtId="165" fontId="2" fillId="0" borderId="0" xfId="0" applyNumberFormat="1" applyFont="1" applyBorder="1"/>
    <xf numFmtId="0" fontId="3" fillId="0" borderId="0" xfId="0" applyFont="1"/>
    <xf numFmtId="14" fontId="0" fillId="0" borderId="3" xfId="0" applyNumberFormat="1" applyBorder="1"/>
    <xf numFmtId="165" fontId="1" fillId="0" borderId="0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zoomScale="90" zoomScaleNormal="90" workbookViewId="0">
      <selection activeCell="K34" sqref="K34"/>
    </sheetView>
  </sheetViews>
  <sheetFormatPr baseColWidth="10" defaultColWidth="10.5" defaultRowHeight="14.25"/>
  <sheetData>
    <row r="1" spans="1:1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>
      <c r="A2" s="2" t="s">
        <v>13</v>
      </c>
      <c r="B2" s="2" t="s">
        <v>14</v>
      </c>
      <c r="C2" s="2" t="s">
        <v>15</v>
      </c>
      <c r="D2" s="2" t="s">
        <v>16</v>
      </c>
      <c r="E2" s="2">
        <v>0</v>
      </c>
      <c r="F2" s="2">
        <v>0.83607100000000001</v>
      </c>
      <c r="G2" s="2">
        <v>0</v>
      </c>
      <c r="H2" s="2">
        <v>0.16392909999999999</v>
      </c>
      <c r="I2" s="2">
        <v>0</v>
      </c>
      <c r="J2" s="2">
        <v>1.4086E-2</v>
      </c>
      <c r="K2" s="2">
        <v>0</v>
      </c>
      <c r="L2" s="2">
        <v>0.98591399999999996</v>
      </c>
      <c r="M2" s="2" t="s">
        <v>17</v>
      </c>
    </row>
    <row r="3" spans="1:13">
      <c r="E3" s="2">
        <v>6.2686000000000006E-2</v>
      </c>
      <c r="F3" s="2">
        <v>0.78310800000000003</v>
      </c>
      <c r="G3" s="2">
        <v>3.0853999999999999E-2</v>
      </c>
      <c r="H3" s="2">
        <v>0.12335210000000001</v>
      </c>
      <c r="I3" s="3">
        <v>1.3599999999999999E-6</v>
      </c>
      <c r="J3" s="2">
        <v>1.204E-2</v>
      </c>
      <c r="K3" s="2">
        <v>4.1392999999999999E-2</v>
      </c>
      <c r="L3" s="2">
        <v>0.94656600000000002</v>
      </c>
      <c r="M3" s="2" t="s">
        <v>18</v>
      </c>
    </row>
    <row r="4" spans="1:13">
      <c r="E4" s="2">
        <v>0.106394</v>
      </c>
      <c r="F4" s="2">
        <v>0.72450400000000004</v>
      </c>
      <c r="G4" s="2">
        <v>5.3759000000000001E-2</v>
      </c>
      <c r="H4" s="2">
        <v>0.11534270000000001</v>
      </c>
      <c r="I4" s="3">
        <v>1.42E-6</v>
      </c>
      <c r="J4" s="2">
        <v>1.516E-2</v>
      </c>
      <c r="K4" s="2">
        <v>7.0635000000000003E-2</v>
      </c>
      <c r="L4" s="2">
        <v>0.91420400000000002</v>
      </c>
      <c r="M4" s="2" t="s">
        <v>19</v>
      </c>
    </row>
    <row r="5" spans="1:13">
      <c r="E5" s="2">
        <v>0.16513900000000001</v>
      </c>
      <c r="F5" s="2">
        <v>0.66617800000000005</v>
      </c>
      <c r="G5" s="2">
        <v>6.4898999999999998E-2</v>
      </c>
      <c r="H5" s="2">
        <v>0.1037846</v>
      </c>
      <c r="I5" s="3">
        <v>1.53E-6</v>
      </c>
      <c r="J5" s="2">
        <v>1.9310000000000001E-2</v>
      </c>
      <c r="K5" s="2">
        <v>0.118232</v>
      </c>
      <c r="L5" s="2">
        <v>0.862456</v>
      </c>
      <c r="M5" s="2" t="s">
        <v>20</v>
      </c>
    </row>
    <row r="6" spans="1:13">
      <c r="E6" s="2">
        <v>0.24260000000000001</v>
      </c>
      <c r="F6" s="2">
        <v>0.59096400000000004</v>
      </c>
      <c r="G6" s="2">
        <v>8.4938E-2</v>
      </c>
      <c r="H6" s="2">
        <v>8.1498000000000001E-2</v>
      </c>
      <c r="I6" s="3">
        <v>2.4600000000000002E-5</v>
      </c>
      <c r="J6" s="2">
        <v>2.7755999999999999E-2</v>
      </c>
      <c r="K6" s="2">
        <v>0.164883</v>
      </c>
      <c r="L6" s="2">
        <v>0.80733699999999997</v>
      </c>
      <c r="M6" s="2" t="s">
        <v>21</v>
      </c>
    </row>
    <row r="7" spans="1:13">
      <c r="E7" s="2">
        <v>0.33142899999999997</v>
      </c>
      <c r="F7" s="2">
        <v>0.53801200000000005</v>
      </c>
      <c r="G7" s="2">
        <v>7.8102000000000005E-2</v>
      </c>
      <c r="H7" s="2">
        <v>5.2457299999999998E-2</v>
      </c>
      <c r="I7" s="3">
        <v>5.27E-5</v>
      </c>
      <c r="J7" s="2">
        <v>3.7156000000000002E-2</v>
      </c>
      <c r="K7" s="2">
        <v>0.210616</v>
      </c>
      <c r="L7" s="2">
        <v>0.75217500000000004</v>
      </c>
      <c r="M7" s="2" t="s">
        <v>22</v>
      </c>
    </row>
    <row r="8" spans="1:13">
      <c r="E8" s="2">
        <v>0.41021299999999999</v>
      </c>
      <c r="F8" s="2">
        <v>0.470972</v>
      </c>
      <c r="G8" s="2">
        <v>7.6177999999999996E-2</v>
      </c>
      <c r="H8" s="2">
        <v>4.26372E-2</v>
      </c>
      <c r="I8" s="2">
        <v>1.2999999999999999E-4</v>
      </c>
      <c r="J8" s="2">
        <v>4.5467E-2</v>
      </c>
      <c r="K8" s="2">
        <v>0.24718599999999999</v>
      </c>
      <c r="L8" s="2">
        <v>0.70721699999999998</v>
      </c>
      <c r="M8" s="2" t="s">
        <v>23</v>
      </c>
    </row>
    <row r="9" spans="1:13">
      <c r="E9" s="2">
        <v>0.48997299999999999</v>
      </c>
      <c r="F9" s="2">
        <v>0.40443800000000002</v>
      </c>
      <c r="G9" s="2">
        <v>7.3811000000000002E-2</v>
      </c>
      <c r="H9" s="2">
        <v>3.17787E-2</v>
      </c>
      <c r="I9" s="2">
        <v>1.9599999999999999E-4</v>
      </c>
      <c r="J9" s="2">
        <v>5.3802000000000003E-2</v>
      </c>
      <c r="K9" s="2">
        <v>0.28324899999999997</v>
      </c>
      <c r="L9" s="2">
        <v>0.66275399999999995</v>
      </c>
      <c r="M9" s="2" t="s">
        <v>24</v>
      </c>
    </row>
    <row r="10" spans="1:13">
      <c r="E10" s="2">
        <v>0.56803000000000003</v>
      </c>
      <c r="F10" s="2">
        <v>0.34614899999999998</v>
      </c>
      <c r="G10" s="2">
        <v>5.9277999999999997E-2</v>
      </c>
      <c r="H10" s="2">
        <v>2.6542799999999998E-2</v>
      </c>
      <c r="I10" s="2">
        <v>2.2599999999999999E-4</v>
      </c>
      <c r="J10" s="2">
        <v>5.9165000000000002E-2</v>
      </c>
      <c r="K10" s="2">
        <v>0.32590599999999997</v>
      </c>
      <c r="L10" s="2">
        <v>0.614703</v>
      </c>
      <c r="M10" s="2" t="s">
        <v>25</v>
      </c>
    </row>
    <row r="11" spans="1:13">
      <c r="E11" s="2">
        <v>0.64927100000000004</v>
      </c>
      <c r="F11" s="2">
        <v>0.29031299999999999</v>
      </c>
      <c r="G11" s="2">
        <v>4.6526999999999999E-2</v>
      </c>
      <c r="H11" s="2">
        <v>1.38887E-2</v>
      </c>
      <c r="I11" s="2">
        <v>2.5599999999999999E-4</v>
      </c>
      <c r="J11" s="2">
        <v>6.1199000000000003E-2</v>
      </c>
      <c r="K11" s="2">
        <v>0.37213800000000002</v>
      </c>
      <c r="L11" s="2">
        <v>0.56640699999999999</v>
      </c>
      <c r="M11" s="2" t="s">
        <v>26</v>
      </c>
    </row>
    <row r="12" spans="1:13">
      <c r="E12" s="2">
        <v>0.74243300000000001</v>
      </c>
      <c r="F12" s="2">
        <v>0.20926900000000001</v>
      </c>
      <c r="G12" s="2">
        <v>3.8870000000000002E-2</v>
      </c>
      <c r="H12" s="2">
        <v>9.4275000000000001E-3</v>
      </c>
      <c r="I12" s="2">
        <v>4.4900000000000002E-4</v>
      </c>
      <c r="J12" s="2">
        <v>5.6524999999999999E-2</v>
      </c>
      <c r="K12" s="2">
        <v>0.45739099999999999</v>
      </c>
      <c r="L12" s="2">
        <v>0.48563600000000001</v>
      </c>
      <c r="M12" s="2" t="s">
        <v>27</v>
      </c>
    </row>
    <row r="13" spans="1:13">
      <c r="E13" s="2">
        <v>0.83525300000000002</v>
      </c>
      <c r="F13" s="2">
        <v>0.12987000000000001</v>
      </c>
      <c r="G13" s="2">
        <v>3.0346999999999999E-2</v>
      </c>
      <c r="H13" s="2">
        <v>4.5294999999999997E-3</v>
      </c>
      <c r="I13" s="2">
        <v>4.6999999999999999E-4</v>
      </c>
      <c r="J13" s="2">
        <v>5.1754000000000001E-2</v>
      </c>
      <c r="K13" s="2">
        <v>0.54237800000000003</v>
      </c>
      <c r="L13" s="2">
        <v>0.40539799999999998</v>
      </c>
      <c r="M13" s="2" t="s">
        <v>28</v>
      </c>
    </row>
    <row r="14" spans="1:13">
      <c r="E14" s="2">
        <v>0.94458200000000003</v>
      </c>
      <c r="F14" s="2">
        <v>2.7661999999999999E-2</v>
      </c>
      <c r="G14" s="2">
        <v>2.4608000000000001E-2</v>
      </c>
      <c r="H14" s="2">
        <v>3.1481999999999999E-3</v>
      </c>
      <c r="I14" s="2">
        <v>2.4800000000000001E-4</v>
      </c>
      <c r="J14" s="2">
        <v>4.3896999999999999E-2</v>
      </c>
      <c r="K14" s="2">
        <v>0.66022700000000001</v>
      </c>
      <c r="L14" s="2">
        <v>0.29562699999999997</v>
      </c>
      <c r="M14" s="2" t="s">
        <v>29</v>
      </c>
    </row>
    <row r="15" spans="1:13">
      <c r="E15" s="2">
        <v>0.95397900000000002</v>
      </c>
      <c r="F15" s="2">
        <v>1.8977999999999998E-2</v>
      </c>
      <c r="G15" s="2">
        <v>2.4674999999999999E-2</v>
      </c>
      <c r="H15" s="2">
        <v>2.3676000000000001E-3</v>
      </c>
      <c r="I15" s="2">
        <v>1.5723000000000001E-2</v>
      </c>
      <c r="J15" s="2">
        <v>3.2523999999999997E-2</v>
      </c>
      <c r="K15" s="2">
        <v>0.76274600000000004</v>
      </c>
      <c r="L15" s="2">
        <v>0.18900700000000001</v>
      </c>
      <c r="M15" s="2" t="s">
        <v>30</v>
      </c>
    </row>
    <row r="16" spans="1:13">
      <c r="E16" s="2">
        <v>0.83148699999999998</v>
      </c>
      <c r="F16" s="2">
        <v>0</v>
      </c>
      <c r="G16" s="2">
        <v>0.168513</v>
      </c>
      <c r="H16" s="2">
        <v>0</v>
      </c>
      <c r="I16" s="2">
        <v>7.1870000000000003E-2</v>
      </c>
      <c r="J16" s="2">
        <v>0</v>
      </c>
      <c r="K16" s="2">
        <v>0.92813000000000001</v>
      </c>
      <c r="L16" s="2">
        <v>0</v>
      </c>
      <c r="M16" s="2" t="s">
        <v>31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topLeftCell="H1" zoomScale="90" zoomScaleNormal="90" workbookViewId="0">
      <selection activeCell="O13" sqref="O13"/>
    </sheetView>
  </sheetViews>
  <sheetFormatPr baseColWidth="10" defaultColWidth="10.5" defaultRowHeight="14.25"/>
  <cols>
    <col min="9" max="9" width="11.625" customWidth="1"/>
  </cols>
  <sheetData>
    <row r="1" spans="1:1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>
      <c r="A2" s="2" t="s">
        <v>32</v>
      </c>
      <c r="B2" s="2" t="s">
        <v>14</v>
      </c>
      <c r="C2" s="2" t="s">
        <v>15</v>
      </c>
      <c r="D2" s="2" t="s">
        <v>16</v>
      </c>
      <c r="E2" s="2">
        <v>0</v>
      </c>
      <c r="F2" s="2">
        <v>0.83607086602323799</v>
      </c>
      <c r="G2" s="2">
        <v>0</v>
      </c>
      <c r="H2" s="2">
        <v>0.16392913397676201</v>
      </c>
      <c r="I2" s="2">
        <v>0</v>
      </c>
      <c r="J2" s="2">
        <v>1.4086314385775E-2</v>
      </c>
      <c r="K2" s="2">
        <v>0</v>
      </c>
      <c r="L2" s="2">
        <v>0.98591368561422499</v>
      </c>
      <c r="M2" s="2" t="s">
        <v>17</v>
      </c>
    </row>
    <row r="3" spans="1:13">
      <c r="E3" s="2">
        <v>6.3145133267952402E-2</v>
      </c>
      <c r="F3" s="2">
        <v>0.78479013325999603</v>
      </c>
      <c r="G3" s="2">
        <v>3.9387596954579898E-2</v>
      </c>
      <c r="H3" s="2">
        <v>0.11267713651747201</v>
      </c>
      <c r="I3" s="4">
        <v>0</v>
      </c>
      <c r="J3" s="2">
        <v>2.14044021256471E-2</v>
      </c>
      <c r="K3" s="2">
        <v>4.1449384362608997E-2</v>
      </c>
      <c r="L3" s="2">
        <v>0.93714621351174399</v>
      </c>
      <c r="M3" s="2" t="s">
        <v>18</v>
      </c>
    </row>
    <row r="4" spans="1:13">
      <c r="E4" s="2">
        <v>0.191695403319011</v>
      </c>
      <c r="F4" s="2">
        <v>0.64342275480171696</v>
      </c>
      <c r="G4" s="2">
        <v>7.7795933498422301E-2</v>
      </c>
      <c r="H4" s="2">
        <v>8.70859083808498E-2</v>
      </c>
      <c r="I4" s="5">
        <v>7.04047901325073E-5</v>
      </c>
      <c r="J4" s="2">
        <v>2.79555399529837E-2</v>
      </c>
      <c r="K4" s="2">
        <v>0.11855463766492901</v>
      </c>
      <c r="L4" s="2">
        <v>0.85341941759195505</v>
      </c>
      <c r="M4" s="2" t="s">
        <v>20</v>
      </c>
    </row>
    <row r="5" spans="1:13">
      <c r="E5" s="2">
        <v>0.26047902639263798</v>
      </c>
      <c r="F5" s="2">
        <v>0.56809936781501302</v>
      </c>
      <c r="G5" s="2">
        <v>0.103174519333008</v>
      </c>
      <c r="H5" s="2">
        <v>6.8247086459340994E-2</v>
      </c>
      <c r="I5" s="6">
        <v>1.12936687055328E-4</v>
      </c>
      <c r="J5" s="2">
        <v>3.54226960538759E-2</v>
      </c>
      <c r="K5" s="2">
        <v>0.16317969531409299</v>
      </c>
      <c r="L5" s="2">
        <v>0.80128467194497599</v>
      </c>
      <c r="M5" s="2" t="s">
        <v>21</v>
      </c>
    </row>
    <row r="6" spans="1:13">
      <c r="E6" s="2">
        <v>0.32820505605904199</v>
      </c>
      <c r="F6" s="2">
        <v>0.46536745901881199</v>
      </c>
      <c r="G6" s="2">
        <v>0.14841217169813001</v>
      </c>
      <c r="H6" s="2">
        <v>5.8015313224016103E-2</v>
      </c>
      <c r="I6" s="6">
        <v>1.6057719958245599E-4</v>
      </c>
      <c r="J6" s="2">
        <v>4.3935588437812902E-2</v>
      </c>
      <c r="K6" s="2">
        <v>0.20570794098739201</v>
      </c>
      <c r="L6" s="2">
        <v>0.75019589337521198</v>
      </c>
      <c r="M6" s="2" t="s">
        <v>22</v>
      </c>
    </row>
    <row r="7" spans="1:13">
      <c r="E7" s="2">
        <v>0.41700787417893798</v>
      </c>
      <c r="F7" s="2">
        <v>0.38970359298009799</v>
      </c>
      <c r="G7" s="2">
        <v>0.15478451948142899</v>
      </c>
      <c r="H7" s="2">
        <v>3.8504013359535502E-2</v>
      </c>
      <c r="I7" s="6">
        <v>2.58016924735267E-4</v>
      </c>
      <c r="J7" s="2">
        <v>5.5099401808637601E-2</v>
      </c>
      <c r="K7" s="2">
        <v>0.248073297624712</v>
      </c>
      <c r="L7" s="2">
        <v>0.69656928364191495</v>
      </c>
      <c r="M7" s="2" t="s">
        <v>23</v>
      </c>
    </row>
    <row r="8" spans="1:13">
      <c r="E8" s="2">
        <v>0.50847918578916995</v>
      </c>
      <c r="F8" s="2">
        <v>0.33076618809819802</v>
      </c>
      <c r="G8" s="2">
        <v>0.131820860660494</v>
      </c>
      <c r="H8" s="2">
        <v>2.8933765452137598E-2</v>
      </c>
      <c r="I8" s="2">
        <v>4.5621384462316201E-4</v>
      </c>
      <c r="J8" s="2">
        <v>6.1194618122321798E-2</v>
      </c>
      <c r="K8" s="2">
        <v>0.30140632806516698</v>
      </c>
      <c r="L8" s="2">
        <v>0.63694283996788803</v>
      </c>
      <c r="M8" s="2" t="s">
        <v>24</v>
      </c>
    </row>
    <row r="9" spans="1:13">
      <c r="E9" s="2">
        <v>0.56749075068274801</v>
      </c>
      <c r="F9" s="2">
        <v>0.29173929548454902</v>
      </c>
      <c r="G9" s="2">
        <v>0.116964231121095</v>
      </c>
      <c r="H9" s="2">
        <v>2.3805722711608999E-2</v>
      </c>
      <c r="I9" s="2">
        <v>6.9932360421374302E-4</v>
      </c>
      <c r="J9" s="2">
        <v>6.2536230042345903E-2</v>
      </c>
      <c r="K9" s="2">
        <v>0.32454186220738401</v>
      </c>
      <c r="L9" s="2">
        <v>0.61222258414605601</v>
      </c>
      <c r="M9" s="2" t="s">
        <v>25</v>
      </c>
    </row>
    <row r="10" spans="1:13">
      <c r="E10" s="2">
        <v>0.66152910720136304</v>
      </c>
      <c r="F10" s="2">
        <v>0.233751548181067</v>
      </c>
      <c r="G10" s="2">
        <v>9.2207957970000698E-2</v>
      </c>
      <c r="H10" s="2">
        <v>1.25113866475694E-2</v>
      </c>
      <c r="I10" s="2">
        <v>1.2171155126579E-3</v>
      </c>
      <c r="J10" s="2">
        <v>6.6278194233999499E-2</v>
      </c>
      <c r="K10" s="2">
        <v>0.36871405759301701</v>
      </c>
      <c r="L10" s="2">
        <v>0.56379063266032503</v>
      </c>
      <c r="M10" s="2" t="s">
        <v>26</v>
      </c>
    </row>
    <row r="11" spans="1:13">
      <c r="E11" s="2">
        <v>0.76812996079285101</v>
      </c>
      <c r="F11" s="2">
        <v>0.15614199056238501</v>
      </c>
      <c r="G11" s="2">
        <v>6.7221651070249702E-2</v>
      </c>
      <c r="H11" s="2">
        <v>8.5063975745138104E-3</v>
      </c>
      <c r="I11" s="2">
        <v>1.7801169588477601E-3</v>
      </c>
      <c r="J11" s="2">
        <v>6.4149165103924405E-2</v>
      </c>
      <c r="K11" s="2">
        <v>0.43682526713624698</v>
      </c>
      <c r="L11" s="2">
        <v>0.49724545080098098</v>
      </c>
      <c r="M11" s="2" t="s">
        <v>27</v>
      </c>
    </row>
    <row r="12" spans="1:13">
      <c r="E12" s="2">
        <v>0.85943851325504195</v>
      </c>
      <c r="F12" s="2">
        <v>8.7946949558998899E-2</v>
      </c>
      <c r="G12" s="2">
        <v>4.8539361707823803E-2</v>
      </c>
      <c r="H12" s="2">
        <v>4.0751754781355601E-3</v>
      </c>
      <c r="I12" s="2">
        <v>2.4262191532265199E-3</v>
      </c>
      <c r="J12" s="2">
        <v>5.8648083987842999E-2</v>
      </c>
      <c r="K12" s="2">
        <v>0.54212839090722498</v>
      </c>
      <c r="L12" s="2">
        <v>0.39679730595170498</v>
      </c>
      <c r="M12" s="2" t="s">
        <v>28</v>
      </c>
    </row>
    <row r="13" spans="1:13">
      <c r="E13" s="2">
        <v>0.96518155745302503</v>
      </c>
      <c r="F13" s="2">
        <v>1.44154063430003E-2</v>
      </c>
      <c r="G13" s="2">
        <v>1.89861449395613E-2</v>
      </c>
      <c r="H13" s="2">
        <v>1.4168912644135501E-3</v>
      </c>
      <c r="I13" s="2">
        <v>3.5496252795010098E-3</v>
      </c>
      <c r="J13" s="2">
        <v>3.2373810602031802E-2</v>
      </c>
      <c r="K13" s="2">
        <v>0.78266238903109497</v>
      </c>
      <c r="L13" s="2">
        <v>0.18141417508737201</v>
      </c>
      <c r="M13" s="2" t="s">
        <v>30</v>
      </c>
    </row>
    <row r="14" spans="1:13">
      <c r="E14" s="2">
        <v>0.96847301963573595</v>
      </c>
      <c r="F14" s="2">
        <v>0</v>
      </c>
      <c r="G14" s="2">
        <v>3.1526980364263997E-2</v>
      </c>
      <c r="H14" s="2">
        <v>0</v>
      </c>
      <c r="I14" s="2">
        <v>1.27637940521689E-2</v>
      </c>
      <c r="J14" s="2">
        <v>0</v>
      </c>
      <c r="K14" s="2">
        <v>0.98723620594783101</v>
      </c>
      <c r="L14" s="2">
        <v>0</v>
      </c>
      <c r="M14" s="2" t="s">
        <v>31</v>
      </c>
    </row>
    <row r="15" spans="1:13">
      <c r="E15" s="2"/>
      <c r="F15" s="2"/>
      <c r="G15" s="2"/>
      <c r="H15" s="2"/>
      <c r="I15" s="2"/>
      <c r="J15" s="2"/>
      <c r="K15" s="2"/>
      <c r="L15" s="2"/>
      <c r="M15" s="2"/>
    </row>
    <row r="16" spans="1:13">
      <c r="E16" s="2"/>
      <c r="F16" s="2"/>
      <c r="G16" s="2"/>
      <c r="H16" s="2"/>
      <c r="I16" s="2"/>
      <c r="J16" s="2"/>
      <c r="K16" s="2"/>
      <c r="L16" s="2"/>
      <c r="M16" s="2"/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"/>
  <sheetViews>
    <sheetView zoomScale="90" zoomScaleNormal="90" workbookViewId="0">
      <selection activeCell="G13" sqref="G13"/>
    </sheetView>
  </sheetViews>
  <sheetFormatPr baseColWidth="10" defaultColWidth="10.5" defaultRowHeight="14.25"/>
  <sheetData>
    <row r="1" spans="1:15">
      <c r="A1" s="2" t="s">
        <v>0</v>
      </c>
      <c r="B1" s="2" t="s">
        <v>1</v>
      </c>
      <c r="C1" s="7" t="s">
        <v>2</v>
      </c>
      <c r="D1" s="2" t="s">
        <v>33</v>
      </c>
      <c r="E1" s="2" t="s">
        <v>34</v>
      </c>
      <c r="F1" s="2" t="s">
        <v>35</v>
      </c>
      <c r="G1" s="2" t="s">
        <v>36</v>
      </c>
      <c r="H1" s="2" t="s">
        <v>37</v>
      </c>
      <c r="I1" s="7" t="s">
        <v>38</v>
      </c>
      <c r="J1" s="2" t="s">
        <v>4</v>
      </c>
      <c r="K1" s="2" t="s">
        <v>5</v>
      </c>
      <c r="L1" s="2" t="s">
        <v>6</v>
      </c>
      <c r="M1" s="2" t="s">
        <v>8</v>
      </c>
      <c r="N1" s="2" t="s">
        <v>9</v>
      </c>
      <c r="O1" s="2" t="s">
        <v>10</v>
      </c>
    </row>
    <row r="2" spans="1:15">
      <c r="A2" s="2" t="s">
        <v>39</v>
      </c>
      <c r="B2" s="2" t="s">
        <v>40</v>
      </c>
      <c r="C2" s="7" t="s">
        <v>16</v>
      </c>
      <c r="D2" s="2">
        <v>70</v>
      </c>
      <c r="E2" s="2">
        <v>0</v>
      </c>
      <c r="F2" s="2">
        <v>30</v>
      </c>
      <c r="G2" s="2">
        <f t="shared" ref="G2:G9" si="0">D2*$A$4</f>
        <v>60.269999999999996</v>
      </c>
      <c r="H2" s="2">
        <f t="shared" ref="H2:H9" si="1">E2*$B$4</f>
        <v>0</v>
      </c>
      <c r="I2" s="7">
        <f t="shared" ref="I2:I9" si="2">F2*$C$4</f>
        <v>29.91</v>
      </c>
      <c r="J2" s="8">
        <v>0.92784104000000001</v>
      </c>
      <c r="K2" s="8">
        <v>0</v>
      </c>
      <c r="L2" s="8">
        <v>7.2158959999999994E-2</v>
      </c>
      <c r="M2" s="8">
        <v>2.2430900000000001E-3</v>
      </c>
      <c r="N2" s="8">
        <v>0</v>
      </c>
      <c r="O2" s="8">
        <v>0.99775691</v>
      </c>
    </row>
    <row r="3" spans="1:15">
      <c r="A3" s="1" t="s">
        <v>41</v>
      </c>
      <c r="B3" s="1"/>
      <c r="C3" s="1"/>
      <c r="D3" s="2">
        <v>65</v>
      </c>
      <c r="E3" s="2">
        <v>5</v>
      </c>
      <c r="F3" s="2">
        <v>30</v>
      </c>
      <c r="G3" s="2">
        <f t="shared" si="0"/>
        <v>55.964999999999996</v>
      </c>
      <c r="H3" s="2">
        <f t="shared" si="1"/>
        <v>3.9450000000000003</v>
      </c>
      <c r="I3" s="7">
        <f t="shared" si="2"/>
        <v>29.91</v>
      </c>
      <c r="J3" s="8">
        <v>0.81921520000000003</v>
      </c>
      <c r="K3" s="8">
        <v>6.9397929999999997E-2</v>
      </c>
      <c r="L3" s="8">
        <v>0.11138687</v>
      </c>
      <c r="M3" s="8">
        <v>3.36754E-3</v>
      </c>
      <c r="N3" s="8">
        <v>2.379206E-2</v>
      </c>
      <c r="O3" s="8">
        <v>0.97284040000000005</v>
      </c>
    </row>
    <row r="4" spans="1:15">
      <c r="A4" s="2">
        <v>0.86099999999999999</v>
      </c>
      <c r="B4" s="2">
        <v>0.78900000000000003</v>
      </c>
      <c r="C4" s="7">
        <v>0.997</v>
      </c>
      <c r="D4" s="2">
        <v>60</v>
      </c>
      <c r="E4" s="2">
        <v>10</v>
      </c>
      <c r="F4" s="2">
        <v>30</v>
      </c>
      <c r="G4" s="2">
        <f t="shared" si="0"/>
        <v>51.66</v>
      </c>
      <c r="H4" s="2">
        <f t="shared" si="1"/>
        <v>7.8900000000000006</v>
      </c>
      <c r="I4" s="7">
        <f t="shared" si="2"/>
        <v>29.91</v>
      </c>
      <c r="J4" s="8">
        <v>0.71180259000000001</v>
      </c>
      <c r="K4" s="8">
        <v>0.13155117</v>
      </c>
      <c r="L4" s="8">
        <v>0.15664623999999999</v>
      </c>
      <c r="M4" s="8">
        <v>4.8643899999999997E-3</v>
      </c>
      <c r="N4" s="8">
        <v>4.7379940000000002E-2</v>
      </c>
      <c r="O4" s="8">
        <v>0.94775567000000005</v>
      </c>
    </row>
    <row r="5" spans="1:15">
      <c r="D5" s="2">
        <v>55</v>
      </c>
      <c r="E5" s="2">
        <v>15</v>
      </c>
      <c r="F5" s="2">
        <v>30</v>
      </c>
      <c r="G5" s="2">
        <f t="shared" si="0"/>
        <v>47.354999999999997</v>
      </c>
      <c r="H5" s="2">
        <f t="shared" si="1"/>
        <v>11.835000000000001</v>
      </c>
      <c r="I5" s="7">
        <f t="shared" si="2"/>
        <v>29.91</v>
      </c>
      <c r="J5" s="8">
        <v>0.61074123999999996</v>
      </c>
      <c r="K5" s="8">
        <v>0.18504191</v>
      </c>
      <c r="L5" s="8">
        <v>0.20421684000000001</v>
      </c>
      <c r="M5" s="8">
        <v>6.8893000000000001E-3</v>
      </c>
      <c r="N5" s="8">
        <v>7.1631040000000007E-2</v>
      </c>
      <c r="O5" s="8">
        <v>0.92147966000000003</v>
      </c>
    </row>
    <row r="6" spans="1:15">
      <c r="D6" s="2">
        <v>50</v>
      </c>
      <c r="E6" s="2">
        <v>20</v>
      </c>
      <c r="F6" s="2">
        <v>30</v>
      </c>
      <c r="G6" s="2">
        <f t="shared" si="0"/>
        <v>43.05</v>
      </c>
      <c r="H6" s="2">
        <f t="shared" si="1"/>
        <v>15.780000000000001</v>
      </c>
      <c r="I6" s="7">
        <f t="shared" si="2"/>
        <v>29.91</v>
      </c>
      <c r="J6" s="8">
        <v>0.52147770000000004</v>
      </c>
      <c r="K6" s="8">
        <v>0.22975391000000001</v>
      </c>
      <c r="L6" s="8">
        <v>0.2487684</v>
      </c>
      <c r="M6" s="8">
        <v>9.7469400000000008E-3</v>
      </c>
      <c r="N6" s="8">
        <v>9.7743029999999995E-2</v>
      </c>
      <c r="O6" s="8">
        <v>0.89251002999999995</v>
      </c>
    </row>
    <row r="7" spans="1:15">
      <c r="D7" s="2">
        <v>45</v>
      </c>
      <c r="E7" s="2">
        <v>25</v>
      </c>
      <c r="F7" s="2">
        <v>30</v>
      </c>
      <c r="G7" s="2">
        <f t="shared" si="0"/>
        <v>38.744999999999997</v>
      </c>
      <c r="H7" s="2">
        <f t="shared" si="1"/>
        <v>19.725000000000001</v>
      </c>
      <c r="I7" s="7">
        <f t="shared" si="2"/>
        <v>29.91</v>
      </c>
      <c r="J7" s="8">
        <v>0.44495261000000003</v>
      </c>
      <c r="K7" s="8">
        <v>0.26654158999999999</v>
      </c>
      <c r="L7" s="8">
        <v>0.28850579999999998</v>
      </c>
      <c r="M7" s="8">
        <v>1.396858E-2</v>
      </c>
      <c r="N7" s="8">
        <v>0.12685300999999999</v>
      </c>
      <c r="O7" s="8">
        <v>0.85917840999999995</v>
      </c>
    </row>
    <row r="8" spans="1:15">
      <c r="D8" s="2">
        <v>40</v>
      </c>
      <c r="E8" s="2">
        <v>30</v>
      </c>
      <c r="F8" s="2">
        <v>30</v>
      </c>
      <c r="G8" s="2">
        <f t="shared" si="0"/>
        <v>34.44</v>
      </c>
      <c r="H8" s="2">
        <f t="shared" si="1"/>
        <v>23.67</v>
      </c>
      <c r="I8" s="7">
        <f t="shared" si="2"/>
        <v>29.91</v>
      </c>
      <c r="J8" s="8">
        <v>0.37876819</v>
      </c>
      <c r="K8" s="8">
        <v>0.29631084000000002</v>
      </c>
      <c r="L8" s="8">
        <v>0.32492098000000003</v>
      </c>
      <c r="M8" s="8">
        <v>2.0463930000000002E-2</v>
      </c>
      <c r="N8" s="8">
        <v>0.15983748</v>
      </c>
      <c r="O8" s="8">
        <v>0.81969859</v>
      </c>
    </row>
    <row r="9" spans="1:15">
      <c r="D9" s="2">
        <v>35</v>
      </c>
      <c r="E9" s="2">
        <v>35</v>
      </c>
      <c r="F9" s="2">
        <v>30</v>
      </c>
      <c r="G9" s="2">
        <f t="shared" si="0"/>
        <v>30.134999999999998</v>
      </c>
      <c r="H9" s="2">
        <f t="shared" si="1"/>
        <v>27.615000000000002</v>
      </c>
      <c r="I9" s="7">
        <f t="shared" si="2"/>
        <v>29.91</v>
      </c>
      <c r="J9" s="8">
        <v>0.31902512</v>
      </c>
      <c r="K9" s="8">
        <v>0.31964988999999999</v>
      </c>
      <c r="L9" s="8">
        <v>0.36132499000000001</v>
      </c>
      <c r="M9" s="8">
        <v>3.0806070000000001E-2</v>
      </c>
      <c r="N9" s="8">
        <v>0.19729917</v>
      </c>
      <c r="O9" s="8">
        <v>0.77189476000000001</v>
      </c>
    </row>
    <row r="10" spans="1:15">
      <c r="J10" s="2"/>
      <c r="K10" s="2"/>
      <c r="L10" s="2"/>
      <c r="M10" s="2"/>
      <c r="N10" s="2"/>
      <c r="O10" s="2"/>
    </row>
  </sheetData>
  <mergeCells count="1">
    <mergeCell ref="A3:C3"/>
  </mergeCells>
  <pageMargins left="0.7" right="0.7" top="0.75" bottom="0.75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topLeftCell="O1" zoomScale="90" zoomScaleNormal="90" workbookViewId="0">
      <selection activeCell="B20" sqref="B20"/>
    </sheetView>
  </sheetViews>
  <sheetFormatPr baseColWidth="10" defaultColWidth="10.5" defaultRowHeight="14.25"/>
  <sheetData>
    <row r="1" spans="1:15">
      <c r="A1" s="2" t="s">
        <v>0</v>
      </c>
      <c r="B1" s="2" t="s">
        <v>1</v>
      </c>
      <c r="C1" s="7" t="s">
        <v>2</v>
      </c>
      <c r="D1" s="2" t="s">
        <v>33</v>
      </c>
      <c r="E1" s="2" t="s">
        <v>34</v>
      </c>
      <c r="F1" s="2" t="s">
        <v>35</v>
      </c>
      <c r="G1" s="2" t="s">
        <v>36</v>
      </c>
      <c r="H1" s="2" t="s">
        <v>37</v>
      </c>
      <c r="I1" s="2" t="s">
        <v>38</v>
      </c>
      <c r="J1" s="2" t="s">
        <v>4</v>
      </c>
      <c r="K1" s="2" t="s">
        <v>5</v>
      </c>
      <c r="L1" s="2" t="s">
        <v>6</v>
      </c>
      <c r="M1" s="2" t="s">
        <v>8</v>
      </c>
      <c r="N1" s="2" t="s">
        <v>9</v>
      </c>
      <c r="O1" s="2" t="s">
        <v>10</v>
      </c>
    </row>
    <row r="2" spans="1:15">
      <c r="A2" s="2" t="s">
        <v>42</v>
      </c>
      <c r="B2" s="2" t="s">
        <v>40</v>
      </c>
      <c r="C2" s="7" t="s">
        <v>16</v>
      </c>
      <c r="D2" s="2">
        <v>70</v>
      </c>
      <c r="E2" s="2">
        <v>0</v>
      </c>
      <c r="F2" s="2">
        <v>30</v>
      </c>
      <c r="G2" s="2">
        <f t="shared" ref="G2:G11" si="0">D2*$A$4</f>
        <v>61.74</v>
      </c>
      <c r="H2" s="2">
        <f t="shared" ref="H2:H11" si="1">E2*$B$4</f>
        <v>0</v>
      </c>
      <c r="I2" s="2">
        <f t="shared" ref="I2:I11" si="2">F2*$C$4</f>
        <v>29.91</v>
      </c>
      <c r="J2" s="8">
        <v>0.88095469000000004</v>
      </c>
      <c r="K2" s="8">
        <v>0</v>
      </c>
      <c r="L2" s="8">
        <v>0.11904531</v>
      </c>
      <c r="M2" s="8">
        <v>1.1402300000000001E-3</v>
      </c>
      <c r="N2" s="8">
        <v>0</v>
      </c>
      <c r="O2" s="8">
        <v>0.99885977000000004</v>
      </c>
    </row>
    <row r="3" spans="1:15">
      <c r="A3" s="1" t="s">
        <v>41</v>
      </c>
      <c r="B3" s="1"/>
      <c r="C3" s="1"/>
      <c r="D3" s="2">
        <v>65</v>
      </c>
      <c r="E3" s="2">
        <v>5</v>
      </c>
      <c r="F3" s="2">
        <v>30</v>
      </c>
      <c r="G3" s="2">
        <f t="shared" si="0"/>
        <v>57.33</v>
      </c>
      <c r="H3" s="2">
        <f t="shared" si="1"/>
        <v>3.9450000000000003</v>
      </c>
      <c r="I3" s="2">
        <f t="shared" si="2"/>
        <v>29.91</v>
      </c>
      <c r="J3" s="8">
        <v>0.79347201999999994</v>
      </c>
      <c r="K3" s="8">
        <v>6.6161800000000007E-2</v>
      </c>
      <c r="L3" s="8">
        <v>0.14036618000000001</v>
      </c>
      <c r="M3" s="8">
        <v>1.80411E-3</v>
      </c>
      <c r="N3" s="8">
        <v>2.758824E-2</v>
      </c>
      <c r="O3" s="8">
        <v>0.97060765000000004</v>
      </c>
    </row>
    <row r="4" spans="1:15">
      <c r="A4" s="2">
        <v>0.88200000000000001</v>
      </c>
      <c r="B4" s="2">
        <v>0.78900000000000003</v>
      </c>
      <c r="C4" s="7">
        <v>0.997</v>
      </c>
      <c r="D4" s="2">
        <v>60</v>
      </c>
      <c r="E4" s="2">
        <v>10</v>
      </c>
      <c r="F4" s="2">
        <v>30</v>
      </c>
      <c r="G4" s="2">
        <f t="shared" si="0"/>
        <v>52.92</v>
      </c>
      <c r="H4" s="2">
        <f t="shared" si="1"/>
        <v>7.8900000000000006</v>
      </c>
      <c r="I4" s="2">
        <f t="shared" si="2"/>
        <v>29.91</v>
      </c>
      <c r="J4" s="8">
        <v>0.71568531000000002</v>
      </c>
      <c r="K4" s="8">
        <v>0.12359821999999999</v>
      </c>
      <c r="L4" s="8">
        <v>0.16071647999999999</v>
      </c>
      <c r="M4" s="8">
        <v>2.7669700000000001E-3</v>
      </c>
      <c r="N4" s="8">
        <v>5.6356360000000001E-2</v>
      </c>
      <c r="O4" s="8">
        <v>0.94087666999999997</v>
      </c>
    </row>
    <row r="5" spans="1:15">
      <c r="D5" s="2">
        <v>55</v>
      </c>
      <c r="E5" s="2">
        <v>15</v>
      </c>
      <c r="F5" s="2">
        <v>30</v>
      </c>
      <c r="G5" s="2">
        <f t="shared" si="0"/>
        <v>48.51</v>
      </c>
      <c r="H5" s="2">
        <f t="shared" si="1"/>
        <v>11.835000000000001</v>
      </c>
      <c r="I5" s="2">
        <f t="shared" si="2"/>
        <v>29.91</v>
      </c>
      <c r="J5" s="8">
        <v>0.64661712000000005</v>
      </c>
      <c r="K5" s="8">
        <v>0.17328149000000001</v>
      </c>
      <c r="L5" s="8">
        <v>0.18010139</v>
      </c>
      <c r="M5" s="8">
        <v>4.1308200000000003E-3</v>
      </c>
      <c r="N5" s="8">
        <v>8.6403530000000006E-2</v>
      </c>
      <c r="O5" s="8">
        <v>0.90946565000000001</v>
      </c>
    </row>
    <row r="6" spans="1:15">
      <c r="D6" s="2">
        <v>50</v>
      </c>
      <c r="E6" s="2">
        <v>20</v>
      </c>
      <c r="F6" s="2">
        <v>30</v>
      </c>
      <c r="G6" s="2">
        <f t="shared" si="0"/>
        <v>44.1</v>
      </c>
      <c r="H6" s="2">
        <f t="shared" si="1"/>
        <v>15.780000000000001</v>
      </c>
      <c r="I6" s="2">
        <f t="shared" si="2"/>
        <v>29.91</v>
      </c>
      <c r="J6" s="8">
        <v>0.58502768999999999</v>
      </c>
      <c r="K6" s="8">
        <v>0.21639027</v>
      </c>
      <c r="L6" s="8">
        <v>0.19858203999999999</v>
      </c>
      <c r="M6" s="8">
        <v>6.0117E-3</v>
      </c>
      <c r="N6" s="8">
        <v>0.11761472000000001</v>
      </c>
      <c r="O6" s="8">
        <v>0.87637357999999999</v>
      </c>
    </row>
    <row r="7" spans="1:15">
      <c r="D7" s="2">
        <v>45</v>
      </c>
      <c r="E7" s="2">
        <v>25</v>
      </c>
      <c r="F7" s="2">
        <v>30</v>
      </c>
      <c r="G7" s="2">
        <f t="shared" si="0"/>
        <v>39.69</v>
      </c>
      <c r="H7" s="2">
        <f t="shared" si="1"/>
        <v>19.725000000000001</v>
      </c>
      <c r="I7" s="2">
        <f t="shared" si="2"/>
        <v>29.91</v>
      </c>
      <c r="J7" s="8">
        <v>0.52931423</v>
      </c>
      <c r="K7" s="8">
        <v>0.25421883000000001</v>
      </c>
      <c r="L7" s="8">
        <v>0.21646694999999999</v>
      </c>
      <c r="M7" s="8">
        <v>8.5268099999999993E-3</v>
      </c>
      <c r="N7" s="8">
        <v>0.14967929999999999</v>
      </c>
      <c r="O7" s="8">
        <v>0.84179389000000004</v>
      </c>
    </row>
    <row r="8" spans="1:15">
      <c r="D8" s="2">
        <v>40</v>
      </c>
      <c r="E8" s="2">
        <v>30</v>
      </c>
      <c r="F8" s="2">
        <v>30</v>
      </c>
      <c r="G8" s="2">
        <f t="shared" si="0"/>
        <v>35.28</v>
      </c>
      <c r="H8" s="2">
        <f t="shared" si="1"/>
        <v>23.67</v>
      </c>
      <c r="I8" s="2">
        <f t="shared" si="2"/>
        <v>29.91</v>
      </c>
      <c r="J8" s="8">
        <v>0.47786123000000003</v>
      </c>
      <c r="K8" s="8">
        <v>0.28796047000000002</v>
      </c>
      <c r="L8" s="8">
        <v>0.23417829000000001</v>
      </c>
      <c r="M8" s="8">
        <v>1.179682E-2</v>
      </c>
      <c r="N8" s="8">
        <v>0.18223149</v>
      </c>
      <c r="O8" s="8">
        <v>0.80597169000000002</v>
      </c>
    </row>
    <row r="9" spans="1:15">
      <c r="D9" s="2">
        <v>35</v>
      </c>
      <c r="E9" s="2">
        <v>35</v>
      </c>
      <c r="F9" s="2">
        <v>30</v>
      </c>
      <c r="G9" s="2">
        <f t="shared" si="0"/>
        <v>30.87</v>
      </c>
      <c r="H9" s="2">
        <f t="shared" si="1"/>
        <v>27.615000000000002</v>
      </c>
      <c r="I9" s="2">
        <f t="shared" si="2"/>
        <v>29.91</v>
      </c>
      <c r="J9" s="8">
        <v>0.42918279999999998</v>
      </c>
      <c r="K9" s="8">
        <v>0.31857431000000003</v>
      </c>
      <c r="L9" s="8">
        <v>0.25224289</v>
      </c>
      <c r="M9" s="8">
        <v>1.5962440000000001E-2</v>
      </c>
      <c r="N9" s="8">
        <v>0.21497646000000001</v>
      </c>
      <c r="O9" s="8">
        <v>0.76906110999999999</v>
      </c>
    </row>
    <row r="10" spans="1:15">
      <c r="D10" s="2">
        <v>30</v>
      </c>
      <c r="E10" s="2">
        <v>40</v>
      </c>
      <c r="F10" s="2">
        <v>30</v>
      </c>
      <c r="G10" s="2">
        <f t="shared" si="0"/>
        <v>26.46</v>
      </c>
      <c r="H10" s="2">
        <f t="shared" si="1"/>
        <v>31.560000000000002</v>
      </c>
      <c r="I10" s="2">
        <f t="shared" si="2"/>
        <v>29.91</v>
      </c>
      <c r="J10" s="8">
        <v>0.38202545999999998</v>
      </c>
      <c r="K10" s="8">
        <v>0.34668338999999998</v>
      </c>
      <c r="L10" s="8">
        <v>0.27129114999999998</v>
      </c>
      <c r="M10" s="8">
        <v>2.123077E-2</v>
      </c>
      <c r="N10" s="8">
        <v>0.24779477999999999</v>
      </c>
      <c r="O10" s="8">
        <v>0.73097445000000005</v>
      </c>
    </row>
    <row r="11" spans="1:15">
      <c r="D11" s="2">
        <v>25</v>
      </c>
      <c r="E11" s="2">
        <v>45</v>
      </c>
      <c r="F11" s="2">
        <v>30</v>
      </c>
      <c r="G11" s="2">
        <f t="shared" si="0"/>
        <v>22.05</v>
      </c>
      <c r="H11" s="2">
        <f t="shared" si="1"/>
        <v>35.505000000000003</v>
      </c>
      <c r="I11" s="2">
        <f t="shared" si="2"/>
        <v>29.91</v>
      </c>
      <c r="J11" s="8">
        <v>0.33523107000000002</v>
      </c>
      <c r="K11" s="8">
        <v>0.37257424</v>
      </c>
      <c r="L11" s="8">
        <v>0.29219469999999997</v>
      </c>
      <c r="M11" s="8">
        <v>2.795802E-2</v>
      </c>
      <c r="N11" s="8">
        <v>0.28078727999999997</v>
      </c>
      <c r="O11" s="8">
        <v>0.6912547</v>
      </c>
    </row>
    <row r="15" spans="1:15" ht="15">
      <c r="H15" s="9"/>
    </row>
  </sheetData>
  <mergeCells count="1">
    <mergeCell ref="A3:C3"/>
  </mergeCells>
  <pageMargins left="0.7" right="0.7" top="0.75" bottom="0.75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zoomScale="90" zoomScaleNormal="90" workbookViewId="0">
      <selection activeCell="K21" sqref="K21"/>
    </sheetView>
  </sheetViews>
  <sheetFormatPr baseColWidth="10" defaultColWidth="10.5" defaultRowHeight="14.25"/>
  <sheetData>
    <row r="1" spans="1:15">
      <c r="A1" s="2" t="s">
        <v>0</v>
      </c>
      <c r="B1" s="2" t="s">
        <v>1</v>
      </c>
      <c r="C1" s="7" t="s">
        <v>2</v>
      </c>
      <c r="D1" s="2" t="s">
        <v>33</v>
      </c>
      <c r="E1" s="2" t="s">
        <v>34</v>
      </c>
      <c r="F1" s="2" t="s">
        <v>35</v>
      </c>
      <c r="G1" s="2" t="s">
        <v>36</v>
      </c>
      <c r="H1" s="2" t="s">
        <v>37</v>
      </c>
      <c r="I1" s="2" t="s">
        <v>38</v>
      </c>
      <c r="J1" s="2" t="s">
        <v>4</v>
      </c>
      <c r="K1" s="2" t="s">
        <v>5</v>
      </c>
      <c r="L1" s="2" t="s">
        <v>6</v>
      </c>
      <c r="M1" s="2" t="s">
        <v>8</v>
      </c>
      <c r="N1" s="2" t="s">
        <v>9</v>
      </c>
      <c r="O1" s="2" t="s">
        <v>10</v>
      </c>
    </row>
    <row r="2" spans="1:15">
      <c r="A2" s="2" t="s">
        <v>39</v>
      </c>
      <c r="B2" s="2" t="s">
        <v>43</v>
      </c>
      <c r="C2" s="7" t="s">
        <v>16</v>
      </c>
      <c r="D2" s="2">
        <v>70</v>
      </c>
      <c r="E2" s="2">
        <v>0</v>
      </c>
      <c r="F2" s="2">
        <v>30</v>
      </c>
      <c r="G2" s="2">
        <f t="shared" ref="G2:G12" si="0">D2*$A$4</f>
        <v>60.269999999999996</v>
      </c>
      <c r="H2" s="2">
        <f t="shared" ref="H2:H12" si="1">E2*$B$4</f>
        <v>0</v>
      </c>
      <c r="I2" s="2">
        <f t="shared" ref="I2:I12" si="2">F2*$C$4</f>
        <v>29.91</v>
      </c>
      <c r="J2" s="8">
        <v>0.92784104000000001</v>
      </c>
      <c r="K2" s="8">
        <v>0</v>
      </c>
      <c r="L2" s="8">
        <v>7.2158959999999994E-2</v>
      </c>
      <c r="M2" s="8">
        <v>2.2430900000000001E-3</v>
      </c>
      <c r="N2" s="8">
        <v>0</v>
      </c>
      <c r="O2" s="8">
        <v>0.99775691</v>
      </c>
    </row>
    <row r="3" spans="1:15">
      <c r="A3" s="1" t="s">
        <v>41</v>
      </c>
      <c r="B3" s="1"/>
      <c r="C3" s="1"/>
      <c r="D3" s="2">
        <v>65</v>
      </c>
      <c r="E3" s="2">
        <v>5</v>
      </c>
      <c r="F3" s="2">
        <v>30</v>
      </c>
      <c r="G3" s="2">
        <f t="shared" si="0"/>
        <v>55.964999999999996</v>
      </c>
      <c r="H3" s="2">
        <f t="shared" si="1"/>
        <v>3.92</v>
      </c>
      <c r="I3" s="2">
        <f t="shared" si="2"/>
        <v>29.91</v>
      </c>
      <c r="J3" s="8">
        <v>0.86594227999999995</v>
      </c>
      <c r="K3" s="8">
        <v>4.8194769999999998E-2</v>
      </c>
      <c r="L3" s="8">
        <v>8.5862949999999993E-2</v>
      </c>
      <c r="M3" s="8">
        <v>3.2285899999999999E-3</v>
      </c>
      <c r="N3" s="8">
        <v>2.227258E-2</v>
      </c>
      <c r="O3" s="8">
        <v>0.97449883000000004</v>
      </c>
    </row>
    <row r="4" spans="1:15">
      <c r="A4" s="2">
        <v>0.86099999999999999</v>
      </c>
      <c r="B4" s="2">
        <v>0.78400000000000003</v>
      </c>
      <c r="C4" s="7">
        <v>0.997</v>
      </c>
      <c r="D4" s="2">
        <v>60</v>
      </c>
      <c r="E4" s="2">
        <v>10</v>
      </c>
      <c r="F4" s="2">
        <v>30</v>
      </c>
      <c r="G4" s="2">
        <f t="shared" si="0"/>
        <v>51.66</v>
      </c>
      <c r="H4" s="2">
        <f t="shared" si="1"/>
        <v>7.84</v>
      </c>
      <c r="I4" s="2">
        <f t="shared" si="2"/>
        <v>29.91</v>
      </c>
      <c r="J4" s="8">
        <v>0.80124759999999995</v>
      </c>
      <c r="K4" s="8">
        <v>9.5710970000000006E-2</v>
      </c>
      <c r="L4" s="8">
        <v>0.10304143</v>
      </c>
      <c r="M4" s="8">
        <v>4.4360299999999997E-3</v>
      </c>
      <c r="N4" s="8">
        <v>4.429549E-2</v>
      </c>
      <c r="O4" s="8">
        <v>0.95126847999999997</v>
      </c>
    </row>
    <row r="5" spans="1:15">
      <c r="D5" s="2">
        <v>55</v>
      </c>
      <c r="E5" s="2">
        <v>15</v>
      </c>
      <c r="F5" s="2">
        <v>30</v>
      </c>
      <c r="G5" s="2">
        <f t="shared" si="0"/>
        <v>47.354999999999997</v>
      </c>
      <c r="H5" s="2">
        <f t="shared" si="1"/>
        <v>11.76</v>
      </c>
      <c r="I5" s="2">
        <f t="shared" si="2"/>
        <v>29.91</v>
      </c>
      <c r="J5" s="8">
        <v>0.73145291999999995</v>
      </c>
      <c r="K5" s="8">
        <v>0.14314835000000001</v>
      </c>
      <c r="L5" s="8">
        <v>0.12539873000000001</v>
      </c>
      <c r="M5" s="8">
        <v>5.8562099999999997E-3</v>
      </c>
      <c r="N5" s="8">
        <v>6.5718639999999995E-2</v>
      </c>
      <c r="O5" s="8">
        <v>0.92842515999999997</v>
      </c>
    </row>
    <row r="6" spans="1:15">
      <c r="D6" s="2">
        <v>50</v>
      </c>
      <c r="E6" s="2">
        <v>20</v>
      </c>
      <c r="F6" s="2">
        <v>30</v>
      </c>
      <c r="G6" s="2">
        <f t="shared" si="0"/>
        <v>43.05</v>
      </c>
      <c r="H6" s="2">
        <f t="shared" si="1"/>
        <v>15.68</v>
      </c>
      <c r="I6" s="2">
        <f t="shared" si="2"/>
        <v>29.91</v>
      </c>
      <c r="J6" s="8">
        <v>0.65427932</v>
      </c>
      <c r="K6" s="8">
        <v>0.19056144999999999</v>
      </c>
      <c r="L6" s="8">
        <v>0.15515923000000001</v>
      </c>
      <c r="M6" s="8">
        <v>7.4547499999999996E-3</v>
      </c>
      <c r="N6" s="8">
        <v>8.6217299999999997E-2</v>
      </c>
      <c r="O6" s="8">
        <v>0.90632794999999999</v>
      </c>
    </row>
    <row r="7" spans="1:15">
      <c r="D7" s="2">
        <v>45</v>
      </c>
      <c r="E7" s="2">
        <v>25</v>
      </c>
      <c r="F7" s="2">
        <v>30</v>
      </c>
      <c r="G7" s="2">
        <f t="shared" si="0"/>
        <v>38.744999999999997</v>
      </c>
      <c r="H7" s="2">
        <f t="shared" si="1"/>
        <v>19.600000000000001</v>
      </c>
      <c r="I7" s="2">
        <f t="shared" si="2"/>
        <v>29.91</v>
      </c>
      <c r="J7" s="8">
        <v>0.56853924</v>
      </c>
      <c r="K7" s="8">
        <v>0.23722424</v>
      </c>
      <c r="L7" s="8">
        <v>0.19423652</v>
      </c>
      <c r="M7" s="8">
        <v>9.1693799999999995E-3</v>
      </c>
      <c r="N7" s="8">
        <v>0.10547285000000001</v>
      </c>
      <c r="O7" s="8">
        <v>0.88535777000000004</v>
      </c>
    </row>
    <row r="8" spans="1:15">
      <c r="D8" s="2">
        <v>40</v>
      </c>
      <c r="E8" s="2">
        <v>30</v>
      </c>
      <c r="F8" s="2">
        <v>30</v>
      </c>
      <c r="G8" s="2">
        <f t="shared" si="0"/>
        <v>34.44</v>
      </c>
      <c r="H8" s="2">
        <f t="shared" si="1"/>
        <v>23.52</v>
      </c>
      <c r="I8" s="2">
        <f t="shared" si="2"/>
        <v>29.91</v>
      </c>
      <c r="J8" s="8">
        <v>0.47715423000000001</v>
      </c>
      <c r="K8" s="8">
        <v>0.28133485000000003</v>
      </c>
      <c r="L8" s="8">
        <v>0.24151091999999999</v>
      </c>
      <c r="M8" s="8">
        <v>1.0943029999999999E-2</v>
      </c>
      <c r="N8" s="8">
        <v>0.12347532999999999</v>
      </c>
      <c r="O8" s="8">
        <v>0.86558164000000004</v>
      </c>
    </row>
    <row r="9" spans="1:15">
      <c r="D9" s="2">
        <v>35</v>
      </c>
      <c r="E9" s="2">
        <v>35</v>
      </c>
      <c r="F9" s="2">
        <v>30</v>
      </c>
      <c r="G9" s="2">
        <f t="shared" si="0"/>
        <v>30.134999999999998</v>
      </c>
      <c r="H9" s="2">
        <f t="shared" si="1"/>
        <v>27.44</v>
      </c>
      <c r="I9" s="2">
        <f t="shared" si="2"/>
        <v>29.91</v>
      </c>
      <c r="J9" s="8">
        <v>0.38671313000000002</v>
      </c>
      <c r="K9" s="8">
        <v>0.32067572</v>
      </c>
      <c r="L9" s="8">
        <v>0.29261114999999999</v>
      </c>
      <c r="M9" s="8">
        <v>1.277593E-2</v>
      </c>
      <c r="N9" s="8">
        <v>0.140821</v>
      </c>
      <c r="O9" s="8">
        <v>0.84640307000000004</v>
      </c>
    </row>
    <row r="10" spans="1:15">
      <c r="D10" s="2">
        <v>30</v>
      </c>
      <c r="E10" s="2">
        <v>40</v>
      </c>
      <c r="F10" s="2">
        <v>30</v>
      </c>
      <c r="G10" s="2">
        <f t="shared" si="0"/>
        <v>25.83</v>
      </c>
      <c r="H10" s="2">
        <f t="shared" si="1"/>
        <v>31.36</v>
      </c>
      <c r="I10" s="2">
        <f t="shared" si="2"/>
        <v>29.91</v>
      </c>
      <c r="J10" s="8">
        <v>0.30204013000000002</v>
      </c>
      <c r="K10" s="8">
        <v>0.35333653999999998</v>
      </c>
      <c r="L10" s="8">
        <v>0.34462333000000001</v>
      </c>
      <c r="M10" s="8">
        <v>1.4726400000000001E-2</v>
      </c>
      <c r="N10" s="8">
        <v>0.15850444</v>
      </c>
      <c r="O10" s="8">
        <v>0.82676916</v>
      </c>
    </row>
    <row r="11" spans="1:15">
      <c r="D11">
        <v>25</v>
      </c>
      <c r="E11">
        <v>45</v>
      </c>
      <c r="F11">
        <v>30</v>
      </c>
      <c r="G11" s="2">
        <f t="shared" si="0"/>
        <v>21.524999999999999</v>
      </c>
      <c r="H11" s="2">
        <f t="shared" si="1"/>
        <v>35.28</v>
      </c>
      <c r="I11" s="2">
        <f t="shared" si="2"/>
        <v>29.91</v>
      </c>
      <c r="J11" s="8">
        <v>0.22484456</v>
      </c>
      <c r="K11" s="8">
        <v>0.37722371999999998</v>
      </c>
      <c r="L11" s="8">
        <v>0.39793171999999999</v>
      </c>
      <c r="M11" s="8">
        <v>1.691051E-2</v>
      </c>
      <c r="N11" s="8">
        <v>0.17791449000000001</v>
      </c>
      <c r="O11" s="8">
        <v>0.80517499000000003</v>
      </c>
    </row>
    <row r="12" spans="1:15">
      <c r="D12">
        <v>20</v>
      </c>
      <c r="E12">
        <v>50</v>
      </c>
      <c r="F12">
        <v>30</v>
      </c>
      <c r="G12" s="2">
        <f t="shared" si="0"/>
        <v>17.22</v>
      </c>
      <c r="H12" s="2">
        <f t="shared" si="1"/>
        <v>39.200000000000003</v>
      </c>
      <c r="I12" s="2">
        <f t="shared" si="2"/>
        <v>29.91</v>
      </c>
      <c r="J12" s="8">
        <v>0.15581490000000001</v>
      </c>
      <c r="K12" s="8">
        <v>0.38922275000000001</v>
      </c>
      <c r="L12" s="8">
        <v>0.45496236000000001</v>
      </c>
      <c r="M12" s="8">
        <v>1.9652340000000001E-2</v>
      </c>
      <c r="N12" s="8">
        <v>0.20190653</v>
      </c>
      <c r="O12" s="8">
        <v>0.77844111999999999</v>
      </c>
    </row>
  </sheetData>
  <mergeCells count="1">
    <mergeCell ref="A3:C3"/>
  </mergeCells>
  <pageMargins left="0.7" right="0.7" top="0.75" bottom="0.75" header="0.511811023622047" footer="0.511811023622047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"/>
  <sheetViews>
    <sheetView topLeftCell="C1" zoomScale="90" zoomScaleNormal="90" workbookViewId="0">
      <selection activeCell="E19" sqref="E19"/>
    </sheetView>
  </sheetViews>
  <sheetFormatPr baseColWidth="10" defaultColWidth="11.375" defaultRowHeight="14.25"/>
  <sheetData>
    <row r="1" spans="1:16">
      <c r="A1" s="2" t="s">
        <v>0</v>
      </c>
      <c r="B1" s="2" t="s">
        <v>1</v>
      </c>
      <c r="C1" s="7" t="s">
        <v>2</v>
      </c>
      <c r="D1" s="2" t="s">
        <v>33</v>
      </c>
      <c r="E1" s="2" t="s">
        <v>34</v>
      </c>
      <c r="F1" s="2" t="s">
        <v>35</v>
      </c>
      <c r="G1" s="2" t="s">
        <v>36</v>
      </c>
      <c r="H1" s="2" t="s">
        <v>37</v>
      </c>
      <c r="I1" s="2" t="s">
        <v>38</v>
      </c>
      <c r="J1" s="2" t="s">
        <v>4</v>
      </c>
      <c r="K1" s="2" t="s">
        <v>5</v>
      </c>
      <c r="L1" s="2" t="s">
        <v>6</v>
      </c>
      <c r="M1" s="2" t="s">
        <v>8</v>
      </c>
      <c r="N1" s="2" t="s">
        <v>9</v>
      </c>
      <c r="O1" s="2" t="s">
        <v>10</v>
      </c>
      <c r="P1" s="10"/>
    </row>
    <row r="2" spans="1:16">
      <c r="A2" s="2" t="s">
        <v>44</v>
      </c>
      <c r="B2" s="2" t="s">
        <v>45</v>
      </c>
      <c r="C2" s="7" t="s">
        <v>16</v>
      </c>
      <c r="D2" s="2">
        <v>50</v>
      </c>
      <c r="E2" s="2">
        <v>0</v>
      </c>
      <c r="F2" s="2">
        <v>50</v>
      </c>
      <c r="G2" s="2">
        <f t="shared" ref="G2:G9" si="0">D2*$A$4</f>
        <v>37</v>
      </c>
      <c r="H2" s="2">
        <f t="shared" ref="H2:H9" si="1">E2*$B$4</f>
        <v>0</v>
      </c>
      <c r="I2" s="2">
        <f t="shared" ref="I2:I9" si="2">F2*$C$4</f>
        <v>49.85</v>
      </c>
      <c r="J2" s="8">
        <v>0.97154300999999998</v>
      </c>
      <c r="K2" s="8">
        <v>0</v>
      </c>
      <c r="L2" s="8">
        <v>2.8456990000000001E-2</v>
      </c>
      <c r="M2" s="8">
        <v>6.7155699999999997E-3</v>
      </c>
      <c r="N2" s="8">
        <v>0</v>
      </c>
      <c r="O2" s="8">
        <v>0.99328443</v>
      </c>
    </row>
    <row r="3" spans="1:16">
      <c r="A3" s="1" t="s">
        <v>41</v>
      </c>
      <c r="B3" s="1"/>
      <c r="C3" s="1"/>
      <c r="D3" s="2">
        <v>45</v>
      </c>
      <c r="E3" s="2">
        <v>5</v>
      </c>
      <c r="F3" s="2">
        <v>50</v>
      </c>
      <c r="G3" s="2">
        <f t="shared" si="0"/>
        <v>33.299999999999997</v>
      </c>
      <c r="H3" s="2">
        <f t="shared" si="1"/>
        <v>3.93</v>
      </c>
      <c r="I3" s="2">
        <f t="shared" si="2"/>
        <v>49.85</v>
      </c>
      <c r="J3" s="8">
        <v>0.90261424999999995</v>
      </c>
      <c r="K3" s="8">
        <v>6.4583260000000003E-2</v>
      </c>
      <c r="L3" s="8">
        <v>3.2802489999999997E-2</v>
      </c>
      <c r="M3" s="8">
        <v>8.5552600000000003E-3</v>
      </c>
      <c r="N3" s="8">
        <v>2.472599E-2</v>
      </c>
      <c r="O3" s="8">
        <v>0.96671874999999996</v>
      </c>
    </row>
    <row r="4" spans="1:16">
      <c r="A4" s="2">
        <v>0.74</v>
      </c>
      <c r="B4" s="2">
        <v>0.78600000000000003</v>
      </c>
      <c r="C4" s="7">
        <v>0.997</v>
      </c>
      <c r="D4" s="2">
        <v>40</v>
      </c>
      <c r="E4" s="2">
        <v>10</v>
      </c>
      <c r="F4" s="2">
        <v>50</v>
      </c>
      <c r="G4" s="2">
        <f t="shared" si="0"/>
        <v>29.6</v>
      </c>
      <c r="H4" s="2">
        <f t="shared" si="1"/>
        <v>7.86</v>
      </c>
      <c r="I4" s="2">
        <f t="shared" si="2"/>
        <v>49.85</v>
      </c>
      <c r="J4" s="8">
        <v>0.83053767999999994</v>
      </c>
      <c r="K4" s="8">
        <v>0.13031069000000001</v>
      </c>
      <c r="L4" s="8">
        <v>3.915163E-2</v>
      </c>
      <c r="M4" s="8">
        <v>1.077201E-2</v>
      </c>
      <c r="N4" s="8">
        <v>4.9086680000000001E-2</v>
      </c>
      <c r="O4" s="8">
        <v>0.94014129999999996</v>
      </c>
    </row>
    <row r="5" spans="1:16">
      <c r="D5" s="2">
        <v>35</v>
      </c>
      <c r="E5" s="2">
        <v>15</v>
      </c>
      <c r="F5" s="2">
        <v>50</v>
      </c>
      <c r="G5" s="2">
        <f t="shared" si="0"/>
        <v>25.9</v>
      </c>
      <c r="H5" s="2">
        <f t="shared" si="1"/>
        <v>11.790000000000001</v>
      </c>
      <c r="I5" s="2">
        <f t="shared" si="2"/>
        <v>49.85</v>
      </c>
      <c r="J5" s="8">
        <v>0.75097910000000001</v>
      </c>
      <c r="K5" s="8">
        <v>0.19929532</v>
      </c>
      <c r="L5" s="8">
        <v>4.972559E-2</v>
      </c>
      <c r="M5" s="8">
        <v>1.3396379999999999E-2</v>
      </c>
      <c r="N5" s="8">
        <v>7.3050970000000007E-2</v>
      </c>
      <c r="O5" s="8">
        <v>0.91355264999999997</v>
      </c>
    </row>
    <row r="6" spans="1:16">
      <c r="D6" s="2">
        <v>30</v>
      </c>
      <c r="E6" s="2">
        <v>20</v>
      </c>
      <c r="F6" s="2">
        <v>50</v>
      </c>
      <c r="G6" s="2">
        <f t="shared" si="0"/>
        <v>22.2</v>
      </c>
      <c r="H6" s="2">
        <f t="shared" si="1"/>
        <v>15.72</v>
      </c>
      <c r="I6" s="2">
        <f t="shared" si="2"/>
        <v>49.85</v>
      </c>
      <c r="J6" s="8">
        <v>0.64553413999999998</v>
      </c>
      <c r="K6" s="8">
        <v>0.27814052</v>
      </c>
      <c r="L6" s="8">
        <v>7.6325340000000005E-2</v>
      </c>
      <c r="M6" s="8">
        <v>1.632163E-2</v>
      </c>
      <c r="N6" s="8">
        <v>9.5844170000000006E-2</v>
      </c>
      <c r="O6" s="8">
        <v>0.88783420000000002</v>
      </c>
    </row>
    <row r="7" spans="1:16">
      <c r="D7" s="2">
        <v>25</v>
      </c>
      <c r="E7" s="2">
        <v>25</v>
      </c>
      <c r="F7" s="2">
        <v>50</v>
      </c>
      <c r="G7" s="2">
        <f t="shared" si="0"/>
        <v>18.5</v>
      </c>
      <c r="H7" s="2">
        <f t="shared" si="1"/>
        <v>19.650000000000002</v>
      </c>
      <c r="I7" s="2">
        <f t="shared" si="2"/>
        <v>49.85</v>
      </c>
      <c r="J7" s="8">
        <v>0.35668304000000001</v>
      </c>
      <c r="K7" s="8">
        <v>0.35481575999999998</v>
      </c>
      <c r="L7" s="8">
        <v>0.28850120000000001</v>
      </c>
      <c r="M7" s="8">
        <v>1.7234630000000001E-2</v>
      </c>
      <c r="N7" s="8">
        <v>0.10672426</v>
      </c>
      <c r="O7" s="8">
        <v>0.87604110999999996</v>
      </c>
    </row>
    <row r="8" spans="1:16">
      <c r="D8" s="2">
        <v>20</v>
      </c>
      <c r="E8" s="2">
        <v>30</v>
      </c>
      <c r="F8" s="2">
        <v>50</v>
      </c>
      <c r="G8" s="2">
        <f t="shared" si="0"/>
        <v>14.8</v>
      </c>
      <c r="H8" s="2">
        <f t="shared" si="1"/>
        <v>23.580000000000002</v>
      </c>
      <c r="I8" s="2">
        <f t="shared" si="2"/>
        <v>49.85</v>
      </c>
      <c r="J8" s="8">
        <v>0.26492953000000002</v>
      </c>
      <c r="K8" s="8">
        <v>0.41199217999999999</v>
      </c>
      <c r="L8" s="8">
        <v>0.32307828999999999</v>
      </c>
      <c r="M8" s="8">
        <v>1.8717000000000001E-2</v>
      </c>
      <c r="N8" s="8">
        <v>0.13035738999999999</v>
      </c>
      <c r="O8" s="8">
        <v>0.85092561</v>
      </c>
    </row>
    <row r="9" spans="1:16">
      <c r="D9" s="2">
        <v>15</v>
      </c>
      <c r="E9" s="2">
        <v>35</v>
      </c>
      <c r="F9" s="2">
        <v>50</v>
      </c>
      <c r="G9" s="2">
        <f t="shared" si="0"/>
        <v>11.1</v>
      </c>
      <c r="H9" s="2">
        <f t="shared" si="1"/>
        <v>27.51</v>
      </c>
      <c r="I9" s="2">
        <f t="shared" si="2"/>
        <v>49.85</v>
      </c>
      <c r="J9" s="8">
        <v>0.19046214</v>
      </c>
      <c r="K9" s="8">
        <v>0.46506388999999998</v>
      </c>
      <c r="L9" s="8">
        <v>0.34447398000000001</v>
      </c>
      <c r="M9" s="8">
        <v>1.9720939999999999E-2</v>
      </c>
      <c r="N9" s="8">
        <v>0.16017997</v>
      </c>
      <c r="O9" s="8">
        <v>0.82009909000000003</v>
      </c>
    </row>
    <row r="10" spans="1:16"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</row>
  </sheetData>
  <mergeCells count="1">
    <mergeCell ref="A3:C3"/>
  </mergeCells>
  <pageMargins left="0.7" right="0.7" top="0.75" bottom="0.75" header="0.511811023622047" footer="0.511811023622047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"/>
  <sheetViews>
    <sheetView topLeftCell="D1" zoomScale="90" zoomScaleNormal="90" workbookViewId="0">
      <selection activeCell="D2" sqref="D2"/>
    </sheetView>
  </sheetViews>
  <sheetFormatPr baseColWidth="10" defaultColWidth="11.375" defaultRowHeight="14.25"/>
  <sheetData>
    <row r="1" spans="1:16">
      <c r="A1" s="2" t="s">
        <v>0</v>
      </c>
      <c r="B1" s="2" t="s">
        <v>1</v>
      </c>
      <c r="C1" s="7" t="s">
        <v>2</v>
      </c>
      <c r="D1" s="2" t="s">
        <v>33</v>
      </c>
      <c r="E1" s="2" t="s">
        <v>34</v>
      </c>
      <c r="F1" s="2" t="s">
        <v>35</v>
      </c>
      <c r="G1" s="2" t="s">
        <v>36</v>
      </c>
      <c r="H1" s="2" t="s">
        <v>37</v>
      </c>
      <c r="I1" s="2" t="s">
        <v>38</v>
      </c>
      <c r="J1" s="2" t="s">
        <v>4</v>
      </c>
      <c r="K1" s="2" t="s">
        <v>5</v>
      </c>
      <c r="L1" s="2" t="s">
        <v>6</v>
      </c>
      <c r="M1" s="2" t="s">
        <v>8</v>
      </c>
      <c r="N1" s="2" t="s">
        <v>9</v>
      </c>
      <c r="O1" s="2" t="s">
        <v>10</v>
      </c>
      <c r="P1" s="10"/>
    </row>
    <row r="2" spans="1:16">
      <c r="A2" s="2" t="s">
        <v>13</v>
      </c>
      <c r="B2" s="2" t="s">
        <v>45</v>
      </c>
      <c r="C2" s="7" t="s">
        <v>15</v>
      </c>
      <c r="D2" s="2">
        <v>50</v>
      </c>
      <c r="E2" s="2">
        <v>0</v>
      </c>
      <c r="F2" s="2">
        <v>50</v>
      </c>
      <c r="G2" s="2">
        <f t="shared" ref="G2:G12" si="0">D2*$A$4</f>
        <v>34.200000000000003</v>
      </c>
      <c r="H2" s="2">
        <f t="shared" ref="H2:H12" si="1">E2*$B$4</f>
        <v>0</v>
      </c>
      <c r="I2" s="2">
        <f t="shared" ref="I2:I12" si="2">F2*$C$4</f>
        <v>39.6</v>
      </c>
      <c r="J2" s="8">
        <v>0.94550427000000004</v>
      </c>
      <c r="K2" s="8">
        <v>0</v>
      </c>
      <c r="L2" s="8">
        <v>5.4495729999999999E-2</v>
      </c>
      <c r="M2" s="8">
        <v>3.3226859999999997E-2</v>
      </c>
      <c r="N2" s="8">
        <v>0</v>
      </c>
      <c r="O2" s="8">
        <v>0.96677314000000003</v>
      </c>
    </row>
    <row r="3" spans="1:16">
      <c r="A3" s="1" t="s">
        <v>41</v>
      </c>
      <c r="B3" s="1"/>
      <c r="C3" s="1"/>
      <c r="D3" s="2">
        <v>50</v>
      </c>
      <c r="E3" s="2">
        <v>5</v>
      </c>
      <c r="F3" s="2">
        <v>45</v>
      </c>
      <c r="G3" s="2">
        <f t="shared" si="0"/>
        <v>34.200000000000003</v>
      </c>
      <c r="H3" s="2">
        <f t="shared" si="1"/>
        <v>3.93</v>
      </c>
      <c r="I3" s="2">
        <f t="shared" si="2"/>
        <v>35.64</v>
      </c>
      <c r="J3" s="8">
        <v>0.94202430999999998</v>
      </c>
      <c r="K3" s="8">
        <v>7.9587200000000007E-3</v>
      </c>
      <c r="L3" s="8">
        <v>5.0016959999999999E-2</v>
      </c>
      <c r="M3" s="8">
        <v>3.069005E-2</v>
      </c>
      <c r="N3" s="8">
        <v>7.5930929999999994E-2</v>
      </c>
      <c r="O3" s="8">
        <v>0.89337900999999997</v>
      </c>
    </row>
    <row r="4" spans="1:16">
      <c r="A4" s="2">
        <v>0.68400000000000005</v>
      </c>
      <c r="B4" s="2">
        <v>0.78600000000000003</v>
      </c>
      <c r="C4" s="7">
        <v>0.79200000000000004</v>
      </c>
      <c r="D4" s="2">
        <v>50</v>
      </c>
      <c r="E4" s="2">
        <v>10</v>
      </c>
      <c r="F4" s="2">
        <v>40</v>
      </c>
      <c r="G4" s="2">
        <f t="shared" si="0"/>
        <v>34.200000000000003</v>
      </c>
      <c r="H4" s="2">
        <f t="shared" si="1"/>
        <v>7.86</v>
      </c>
      <c r="I4" s="2">
        <f t="shared" si="2"/>
        <v>31.68</v>
      </c>
      <c r="J4" s="8">
        <v>0.93995297</v>
      </c>
      <c r="K4" s="8">
        <v>1.437305E-2</v>
      </c>
      <c r="L4" s="8">
        <v>4.5673980000000003E-2</v>
      </c>
      <c r="M4" s="8">
        <v>2.880334E-2</v>
      </c>
      <c r="N4" s="8">
        <v>0.15629641</v>
      </c>
      <c r="O4" s="8">
        <v>0.81490024000000005</v>
      </c>
    </row>
    <row r="5" spans="1:16">
      <c r="D5" s="2">
        <v>50</v>
      </c>
      <c r="E5" s="2">
        <v>15</v>
      </c>
      <c r="F5" s="2">
        <v>35</v>
      </c>
      <c r="G5" s="2">
        <f t="shared" si="0"/>
        <v>34.200000000000003</v>
      </c>
      <c r="H5" s="2">
        <f t="shared" si="1"/>
        <v>11.790000000000001</v>
      </c>
      <c r="I5" s="2">
        <f t="shared" si="2"/>
        <v>27.720000000000002</v>
      </c>
      <c r="J5" s="8">
        <v>0.93905417999999996</v>
      </c>
      <c r="K5" s="8">
        <v>1.9493400000000001E-2</v>
      </c>
      <c r="L5" s="8">
        <v>4.1452419999999997E-2</v>
      </c>
      <c r="M5" s="8">
        <v>2.7367679999999998E-2</v>
      </c>
      <c r="N5" s="8">
        <v>0.24119556</v>
      </c>
      <c r="O5" s="8">
        <v>0.73143676999999996</v>
      </c>
    </row>
    <row r="6" spans="1:16">
      <c r="D6" s="2">
        <v>50</v>
      </c>
      <c r="E6" s="2">
        <v>20</v>
      </c>
      <c r="F6" s="2">
        <v>30</v>
      </c>
      <c r="G6" s="2">
        <f t="shared" si="0"/>
        <v>34.200000000000003</v>
      </c>
      <c r="H6" s="2">
        <f t="shared" si="1"/>
        <v>15.72</v>
      </c>
      <c r="I6" s="2">
        <f t="shared" si="2"/>
        <v>23.76</v>
      </c>
      <c r="J6" s="8">
        <v>0.93910581000000004</v>
      </c>
      <c r="K6" s="8">
        <v>2.3596599999999999E-2</v>
      </c>
      <c r="L6" s="8">
        <v>3.7297589999999999E-2</v>
      </c>
      <c r="M6" s="8">
        <v>2.6260639999999998E-2</v>
      </c>
      <c r="N6" s="8">
        <v>0.33076601999999999</v>
      </c>
      <c r="O6" s="8">
        <v>0.64297333000000001</v>
      </c>
    </row>
    <row r="7" spans="1:16">
      <c r="D7" s="2">
        <v>50</v>
      </c>
      <c r="E7" s="2">
        <v>25</v>
      </c>
      <c r="F7" s="2">
        <v>25</v>
      </c>
      <c r="G7" s="2">
        <f t="shared" si="0"/>
        <v>34.200000000000003</v>
      </c>
      <c r="H7" s="2">
        <f t="shared" si="1"/>
        <v>19.650000000000002</v>
      </c>
      <c r="I7" s="2">
        <f t="shared" si="2"/>
        <v>19.8</v>
      </c>
      <c r="J7" s="8">
        <v>0.93993638000000002</v>
      </c>
      <c r="K7" s="8">
        <v>2.6966380000000002E-2</v>
      </c>
      <c r="L7" s="8">
        <v>3.309724E-2</v>
      </c>
      <c r="M7" s="8">
        <v>2.5416859999999999E-2</v>
      </c>
      <c r="N7" s="8">
        <v>0.42517465999999998</v>
      </c>
      <c r="O7" s="8">
        <v>0.54940847999999998</v>
      </c>
    </row>
    <row r="8" spans="1:16">
      <c r="D8" s="2">
        <v>50</v>
      </c>
      <c r="E8" s="2">
        <v>30</v>
      </c>
      <c r="F8" s="2">
        <v>20</v>
      </c>
      <c r="G8" s="2">
        <f t="shared" si="0"/>
        <v>34.200000000000003</v>
      </c>
      <c r="H8" s="2">
        <f t="shared" si="1"/>
        <v>23.580000000000002</v>
      </c>
      <c r="I8" s="2">
        <f t="shared" si="2"/>
        <v>15.84</v>
      </c>
      <c r="J8" s="8">
        <v>0.94156686999999994</v>
      </c>
      <c r="K8" s="8">
        <v>2.9824119999999999E-2</v>
      </c>
      <c r="L8" s="8">
        <v>2.8609010000000001E-2</v>
      </c>
      <c r="M8" s="8">
        <v>2.482585E-2</v>
      </c>
      <c r="N8" s="8">
        <v>0.52459438999999997</v>
      </c>
      <c r="O8" s="8">
        <v>0.45057976</v>
      </c>
    </row>
    <row r="9" spans="1:16">
      <c r="D9" s="2">
        <v>50</v>
      </c>
      <c r="E9" s="2">
        <v>35</v>
      </c>
      <c r="F9" s="2">
        <v>15</v>
      </c>
      <c r="G9" s="2">
        <f t="shared" si="0"/>
        <v>34.200000000000003</v>
      </c>
      <c r="H9" s="2">
        <f t="shared" si="1"/>
        <v>27.51</v>
      </c>
      <c r="I9" s="2">
        <f t="shared" si="2"/>
        <v>11.88</v>
      </c>
      <c r="J9" s="8">
        <v>0.94409776000000001</v>
      </c>
      <c r="K9" s="8">
        <v>3.2340010000000002E-2</v>
      </c>
      <c r="L9" s="8">
        <v>2.356223E-2</v>
      </c>
      <c r="M9" s="8">
        <v>2.450316E-2</v>
      </c>
      <c r="N9" s="8">
        <v>0.62918991000000002</v>
      </c>
      <c r="O9" s="8">
        <v>0.34630693000000001</v>
      </c>
    </row>
    <row r="10" spans="1:16">
      <c r="D10" s="2">
        <v>50</v>
      </c>
      <c r="E10" s="2">
        <v>40</v>
      </c>
      <c r="F10" s="2">
        <v>10</v>
      </c>
      <c r="G10" s="2">
        <f t="shared" si="0"/>
        <v>34.200000000000003</v>
      </c>
      <c r="H10" s="2">
        <f t="shared" si="1"/>
        <v>31.44</v>
      </c>
      <c r="I10" s="2">
        <f t="shared" si="2"/>
        <v>7.92</v>
      </c>
      <c r="J10" s="8">
        <v>0.94783315999999995</v>
      </c>
      <c r="K10" s="8">
        <v>3.4585030000000003E-2</v>
      </c>
      <c r="L10" s="8">
        <v>1.758181E-2</v>
      </c>
      <c r="M10" s="8">
        <v>2.4493290000000001E-2</v>
      </c>
      <c r="N10" s="8">
        <v>0.73907387999999996</v>
      </c>
      <c r="O10" s="8">
        <v>0.23643283000000001</v>
      </c>
    </row>
    <row r="11" spans="1:16">
      <c r="D11" s="2">
        <v>50</v>
      </c>
      <c r="E11" s="2">
        <v>45</v>
      </c>
      <c r="F11" s="2">
        <v>5</v>
      </c>
      <c r="G11" s="2">
        <f t="shared" si="0"/>
        <v>34.200000000000003</v>
      </c>
      <c r="H11" s="2">
        <f t="shared" si="1"/>
        <v>35.370000000000005</v>
      </c>
      <c r="I11" s="2">
        <f t="shared" si="2"/>
        <v>3.96</v>
      </c>
      <c r="J11" s="8">
        <v>0.95337875999999999</v>
      </c>
      <c r="K11" s="8">
        <v>3.6484250000000003E-2</v>
      </c>
      <c r="L11" s="8">
        <v>1.013699E-2</v>
      </c>
      <c r="M11" s="8">
        <v>2.4847310000000001E-2</v>
      </c>
      <c r="N11" s="8">
        <v>0.85425437000000004</v>
      </c>
      <c r="O11" s="8">
        <v>0.12089833</v>
      </c>
    </row>
    <row r="12" spans="1:16">
      <c r="D12" s="2">
        <v>50</v>
      </c>
      <c r="E12" s="2">
        <v>50</v>
      </c>
      <c r="F12" s="2">
        <v>0</v>
      </c>
      <c r="G12" s="2">
        <f t="shared" si="0"/>
        <v>34.200000000000003</v>
      </c>
      <c r="H12" s="2">
        <f t="shared" si="1"/>
        <v>39.300000000000004</v>
      </c>
      <c r="I12" s="2">
        <f t="shared" si="2"/>
        <v>0</v>
      </c>
      <c r="J12" s="8">
        <v>0.96261976000000005</v>
      </c>
      <c r="K12" s="8">
        <v>3.7380240000000002E-2</v>
      </c>
      <c r="L12" s="8">
        <v>0</v>
      </c>
      <c r="M12" s="8">
        <v>2.5550739999999999E-2</v>
      </c>
      <c r="N12" s="8">
        <v>0.97444925999999998</v>
      </c>
      <c r="O12" s="8">
        <v>0</v>
      </c>
    </row>
  </sheetData>
  <mergeCells count="1">
    <mergeCell ref="A3:C3"/>
  </mergeCells>
  <pageMargins left="0.7" right="0.7" top="0.75" bottom="0.75" header="0.511811023622047" footer="0.511811023622047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tabSelected="1" zoomScale="90" zoomScaleNormal="90" workbookViewId="0">
      <selection activeCell="J2" sqref="J2:O12"/>
    </sheetView>
  </sheetViews>
  <sheetFormatPr baseColWidth="10" defaultColWidth="10.5" defaultRowHeight="14.25"/>
  <sheetData>
    <row r="1" spans="1:16">
      <c r="A1" s="2" t="s">
        <v>0</v>
      </c>
      <c r="B1" s="2" t="s">
        <v>1</v>
      </c>
      <c r="C1" s="7" t="s">
        <v>2</v>
      </c>
      <c r="D1" s="2" t="s">
        <v>33</v>
      </c>
      <c r="E1" s="2" t="s">
        <v>34</v>
      </c>
      <c r="F1" s="2" t="s">
        <v>35</v>
      </c>
      <c r="G1" s="2" t="s">
        <v>36</v>
      </c>
      <c r="H1" s="2" t="s">
        <v>37</v>
      </c>
      <c r="I1" s="2" t="s">
        <v>38</v>
      </c>
      <c r="J1" s="2" t="s">
        <v>4</v>
      </c>
      <c r="K1" s="2" t="s">
        <v>5</v>
      </c>
      <c r="L1" s="2" t="s">
        <v>6</v>
      </c>
      <c r="M1" s="2" t="s">
        <v>8</v>
      </c>
      <c r="N1" s="2" t="s">
        <v>9</v>
      </c>
      <c r="O1" s="2" t="s">
        <v>10</v>
      </c>
      <c r="P1" s="10"/>
    </row>
    <row r="2" spans="1:16">
      <c r="A2" s="2" t="s">
        <v>46</v>
      </c>
      <c r="B2" s="2" t="s">
        <v>14</v>
      </c>
      <c r="C2" s="7" t="s">
        <v>16</v>
      </c>
      <c r="D2" s="2">
        <v>50</v>
      </c>
      <c r="E2" s="2">
        <v>0</v>
      </c>
      <c r="F2" s="2">
        <v>50</v>
      </c>
      <c r="G2" s="2">
        <f t="shared" ref="G2:G12" si="0">D2*$A$4</f>
        <v>40.5</v>
      </c>
      <c r="H2" s="2">
        <f t="shared" ref="H2:H12" si="1">E2*$B$4</f>
        <v>0</v>
      </c>
      <c r="I2" s="2">
        <f t="shared" ref="I2:I12" si="2">F2*$C$4</f>
        <v>49.85</v>
      </c>
      <c r="J2" s="8">
        <v>0.53624512999999996</v>
      </c>
      <c r="K2" s="8">
        <v>0</v>
      </c>
      <c r="L2" s="8">
        <v>0.46375486999999999</v>
      </c>
      <c r="M2" s="8">
        <v>2.0341350000000001E-2</v>
      </c>
      <c r="N2" s="8">
        <v>0</v>
      </c>
      <c r="O2" s="8">
        <v>0.97965864999999996</v>
      </c>
    </row>
    <row r="3" spans="1:16">
      <c r="A3" s="1" t="s">
        <v>41</v>
      </c>
      <c r="B3" s="1"/>
      <c r="C3" s="1"/>
      <c r="D3" s="2">
        <v>45</v>
      </c>
      <c r="E3" s="2">
        <v>5</v>
      </c>
      <c r="F3" s="2">
        <v>50</v>
      </c>
      <c r="G3" s="2">
        <f t="shared" si="0"/>
        <v>36.450000000000003</v>
      </c>
      <c r="H3" s="2">
        <f t="shared" si="1"/>
        <v>4.51</v>
      </c>
      <c r="I3" s="2">
        <f t="shared" si="2"/>
        <v>49.85</v>
      </c>
      <c r="J3" s="8">
        <v>0.49858616</v>
      </c>
      <c r="K3" s="8">
        <v>5.0006299999999997E-2</v>
      </c>
      <c r="L3" s="8">
        <v>0.45140754</v>
      </c>
      <c r="M3" s="8">
        <v>1.8995399999999999E-2</v>
      </c>
      <c r="N3" s="8">
        <v>2.67812E-3</v>
      </c>
      <c r="O3" s="8">
        <v>0.97832649000000005</v>
      </c>
    </row>
    <row r="4" spans="1:16">
      <c r="A4" s="2">
        <v>0.81</v>
      </c>
      <c r="B4" s="2">
        <v>0.90200000000000002</v>
      </c>
      <c r="C4" s="7">
        <v>0.997</v>
      </c>
      <c r="D4" s="2">
        <v>40</v>
      </c>
      <c r="E4" s="2">
        <v>10</v>
      </c>
      <c r="F4" s="2">
        <v>50</v>
      </c>
      <c r="G4" s="2">
        <f t="shared" si="0"/>
        <v>32.400000000000006</v>
      </c>
      <c r="H4" s="2">
        <f t="shared" si="1"/>
        <v>9.02</v>
      </c>
      <c r="I4" s="2">
        <f t="shared" si="2"/>
        <v>49.85</v>
      </c>
      <c r="J4" s="8">
        <v>0.45994518000000001</v>
      </c>
      <c r="K4" s="8">
        <v>0.10454181999999999</v>
      </c>
      <c r="L4" s="8">
        <v>0.43551300999999998</v>
      </c>
      <c r="M4" s="8">
        <v>1.7474719999999999E-2</v>
      </c>
      <c r="N4" s="8">
        <v>5.20653E-3</v>
      </c>
      <c r="O4" s="8">
        <v>0.97731875000000001</v>
      </c>
    </row>
    <row r="5" spans="1:16">
      <c r="D5" s="2">
        <v>35</v>
      </c>
      <c r="E5" s="2">
        <v>15</v>
      </c>
      <c r="F5" s="2">
        <v>50</v>
      </c>
      <c r="G5" s="2">
        <f t="shared" si="0"/>
        <v>28.35</v>
      </c>
      <c r="H5" s="2">
        <f t="shared" si="1"/>
        <v>13.530000000000001</v>
      </c>
      <c r="I5" s="2">
        <f t="shared" si="2"/>
        <v>49.85</v>
      </c>
      <c r="J5" s="8">
        <v>0.41862020999999999</v>
      </c>
      <c r="K5" s="8">
        <v>0.16436563000000001</v>
      </c>
      <c r="L5" s="8">
        <v>0.41701414999999997</v>
      </c>
      <c r="M5" s="8">
        <v>1.5795440000000001E-2</v>
      </c>
      <c r="N5" s="8">
        <v>7.5675200000000003E-3</v>
      </c>
      <c r="O5" s="8">
        <v>0.97663703000000002</v>
      </c>
    </row>
    <row r="6" spans="1:16">
      <c r="D6" s="2">
        <v>30</v>
      </c>
      <c r="E6" s="2">
        <v>20</v>
      </c>
      <c r="F6" s="2">
        <v>50</v>
      </c>
      <c r="G6" s="2">
        <f t="shared" si="0"/>
        <v>24.3</v>
      </c>
      <c r="H6" s="2">
        <f t="shared" si="1"/>
        <v>18.04</v>
      </c>
      <c r="I6" s="2">
        <f t="shared" si="2"/>
        <v>49.85</v>
      </c>
      <c r="J6" s="8">
        <v>0.37345696</v>
      </c>
      <c r="K6" s="8">
        <v>0.22996074999999999</v>
      </c>
      <c r="L6" s="8">
        <v>0.3965823</v>
      </c>
      <c r="M6" s="8">
        <v>1.397381E-2</v>
      </c>
      <c r="N6" s="8">
        <v>9.7509099999999998E-3</v>
      </c>
      <c r="O6" s="8">
        <v>0.97627527999999997</v>
      </c>
    </row>
    <row r="7" spans="1:16">
      <c r="D7" s="2">
        <v>25</v>
      </c>
      <c r="E7" s="2">
        <v>25</v>
      </c>
      <c r="F7" s="2">
        <v>50</v>
      </c>
      <c r="G7" s="2">
        <f t="shared" si="0"/>
        <v>20.25</v>
      </c>
      <c r="H7" s="2">
        <f t="shared" si="1"/>
        <v>22.55</v>
      </c>
      <c r="I7" s="2">
        <f t="shared" si="2"/>
        <v>49.85</v>
      </c>
      <c r="J7" s="8">
        <v>0.32389046999999999</v>
      </c>
      <c r="K7" s="8">
        <v>0.30179077999999998</v>
      </c>
      <c r="L7" s="8">
        <v>0.37431874999999998</v>
      </c>
      <c r="M7" s="8">
        <v>1.20257E-2</v>
      </c>
      <c r="N7" s="8">
        <v>1.174914E-2</v>
      </c>
      <c r="O7" s="8">
        <v>0.97622516000000004</v>
      </c>
    </row>
    <row r="8" spans="1:16">
      <c r="D8" s="2">
        <v>20</v>
      </c>
      <c r="E8" s="2">
        <v>30</v>
      </c>
      <c r="F8" s="2">
        <v>50</v>
      </c>
      <c r="G8" s="2">
        <f t="shared" si="0"/>
        <v>16.200000000000003</v>
      </c>
      <c r="H8" s="2">
        <f t="shared" si="1"/>
        <v>27.060000000000002</v>
      </c>
      <c r="I8" s="2">
        <f t="shared" si="2"/>
        <v>49.85</v>
      </c>
      <c r="J8" s="8">
        <v>0.26966377000000002</v>
      </c>
      <c r="K8" s="8">
        <v>0.38054895999999999</v>
      </c>
      <c r="L8" s="8">
        <v>0.34978725999999999</v>
      </c>
      <c r="M8" s="8">
        <v>9.9628400000000006E-3</v>
      </c>
      <c r="N8" s="8">
        <v>1.355605E-2</v>
      </c>
      <c r="O8" s="8">
        <v>0.97648111999999998</v>
      </c>
    </row>
    <row r="9" spans="1:16">
      <c r="D9" s="2">
        <v>15</v>
      </c>
      <c r="E9" s="2">
        <v>35</v>
      </c>
      <c r="F9" s="2">
        <v>50</v>
      </c>
      <c r="G9" s="2">
        <f t="shared" si="0"/>
        <v>12.15</v>
      </c>
      <c r="H9" s="2">
        <f t="shared" si="1"/>
        <v>31.57</v>
      </c>
      <c r="I9" s="2">
        <f t="shared" si="2"/>
        <v>49.85</v>
      </c>
      <c r="J9" s="8">
        <v>0.21053039000000001</v>
      </c>
      <c r="K9" s="8">
        <v>0.46726876000000001</v>
      </c>
      <c r="L9" s="8">
        <v>0.32220084999999998</v>
      </c>
      <c r="M9" s="8">
        <v>7.7833900000000003E-3</v>
      </c>
      <c r="N9" s="8">
        <v>1.516736E-2</v>
      </c>
      <c r="O9" s="8">
        <v>0.97704924000000004</v>
      </c>
    </row>
    <row r="10" spans="1:16">
      <c r="D10" s="2">
        <v>10</v>
      </c>
      <c r="E10" s="2">
        <v>40</v>
      </c>
      <c r="F10" s="2">
        <v>50</v>
      </c>
      <c r="G10" s="2">
        <f t="shared" si="0"/>
        <v>8.1000000000000014</v>
      </c>
      <c r="H10" s="2">
        <f t="shared" si="1"/>
        <v>36.08</v>
      </c>
      <c r="I10" s="2">
        <f t="shared" si="2"/>
        <v>49.85</v>
      </c>
      <c r="J10" s="8">
        <v>0.14611568999999999</v>
      </c>
      <c r="K10" s="8">
        <v>0.56327987999999996</v>
      </c>
      <c r="L10" s="8">
        <v>0.29060441999999997</v>
      </c>
      <c r="M10" s="8">
        <v>5.4592599999999996E-3</v>
      </c>
      <c r="N10" s="8">
        <v>1.6582949999999999E-2</v>
      </c>
      <c r="O10" s="8">
        <v>0.97795779000000005</v>
      </c>
    </row>
    <row r="11" spans="1:16">
      <c r="D11" s="2">
        <v>5</v>
      </c>
      <c r="E11" s="2">
        <v>45</v>
      </c>
      <c r="F11" s="2">
        <v>50</v>
      </c>
      <c r="G11" s="2">
        <f t="shared" si="0"/>
        <v>4.0500000000000007</v>
      </c>
      <c r="H11" s="2">
        <f t="shared" si="1"/>
        <v>40.590000000000003</v>
      </c>
      <c r="I11" s="2">
        <f t="shared" si="2"/>
        <v>49.85</v>
      </c>
      <c r="J11" s="8">
        <v>7.5976600000000005E-2</v>
      </c>
      <c r="K11" s="8">
        <v>0.669879</v>
      </c>
      <c r="L11" s="8">
        <v>0.25414439999999999</v>
      </c>
      <c r="M11" s="8">
        <v>2.91508E-3</v>
      </c>
      <c r="N11" s="8">
        <v>1.7802809999999999E-2</v>
      </c>
      <c r="O11" s="8">
        <v>0.97928210999999998</v>
      </c>
    </row>
    <row r="12" spans="1:16">
      <c r="D12" s="2">
        <v>0</v>
      </c>
      <c r="E12" s="2">
        <v>50</v>
      </c>
      <c r="F12" s="2">
        <v>50</v>
      </c>
      <c r="G12" s="2">
        <f t="shared" si="0"/>
        <v>0</v>
      </c>
      <c r="H12" s="2">
        <f t="shared" si="1"/>
        <v>45.1</v>
      </c>
      <c r="I12" s="2">
        <f t="shared" si="2"/>
        <v>49.85</v>
      </c>
      <c r="J12" s="8">
        <v>0</v>
      </c>
      <c r="K12" s="8">
        <v>0.78745783999999996</v>
      </c>
      <c r="L12" s="8">
        <v>0.21254216000000001</v>
      </c>
      <c r="M12" s="8">
        <v>0</v>
      </c>
      <c r="N12" s="8">
        <v>1.881524E-2</v>
      </c>
      <c r="O12" s="8">
        <v>0.98118475999999999</v>
      </c>
    </row>
    <row r="14" spans="1:16">
      <c r="F14" s="2"/>
    </row>
    <row r="15" spans="1:16">
      <c r="F15" s="2"/>
    </row>
    <row r="16" spans="1:16">
      <c r="F16" s="2"/>
    </row>
    <row r="17" spans="6:6">
      <c r="F17" s="2"/>
    </row>
    <row r="18" spans="6:6">
      <c r="F18" s="2"/>
    </row>
    <row r="19" spans="6:6">
      <c r="F19" s="2"/>
    </row>
    <row r="20" spans="6:6">
      <c r="F20" s="2"/>
    </row>
    <row r="21" spans="6:6">
      <c r="F21" s="2"/>
    </row>
    <row r="22" spans="6:6">
      <c r="F22" s="2"/>
    </row>
    <row r="23" spans="6:6">
      <c r="F23" s="2"/>
    </row>
    <row r="24" spans="6:6">
      <c r="F24" s="2"/>
    </row>
  </sheetData>
  <mergeCells count="1">
    <mergeCell ref="A3:C3"/>
  </mergeCells>
  <pageMargins left="0.7" right="0.7" top="0.75" bottom="0.75" header="0.511811023622047" footer="0.511811023622047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zoomScale="90" zoomScaleNormal="90" workbookViewId="0">
      <selection activeCell="D2" sqref="D2"/>
    </sheetView>
  </sheetViews>
  <sheetFormatPr baseColWidth="10" defaultColWidth="10.5" defaultRowHeight="14.25"/>
  <sheetData>
    <row r="1" spans="1:16">
      <c r="A1" s="2" t="s">
        <v>0</v>
      </c>
      <c r="B1" s="2" t="s">
        <v>1</v>
      </c>
      <c r="C1" s="7" t="s">
        <v>2</v>
      </c>
      <c r="D1" s="2" t="s">
        <v>33</v>
      </c>
      <c r="E1" s="2" t="s">
        <v>34</v>
      </c>
      <c r="F1" s="2" t="s">
        <v>35</v>
      </c>
      <c r="G1" s="2" t="s">
        <v>36</v>
      </c>
      <c r="H1" s="2" t="s">
        <v>37</v>
      </c>
      <c r="I1" s="2" t="s">
        <v>38</v>
      </c>
      <c r="J1" s="2" t="s">
        <v>4</v>
      </c>
      <c r="K1" s="2" t="s">
        <v>5</v>
      </c>
      <c r="L1" s="2" t="s">
        <v>6</v>
      </c>
      <c r="M1" s="2" t="s">
        <v>8</v>
      </c>
      <c r="N1" s="2" t="s">
        <v>9</v>
      </c>
      <c r="O1" s="2" t="s">
        <v>10</v>
      </c>
      <c r="P1" s="10"/>
    </row>
    <row r="2" spans="1:16">
      <c r="A2" s="2" t="s">
        <v>46</v>
      </c>
      <c r="B2" s="2" t="s">
        <v>47</v>
      </c>
      <c r="C2" s="7" t="s">
        <v>16</v>
      </c>
      <c r="D2" s="2">
        <v>50</v>
      </c>
      <c r="E2" s="2">
        <v>0</v>
      </c>
      <c r="F2" s="2">
        <v>50</v>
      </c>
      <c r="G2" s="2">
        <f t="shared" ref="G2:G9" si="0">D2*$A$4</f>
        <v>40.5</v>
      </c>
      <c r="H2" s="2">
        <f t="shared" ref="H2:H9" si="1">E2*$B$4</f>
        <v>0</v>
      </c>
      <c r="I2" s="2">
        <f t="shared" ref="I2:I9" si="2">F2*$C$4</f>
        <v>49.85</v>
      </c>
      <c r="J2" s="11">
        <v>0.53624512999999996</v>
      </c>
      <c r="K2" s="11">
        <v>0</v>
      </c>
      <c r="L2" s="11">
        <v>0.46375486999999999</v>
      </c>
      <c r="M2" s="11">
        <v>2.0341350000000001E-2</v>
      </c>
      <c r="N2" s="11">
        <v>0</v>
      </c>
      <c r="O2" s="11">
        <v>0.97965864999999996</v>
      </c>
    </row>
    <row r="3" spans="1:16">
      <c r="A3" s="1" t="s">
        <v>41</v>
      </c>
      <c r="B3" s="1"/>
      <c r="C3" s="1"/>
      <c r="D3" s="2">
        <v>48</v>
      </c>
      <c r="E3" s="2">
        <v>2</v>
      </c>
      <c r="F3" s="2">
        <v>50</v>
      </c>
      <c r="G3" s="2">
        <f t="shared" si="0"/>
        <v>38.880000000000003</v>
      </c>
      <c r="H3" s="2">
        <f t="shared" si="1"/>
        <v>2.1</v>
      </c>
      <c r="I3" s="2">
        <f t="shared" si="2"/>
        <v>49.85</v>
      </c>
      <c r="J3" s="11">
        <v>0.50643751000000004</v>
      </c>
      <c r="K3" s="11">
        <v>2.071388E-2</v>
      </c>
      <c r="L3" s="11">
        <v>0.47284861</v>
      </c>
      <c r="M3" s="11">
        <v>2.167208E-2</v>
      </c>
      <c r="N3" s="11">
        <v>6.5336099999999996E-3</v>
      </c>
      <c r="O3" s="11">
        <v>0.97179431000000005</v>
      </c>
    </row>
    <row r="4" spans="1:16">
      <c r="A4" s="2">
        <v>0.81</v>
      </c>
      <c r="B4" s="2">
        <v>1.05</v>
      </c>
      <c r="C4" s="7">
        <v>0.997</v>
      </c>
      <c r="D4" s="2">
        <v>46</v>
      </c>
      <c r="E4" s="2">
        <v>4</v>
      </c>
      <c r="F4" s="2">
        <v>50</v>
      </c>
      <c r="G4" s="2">
        <f t="shared" si="0"/>
        <v>37.260000000000005</v>
      </c>
      <c r="H4" s="2">
        <f t="shared" si="1"/>
        <v>4.2</v>
      </c>
      <c r="I4" s="2">
        <f t="shared" si="2"/>
        <v>49.85</v>
      </c>
      <c r="J4" s="11">
        <v>0.47734528999999998</v>
      </c>
      <c r="K4" s="11">
        <v>4.0374279999999999E-2</v>
      </c>
      <c r="L4" s="11">
        <v>0.48228043999999998</v>
      </c>
      <c r="M4" s="11">
        <v>2.3148620000000002E-2</v>
      </c>
      <c r="N4" s="11">
        <v>1.336855E-2</v>
      </c>
      <c r="O4" s="11">
        <v>0.96348283000000001</v>
      </c>
    </row>
    <row r="5" spans="1:16">
      <c r="D5" s="2">
        <v>44</v>
      </c>
      <c r="E5" s="2">
        <v>6</v>
      </c>
      <c r="F5" s="2">
        <v>50</v>
      </c>
      <c r="G5" s="2">
        <f t="shared" si="0"/>
        <v>35.64</v>
      </c>
      <c r="H5" s="2">
        <f t="shared" si="1"/>
        <v>6.3000000000000007</v>
      </c>
      <c r="I5" s="2">
        <f t="shared" si="2"/>
        <v>49.85</v>
      </c>
      <c r="J5" s="11">
        <v>0.44886122000000001</v>
      </c>
      <c r="K5" s="11">
        <v>5.8969300000000002E-2</v>
      </c>
      <c r="L5" s="11">
        <v>0.49216947999999999</v>
      </c>
      <c r="M5" s="11">
        <v>2.4798690000000002E-2</v>
      </c>
      <c r="N5" s="11">
        <v>2.0541210000000001E-2</v>
      </c>
      <c r="O5" s="11">
        <v>0.95466010000000001</v>
      </c>
    </row>
    <row r="6" spans="1:16">
      <c r="D6" s="2">
        <v>42</v>
      </c>
      <c r="E6" s="2">
        <v>8</v>
      </c>
      <c r="F6" s="2">
        <v>50</v>
      </c>
      <c r="G6" s="2">
        <f t="shared" si="0"/>
        <v>34.020000000000003</v>
      </c>
      <c r="H6" s="2">
        <f t="shared" si="1"/>
        <v>8.4</v>
      </c>
      <c r="I6" s="2">
        <f t="shared" si="2"/>
        <v>49.85</v>
      </c>
      <c r="J6" s="11">
        <v>0.42089429</v>
      </c>
      <c r="K6" s="11">
        <v>7.648017E-2</v>
      </c>
      <c r="L6" s="11">
        <v>0.50262554000000004</v>
      </c>
      <c r="M6" s="11">
        <v>2.665708E-2</v>
      </c>
      <c r="N6" s="11">
        <v>2.8092590000000001E-2</v>
      </c>
      <c r="O6" s="11">
        <v>0.94525033999999997</v>
      </c>
    </row>
    <row r="7" spans="1:16">
      <c r="D7" s="2">
        <v>40</v>
      </c>
      <c r="E7" s="2">
        <v>10</v>
      </c>
      <c r="F7" s="2">
        <v>50</v>
      </c>
      <c r="G7" s="2">
        <f t="shared" si="0"/>
        <v>32.400000000000006</v>
      </c>
      <c r="H7" s="2">
        <f t="shared" si="1"/>
        <v>10.5</v>
      </c>
      <c r="I7" s="2">
        <f t="shared" si="2"/>
        <v>49.85</v>
      </c>
      <c r="J7" s="11">
        <v>0.39333770000000001</v>
      </c>
      <c r="K7" s="11">
        <v>9.2878409999999995E-2</v>
      </c>
      <c r="L7" s="11">
        <v>0.51378389999999996</v>
      </c>
      <c r="M7" s="11">
        <v>2.876782E-2</v>
      </c>
      <c r="N7" s="11">
        <v>3.6069879999999999E-2</v>
      </c>
      <c r="O7" s="11">
        <v>0.93516228999999995</v>
      </c>
    </row>
    <row r="8" spans="1:16">
      <c r="D8" s="2">
        <v>38</v>
      </c>
      <c r="E8" s="2">
        <v>12</v>
      </c>
      <c r="F8" s="2">
        <v>50</v>
      </c>
      <c r="G8" s="2">
        <f t="shared" si="0"/>
        <v>30.78</v>
      </c>
      <c r="H8" s="2">
        <f t="shared" si="1"/>
        <v>12.600000000000001</v>
      </c>
      <c r="I8" s="2">
        <f t="shared" si="2"/>
        <v>49.85</v>
      </c>
      <c r="J8" s="11">
        <v>0.36606931999999998</v>
      </c>
      <c r="K8" s="11">
        <v>0.10812262</v>
      </c>
      <c r="L8" s="11">
        <v>0.52580806000000002</v>
      </c>
      <c r="M8" s="11">
        <v>3.1189189999999999E-2</v>
      </c>
      <c r="N8" s="11">
        <v>4.4529340000000001E-2</v>
      </c>
      <c r="O8" s="11">
        <v>0.92428147000000005</v>
      </c>
    </row>
    <row r="9" spans="1:16">
      <c r="D9" s="2">
        <v>36</v>
      </c>
      <c r="E9" s="2">
        <v>14</v>
      </c>
      <c r="F9" s="2">
        <v>50</v>
      </c>
      <c r="G9" s="2">
        <f t="shared" si="0"/>
        <v>29.160000000000004</v>
      </c>
      <c r="H9" s="2">
        <f t="shared" si="1"/>
        <v>14.700000000000001</v>
      </c>
      <c r="I9" s="2">
        <f t="shared" si="2"/>
        <v>49.85</v>
      </c>
      <c r="J9" s="11">
        <v>0.33893357000000002</v>
      </c>
      <c r="K9" s="11">
        <v>0.12215299</v>
      </c>
      <c r="L9" s="11">
        <v>0.53891343999999997</v>
      </c>
      <c r="M9" s="11">
        <v>3.3998689999999998E-2</v>
      </c>
      <c r="N9" s="11">
        <v>5.3539610000000001E-2</v>
      </c>
      <c r="O9" s="11">
        <v>0.91246168999999999</v>
      </c>
    </row>
    <row r="10" spans="1:16">
      <c r="D10" s="2"/>
      <c r="E10" s="2"/>
      <c r="F10" s="2"/>
      <c r="G10" s="2"/>
      <c r="H10" s="2"/>
      <c r="I10" s="2"/>
      <c r="J10" s="8"/>
      <c r="K10" s="8"/>
      <c r="L10" s="8"/>
      <c r="M10" s="8"/>
      <c r="N10" s="8"/>
      <c r="O10" s="8"/>
    </row>
    <row r="11" spans="1:16">
      <c r="D11" s="2"/>
      <c r="E11" s="2"/>
      <c r="F11" s="2"/>
      <c r="G11" s="2"/>
      <c r="H11" s="2"/>
      <c r="I11" s="2"/>
      <c r="J11" s="8"/>
      <c r="K11" s="8"/>
      <c r="L11" s="8"/>
      <c r="M11" s="8"/>
      <c r="N11" s="8"/>
      <c r="O11" s="8"/>
    </row>
    <row r="12" spans="1:16">
      <c r="D12" s="2"/>
      <c r="E12" s="2"/>
      <c r="F12" s="2"/>
      <c r="G12" s="2"/>
      <c r="H12" s="2"/>
      <c r="I12" s="2"/>
      <c r="J12" s="8"/>
      <c r="K12" s="8"/>
      <c r="L12" s="8"/>
      <c r="M12" s="8"/>
      <c r="N12" s="8"/>
      <c r="O12" s="8"/>
    </row>
    <row r="14" spans="1:16">
      <c r="F14" s="2"/>
    </row>
    <row r="15" spans="1:16">
      <c r="F15" s="2"/>
    </row>
    <row r="16" spans="1:16">
      <c r="F16" s="2"/>
    </row>
    <row r="17" spans="6:6">
      <c r="F17" s="2"/>
    </row>
    <row r="18" spans="6:6">
      <c r="F18" s="2"/>
    </row>
    <row r="19" spans="6:6">
      <c r="F19" s="2"/>
    </row>
    <row r="20" spans="6:6">
      <c r="F20" s="2"/>
    </row>
    <row r="21" spans="6:6">
      <c r="F21" s="2"/>
    </row>
    <row r="22" spans="6:6">
      <c r="F22" s="2"/>
    </row>
    <row r="23" spans="6:6">
      <c r="F23" s="2"/>
    </row>
    <row r="24" spans="6:6">
      <c r="F24" s="2"/>
    </row>
  </sheetData>
  <mergeCells count="1">
    <mergeCell ref="A3:C3"/>
  </mergeCells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3204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9</vt:i4>
      </vt:variant>
    </vt:vector>
  </HeadingPairs>
  <TitlesOfParts>
    <vt:vector size="9" baseType="lpstr">
      <vt:lpstr>Arizona</vt:lpstr>
      <vt:lpstr>HEMWat</vt:lpstr>
      <vt:lpstr>CPME Ethanol Water</vt:lpstr>
      <vt:lpstr>ButylAcetate Ethanol Water</vt:lpstr>
      <vt:lpstr>CPME Acetone Water</vt:lpstr>
      <vt:lpstr>MtBE Acetonitrile Water</vt:lpstr>
      <vt:lpstr>Heptane Acetonitrile Methanol</vt:lpstr>
      <vt:lpstr>1-Butanol EthylAcetate Water</vt:lpstr>
      <vt:lpstr>1-Butanol AceticAcid Water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CLEMENT NEVE</dc:creator>
  <dc:description/>
  <cp:lastModifiedBy>Administrateur</cp:lastModifiedBy>
  <cp:revision>17</cp:revision>
  <dcterms:created xsi:type="dcterms:W3CDTF">2025-05-08T13:35:09Z</dcterms:created>
  <dcterms:modified xsi:type="dcterms:W3CDTF">2025-05-23T13:56:38Z</dcterms:modified>
  <dc:language>fr-FR</dc:language>
</cp:coreProperties>
</file>