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4000" windowHeight="9630"/>
  </bookViews>
  <sheets>
    <sheet name="Heptane Acetonitrile Methanol" sheetId="8" r:id="rId1"/>
    <sheet name="MtBE Acetonitrile Water" sheetId="7" r:id="rId2"/>
    <sheet name="CPME Acetone Water" sheetId="5" r:id="rId3"/>
    <sheet name="CPME Ethanol Water" sheetId="3" r:id="rId4"/>
    <sheet name="ButylAcetate Ethanol Water" sheetId="2" r:id="rId5"/>
    <sheet name="1-Butanol AceticAcid Water" sheetId="9" r:id="rId6"/>
    <sheet name="1-Butanol EthylAcetate Water" sheetId="10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0" l="1"/>
  <c r="J10" i="10" s="1"/>
  <c r="Q10" i="10"/>
  <c r="K10" i="10" s="1"/>
  <c r="R10" i="10"/>
  <c r="L10" i="10" s="1"/>
  <c r="S10" i="10"/>
  <c r="M10" i="10" s="1"/>
  <c r="T10" i="10"/>
  <c r="N10" i="10" s="1"/>
  <c r="U10" i="10"/>
  <c r="O10" i="10" s="1"/>
  <c r="P11" i="10"/>
  <c r="J11" i="10" s="1"/>
  <c r="Q11" i="10"/>
  <c r="K11" i="10" s="1"/>
  <c r="R11" i="10"/>
  <c r="L11" i="10" s="1"/>
  <c r="S11" i="10"/>
  <c r="M11" i="10" s="1"/>
  <c r="T11" i="10"/>
  <c r="N11" i="10" s="1"/>
  <c r="U11" i="10"/>
  <c r="O11" i="10" s="1"/>
  <c r="P12" i="10"/>
  <c r="J12" i="10" s="1"/>
  <c r="Q12" i="10"/>
  <c r="K12" i="10" s="1"/>
  <c r="R12" i="10"/>
  <c r="L12" i="10" s="1"/>
  <c r="S12" i="10"/>
  <c r="M12" i="10" s="1"/>
  <c r="T12" i="10"/>
  <c r="N12" i="10" s="1"/>
  <c r="U12" i="10"/>
  <c r="O12" i="10" s="1"/>
  <c r="U9" i="10"/>
  <c r="O9" i="10" s="1"/>
  <c r="T9" i="10"/>
  <c r="S9" i="10"/>
  <c r="R9" i="10"/>
  <c r="Q9" i="10"/>
  <c r="P9" i="10"/>
  <c r="L9" i="10"/>
  <c r="K9" i="10"/>
  <c r="J9" i="10"/>
  <c r="U8" i="10"/>
  <c r="O8" i="10" s="1"/>
  <c r="T8" i="10"/>
  <c r="S8" i="10"/>
  <c r="R8" i="10"/>
  <c r="Q8" i="10"/>
  <c r="P8" i="10"/>
  <c r="L8" i="10"/>
  <c r="K8" i="10"/>
  <c r="J8" i="10"/>
  <c r="U7" i="10"/>
  <c r="O7" i="10" s="1"/>
  <c r="T7" i="10"/>
  <c r="S7" i="10"/>
  <c r="R7" i="10"/>
  <c r="Q7" i="10"/>
  <c r="P7" i="10"/>
  <c r="L7" i="10"/>
  <c r="K7" i="10"/>
  <c r="J7" i="10"/>
  <c r="U6" i="10"/>
  <c r="O6" i="10" s="1"/>
  <c r="T6" i="10"/>
  <c r="S6" i="10"/>
  <c r="R6" i="10"/>
  <c r="Q6" i="10"/>
  <c r="P6" i="10"/>
  <c r="L6" i="10"/>
  <c r="K6" i="10"/>
  <c r="J6" i="10"/>
  <c r="U5" i="10"/>
  <c r="O5" i="10" s="1"/>
  <c r="T5" i="10"/>
  <c r="S5" i="10"/>
  <c r="R5" i="10"/>
  <c r="Q5" i="10"/>
  <c r="P5" i="10"/>
  <c r="L5" i="10"/>
  <c r="K5" i="10"/>
  <c r="J5" i="10"/>
  <c r="U4" i="10"/>
  <c r="O4" i="10" s="1"/>
  <c r="T4" i="10"/>
  <c r="S4" i="10"/>
  <c r="R4" i="10"/>
  <c r="Q4" i="10"/>
  <c r="P4" i="10"/>
  <c r="L4" i="10"/>
  <c r="K4" i="10"/>
  <c r="J4" i="10"/>
  <c r="U3" i="10"/>
  <c r="O3" i="10" s="1"/>
  <c r="T3" i="10"/>
  <c r="S3" i="10"/>
  <c r="R3" i="10"/>
  <c r="Q3" i="10"/>
  <c r="P3" i="10"/>
  <c r="L3" i="10"/>
  <c r="K3" i="10"/>
  <c r="J3" i="10"/>
  <c r="U2" i="10"/>
  <c r="O2" i="10" s="1"/>
  <c r="T2" i="10"/>
  <c r="S2" i="10"/>
  <c r="R2" i="10"/>
  <c r="Q2" i="10"/>
  <c r="P2" i="10"/>
  <c r="L2" i="10"/>
  <c r="K2" i="10"/>
  <c r="J2" i="10"/>
  <c r="U9" i="9"/>
  <c r="T9" i="9"/>
  <c r="S9" i="9"/>
  <c r="R9" i="9"/>
  <c r="Q9" i="9"/>
  <c r="P9" i="9"/>
  <c r="U8" i="9"/>
  <c r="T8" i="9"/>
  <c r="S8" i="9"/>
  <c r="O8" i="9" s="1"/>
  <c r="R8" i="9"/>
  <c r="Q8" i="9"/>
  <c r="P8" i="9"/>
  <c r="J8" i="9" s="1"/>
  <c r="M8" i="9"/>
  <c r="U7" i="9"/>
  <c r="T7" i="9"/>
  <c r="S7" i="9"/>
  <c r="R7" i="9"/>
  <c r="Q7" i="9"/>
  <c r="P7" i="9"/>
  <c r="L7" i="9"/>
  <c r="K7" i="9"/>
  <c r="J7" i="9"/>
  <c r="U6" i="9"/>
  <c r="T6" i="9"/>
  <c r="S6" i="9"/>
  <c r="M6" i="9" s="1"/>
  <c r="R6" i="9"/>
  <c r="L6" i="9" s="1"/>
  <c r="Q6" i="9"/>
  <c r="K6" i="9" s="1"/>
  <c r="P6" i="9"/>
  <c r="J6" i="9" s="1"/>
  <c r="U5" i="9"/>
  <c r="T5" i="9"/>
  <c r="S5" i="9"/>
  <c r="R5" i="9"/>
  <c r="Q5" i="9"/>
  <c r="P5" i="9"/>
  <c r="J5" i="9" s="1"/>
  <c r="U4" i="9"/>
  <c r="T4" i="9"/>
  <c r="S4" i="9"/>
  <c r="R4" i="9"/>
  <c r="Q4" i="9"/>
  <c r="P4" i="9"/>
  <c r="K4" i="9" s="1"/>
  <c r="U3" i="9"/>
  <c r="T3" i="9"/>
  <c r="S3" i="9"/>
  <c r="O3" i="9" s="1"/>
  <c r="R3" i="9"/>
  <c r="Q3" i="9"/>
  <c r="P3" i="9"/>
  <c r="U2" i="9"/>
  <c r="T2" i="9"/>
  <c r="S2" i="9"/>
  <c r="M2" i="9" s="1"/>
  <c r="R2" i="9"/>
  <c r="Q2" i="9"/>
  <c r="P2" i="9"/>
  <c r="J2" i="9" s="1"/>
  <c r="P10" i="2"/>
  <c r="Q10" i="2"/>
  <c r="R10" i="2"/>
  <c r="L10" i="2" s="1"/>
  <c r="S10" i="2"/>
  <c r="T10" i="2"/>
  <c r="U10" i="2"/>
  <c r="O10" i="2" s="1"/>
  <c r="P11" i="2"/>
  <c r="Q11" i="2"/>
  <c r="K11" i="2" s="1"/>
  <c r="R11" i="2"/>
  <c r="S11" i="2"/>
  <c r="T11" i="2"/>
  <c r="U11" i="2"/>
  <c r="O11" i="2" s="1"/>
  <c r="P12" i="2"/>
  <c r="J12" i="2" s="1"/>
  <c r="Q12" i="2"/>
  <c r="R12" i="2"/>
  <c r="L12" i="2" s="1"/>
  <c r="S12" i="2"/>
  <c r="T12" i="2"/>
  <c r="U12" i="2"/>
  <c r="O12" i="2" s="1"/>
  <c r="M5" i="10" l="1"/>
  <c r="M2" i="10"/>
  <c r="M4" i="10"/>
  <c r="M6" i="10"/>
  <c r="M8" i="10"/>
  <c r="N2" i="10"/>
  <c r="N3" i="10"/>
  <c r="N4" i="10"/>
  <c r="N5" i="10"/>
  <c r="N6" i="10"/>
  <c r="N7" i="10"/>
  <c r="N8" i="10"/>
  <c r="N9" i="10"/>
  <c r="M3" i="10"/>
  <c r="M7" i="10"/>
  <c r="M9" i="10"/>
  <c r="K5" i="9"/>
  <c r="L3" i="9"/>
  <c r="M7" i="9"/>
  <c r="J9" i="9"/>
  <c r="M5" i="9"/>
  <c r="K8" i="9"/>
  <c r="O2" i="9"/>
  <c r="O4" i="9"/>
  <c r="J3" i="9"/>
  <c r="K9" i="9"/>
  <c r="K2" i="9"/>
  <c r="K3" i="9"/>
  <c r="L9" i="9"/>
  <c r="L5" i="9"/>
  <c r="L4" i="9"/>
  <c r="O9" i="9"/>
  <c r="L2" i="9"/>
  <c r="L8" i="9"/>
  <c r="J4" i="9"/>
  <c r="O7" i="9"/>
  <c r="M4" i="9"/>
  <c r="O6" i="9"/>
  <c r="M3" i="9"/>
  <c r="O5" i="9"/>
  <c r="M9" i="9"/>
  <c r="N2" i="9"/>
  <c r="N3" i="9"/>
  <c r="N4" i="9"/>
  <c r="N5" i="9"/>
  <c r="N6" i="9"/>
  <c r="N7" i="9"/>
  <c r="N8" i="9"/>
  <c r="N9" i="9"/>
  <c r="N11" i="2"/>
  <c r="N10" i="2"/>
  <c r="L11" i="2"/>
  <c r="N12" i="2"/>
  <c r="M12" i="2"/>
  <c r="M10" i="2"/>
  <c r="M11" i="2"/>
  <c r="K12" i="2"/>
  <c r="K10" i="2"/>
  <c r="J11" i="2"/>
  <c r="J10" i="2"/>
  <c r="P7" i="8"/>
  <c r="J7" i="8" s="1"/>
  <c r="Q7" i="8"/>
  <c r="K7" i="8" s="1"/>
  <c r="R7" i="8"/>
  <c r="L7" i="8" s="1"/>
  <c r="S7" i="8"/>
  <c r="M7" i="8" s="1"/>
  <c r="T7" i="8"/>
  <c r="N7" i="8" s="1"/>
  <c r="U7" i="8"/>
  <c r="O7" i="8" s="1"/>
  <c r="P8" i="8"/>
  <c r="J8" i="8" s="1"/>
  <c r="Q8" i="8"/>
  <c r="K8" i="8" s="1"/>
  <c r="R8" i="8"/>
  <c r="L8" i="8" s="1"/>
  <c r="S8" i="8"/>
  <c r="M8" i="8" s="1"/>
  <c r="T8" i="8"/>
  <c r="N8" i="8" s="1"/>
  <c r="U8" i="8"/>
  <c r="O8" i="8" s="1"/>
  <c r="P9" i="8"/>
  <c r="J9" i="8" s="1"/>
  <c r="Q9" i="8"/>
  <c r="K9" i="8" s="1"/>
  <c r="R9" i="8"/>
  <c r="L9" i="8" s="1"/>
  <c r="S9" i="8"/>
  <c r="M9" i="8" s="1"/>
  <c r="T9" i="8"/>
  <c r="N9" i="8" s="1"/>
  <c r="U9" i="8"/>
  <c r="O9" i="8" s="1"/>
  <c r="P10" i="8"/>
  <c r="J10" i="8" s="1"/>
  <c r="Q10" i="8"/>
  <c r="K10" i="8" s="1"/>
  <c r="R10" i="8"/>
  <c r="L10" i="8" s="1"/>
  <c r="S10" i="8"/>
  <c r="M10" i="8" s="1"/>
  <c r="T10" i="8"/>
  <c r="N10" i="8" s="1"/>
  <c r="U10" i="8"/>
  <c r="O10" i="8" s="1"/>
  <c r="P11" i="8"/>
  <c r="J11" i="8" s="1"/>
  <c r="Q11" i="8"/>
  <c r="K11" i="8" s="1"/>
  <c r="R11" i="8"/>
  <c r="L11" i="8" s="1"/>
  <c r="S11" i="8"/>
  <c r="M11" i="8" s="1"/>
  <c r="T11" i="8"/>
  <c r="N11" i="8" s="1"/>
  <c r="U11" i="8"/>
  <c r="O11" i="8" s="1"/>
  <c r="P12" i="8"/>
  <c r="J12" i="8" s="1"/>
  <c r="Q12" i="8"/>
  <c r="K12" i="8" s="1"/>
  <c r="R12" i="8"/>
  <c r="L12" i="8" s="1"/>
  <c r="S12" i="8"/>
  <c r="M12" i="8" s="1"/>
  <c r="T12" i="8"/>
  <c r="N12" i="8" s="1"/>
  <c r="U12" i="8"/>
  <c r="O12" i="8" s="1"/>
  <c r="U6" i="8"/>
  <c r="O6" i="8" s="1"/>
  <c r="T6" i="8"/>
  <c r="S6" i="8"/>
  <c r="M6" i="8" s="1"/>
  <c r="R6" i="8"/>
  <c r="Q6" i="8"/>
  <c r="P6" i="8"/>
  <c r="J6" i="8" s="1"/>
  <c r="U5" i="8"/>
  <c r="T5" i="8"/>
  <c r="S5" i="8"/>
  <c r="M5" i="8" s="1"/>
  <c r="R5" i="8"/>
  <c r="Q5" i="8"/>
  <c r="P5" i="8"/>
  <c r="U4" i="8"/>
  <c r="T4" i="8"/>
  <c r="S4" i="8"/>
  <c r="M4" i="8" s="1"/>
  <c r="R4" i="8"/>
  <c r="Q4" i="8"/>
  <c r="P4" i="8"/>
  <c r="U3" i="8"/>
  <c r="T3" i="8"/>
  <c r="S3" i="8"/>
  <c r="R3" i="8"/>
  <c r="Q3" i="8"/>
  <c r="P3" i="8"/>
  <c r="N3" i="8"/>
  <c r="M3" i="8"/>
  <c r="U2" i="8"/>
  <c r="T2" i="8"/>
  <c r="S2" i="8"/>
  <c r="R2" i="8"/>
  <c r="Q2" i="8"/>
  <c r="P2" i="8"/>
  <c r="J2" i="8" s="1"/>
  <c r="O2" i="8" l="1"/>
  <c r="O3" i="8"/>
  <c r="N6" i="8"/>
  <c r="M2" i="8"/>
  <c r="J3" i="8"/>
  <c r="J5" i="8"/>
  <c r="N2" i="8"/>
  <c r="N5" i="8"/>
  <c r="O5" i="8"/>
  <c r="J4" i="8"/>
  <c r="N4" i="8"/>
  <c r="O4" i="8"/>
  <c r="L4" i="8"/>
  <c r="K3" i="8"/>
  <c r="K2" i="8"/>
  <c r="K6" i="8"/>
  <c r="L6" i="8"/>
  <c r="K5" i="8"/>
  <c r="K4" i="8"/>
  <c r="L3" i="8"/>
  <c r="L2" i="8"/>
  <c r="L5" i="8"/>
  <c r="U9" i="7"/>
  <c r="T9" i="7"/>
  <c r="S9" i="7"/>
  <c r="R9" i="7"/>
  <c r="Q9" i="7"/>
  <c r="P9" i="7"/>
  <c r="U8" i="7"/>
  <c r="T8" i="7"/>
  <c r="S8" i="7"/>
  <c r="M8" i="7" s="1"/>
  <c r="R8" i="7"/>
  <c r="L8" i="7" s="1"/>
  <c r="Q8" i="7"/>
  <c r="P8" i="7"/>
  <c r="U7" i="7"/>
  <c r="T7" i="7"/>
  <c r="S7" i="7"/>
  <c r="R7" i="7"/>
  <c r="Q7" i="7"/>
  <c r="P7" i="7"/>
  <c r="U6" i="7"/>
  <c r="T6" i="7"/>
  <c r="S6" i="7"/>
  <c r="M6" i="7" s="1"/>
  <c r="R6" i="7"/>
  <c r="L6" i="7" s="1"/>
  <c r="Q6" i="7"/>
  <c r="P6" i="7"/>
  <c r="U5" i="7"/>
  <c r="T5" i="7"/>
  <c r="S5" i="7"/>
  <c r="R5" i="7"/>
  <c r="Q5" i="7"/>
  <c r="P5" i="7"/>
  <c r="U4" i="7"/>
  <c r="T4" i="7"/>
  <c r="S4" i="7"/>
  <c r="M4" i="7" s="1"/>
  <c r="R4" i="7"/>
  <c r="L4" i="7" s="1"/>
  <c r="Q4" i="7"/>
  <c r="P4" i="7"/>
  <c r="U3" i="7"/>
  <c r="T3" i="7"/>
  <c r="S3" i="7"/>
  <c r="R3" i="7"/>
  <c r="Q3" i="7"/>
  <c r="P3" i="7"/>
  <c r="U2" i="7"/>
  <c r="T2" i="7"/>
  <c r="S2" i="7"/>
  <c r="R2" i="7"/>
  <c r="Q2" i="7"/>
  <c r="P2" i="7"/>
  <c r="L9" i="7" l="1"/>
  <c r="L7" i="7"/>
  <c r="N9" i="7"/>
  <c r="O2" i="7"/>
  <c r="K3" i="7"/>
  <c r="M3" i="7"/>
  <c r="M5" i="7"/>
  <c r="M7" i="7"/>
  <c r="J2" i="7"/>
  <c r="N2" i="7"/>
  <c r="O4" i="7"/>
  <c r="O3" i="7"/>
  <c r="N6" i="7"/>
  <c r="J5" i="7"/>
  <c r="L3" i="7"/>
  <c r="K7" i="7"/>
  <c r="K9" i="7"/>
  <c r="M9" i="7"/>
  <c r="N3" i="7"/>
  <c r="N7" i="7"/>
  <c r="K2" i="7"/>
  <c r="O7" i="7"/>
  <c r="O9" i="7"/>
  <c r="L2" i="7"/>
  <c r="N5" i="7"/>
  <c r="O5" i="7"/>
  <c r="J4" i="7"/>
  <c r="M2" i="7"/>
  <c r="K4" i="7"/>
  <c r="K6" i="7"/>
  <c r="K8" i="7"/>
  <c r="N4" i="7"/>
  <c r="N8" i="7"/>
  <c r="J3" i="7"/>
  <c r="O6" i="7"/>
  <c r="O8" i="7"/>
  <c r="J7" i="7"/>
  <c r="J9" i="7"/>
  <c r="J6" i="7"/>
  <c r="J8" i="7"/>
  <c r="L5" i="7"/>
  <c r="K5" i="7"/>
  <c r="P12" i="5" l="1"/>
  <c r="Q12" i="5"/>
  <c r="R12" i="5"/>
  <c r="S12" i="5"/>
  <c r="T12" i="5"/>
  <c r="U12" i="5"/>
  <c r="O12" i="5" s="1"/>
  <c r="N12" i="5" l="1"/>
  <c r="M12" i="5"/>
  <c r="K12" i="5"/>
  <c r="J12" i="5"/>
  <c r="L12" i="5"/>
  <c r="P11" i="5"/>
  <c r="Q11" i="5"/>
  <c r="R11" i="5"/>
  <c r="S11" i="5"/>
  <c r="T11" i="5"/>
  <c r="U11" i="5"/>
  <c r="O11" i="5" l="1"/>
  <c r="M11" i="5"/>
  <c r="N11" i="5"/>
  <c r="K11" i="5"/>
  <c r="J11" i="5"/>
  <c r="L11" i="5"/>
  <c r="U10" i="5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K4" i="2"/>
  <c r="L4" i="2"/>
  <c r="J6" i="2"/>
  <c r="K6" i="2"/>
  <c r="L6" i="2"/>
  <c r="M6" i="2"/>
  <c r="J8" i="2"/>
  <c r="K8" i="2"/>
  <c r="M2" i="2"/>
  <c r="P3" i="2"/>
  <c r="Q3" i="2"/>
  <c r="R3" i="2"/>
  <c r="L3" i="2" s="1"/>
  <c r="S3" i="2"/>
  <c r="T3" i="2"/>
  <c r="U3" i="2"/>
  <c r="P4" i="2"/>
  <c r="J4" i="2" s="1"/>
  <c r="Q4" i="2"/>
  <c r="R4" i="2"/>
  <c r="S4" i="2"/>
  <c r="T4" i="2"/>
  <c r="U4" i="2"/>
  <c r="O4" i="2" s="1"/>
  <c r="P5" i="2"/>
  <c r="Q5" i="2"/>
  <c r="R5" i="2"/>
  <c r="L5" i="2" s="1"/>
  <c r="S5" i="2"/>
  <c r="T5" i="2"/>
  <c r="U5" i="2"/>
  <c r="P6" i="2"/>
  <c r="Q6" i="2"/>
  <c r="R6" i="2"/>
  <c r="S6" i="2"/>
  <c r="T6" i="2"/>
  <c r="N6" i="2" s="1"/>
  <c r="U6" i="2"/>
  <c r="P7" i="2"/>
  <c r="Q7" i="2"/>
  <c r="R7" i="2"/>
  <c r="L7" i="2" s="1"/>
  <c r="S7" i="2"/>
  <c r="T7" i="2"/>
  <c r="U7" i="2"/>
  <c r="P8" i="2"/>
  <c r="Q8" i="2"/>
  <c r="R8" i="2"/>
  <c r="L8" i="2" s="1"/>
  <c r="S8" i="2"/>
  <c r="M8" i="2" s="1"/>
  <c r="T8" i="2"/>
  <c r="U8" i="2"/>
  <c r="O8" i="2" s="1"/>
  <c r="P9" i="2"/>
  <c r="Q9" i="2"/>
  <c r="K9" i="2" s="1"/>
  <c r="R9" i="2"/>
  <c r="S9" i="2"/>
  <c r="T9" i="2"/>
  <c r="U9" i="2"/>
  <c r="U2" i="2"/>
  <c r="O2" i="2" s="1"/>
  <c r="T2" i="2"/>
  <c r="N2" i="2" s="1"/>
  <c r="S2" i="2"/>
  <c r="R2" i="2"/>
  <c r="Q2" i="2"/>
  <c r="P2" i="2"/>
  <c r="J2" i="2" s="1"/>
  <c r="J3" i="2" l="1"/>
  <c r="L2" i="2"/>
  <c r="K3" i="2"/>
  <c r="N9" i="2"/>
  <c r="L9" i="2"/>
  <c r="K5" i="2"/>
  <c r="K2" i="2"/>
  <c r="O7" i="2"/>
  <c r="K7" i="2"/>
  <c r="J7" i="2"/>
  <c r="N8" i="2"/>
  <c r="N3" i="2"/>
  <c r="J9" i="2"/>
  <c r="M4" i="2"/>
  <c r="N5" i="2"/>
  <c r="J5" i="2"/>
  <c r="O6" i="2"/>
  <c r="N4" i="2"/>
  <c r="O9" i="2"/>
  <c r="O5" i="2"/>
  <c r="O3" i="2"/>
  <c r="N7" i="2"/>
  <c r="M9" i="2"/>
  <c r="M7" i="2"/>
  <c r="M5" i="2"/>
  <c r="M3" i="2"/>
  <c r="J3" i="5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<sst xmlns="http://schemas.openxmlformats.org/spreadsheetml/2006/main" count="258" uniqueCount="74">
  <si>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</si>
  <si>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</si>
  <si>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</si>
  <si>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</si>
  <si>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</si>
  <si>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</si>
  <si>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</si>
  <si>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</si>
  <si>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</si>
  <si>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</si>
  <si>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</si>
  <si>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</si>
  <si>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</si>
  <si>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</si>
  <si>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</si>
  <si>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</si>
  <si>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</si>
  <si>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</si>
  <si>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</si>
  <si>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</si>
  <si>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</si>
  <si>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</si>
  <si>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</si>
  <si>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</si>
  <si>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</si>
  <si>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</si>
  <si>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</si>
  <si>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</si>
  <si>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</si>
  <si>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</si>
  <si>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</si>
  <si>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</si>
  <si>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</si>
  <si>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</si>
  <si>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</si>
  <si>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</si>
  <si>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</si>
  <si>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</si>
  <si>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</si>
  <si>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</si>
  <si>
    <t>Max</t>
  </si>
  <si>
    <t>MtBE</t>
  </si>
  <si>
    <t>Acetonitrile</t>
  </si>
  <si>
    <t>5 0 5</t>
  </si>
  <si>
    <t>5 0,5 4,5</t>
  </si>
  <si>
    <t>5 1 4</t>
  </si>
  <si>
    <t>5 1,5 3,5</t>
  </si>
  <si>
    <t>5 2,5 2,5</t>
  </si>
  <si>
    <t>5 3 2</t>
  </si>
  <si>
    <t>5 3,5 1,5</t>
  </si>
  <si>
    <t>5 4 1</t>
  </si>
  <si>
    <t>5 4,5 0,5</t>
  </si>
  <si>
    <t>5 5 0</t>
  </si>
  <si>
    <t>Heptane</t>
  </si>
  <si>
    <t>Methanol</t>
  </si>
  <si>
    <t>1-Butanol</t>
  </si>
  <si>
    <t>AceticAcid</t>
  </si>
  <si>
    <t>4,8 0,2 5</t>
  </si>
  <si>
    <t>4,6 0,4 5</t>
  </si>
  <si>
    <t>4,4 0,6 5</t>
  </si>
  <si>
    <t>4,2 0,8 5</t>
  </si>
  <si>
    <t>4 1 5</t>
  </si>
  <si>
    <t>3,8 1,2 5</t>
  </si>
  <si>
    <t>3,6 1,4 5</t>
  </si>
  <si>
    <t>EthylAcetate</t>
  </si>
  <si>
    <t>4,5 0,5 5</t>
  </si>
  <si>
    <t>3,5 1,5 5</t>
  </si>
  <si>
    <t>3 2 5</t>
  </si>
  <si>
    <t>2,5 2,5 5</t>
  </si>
  <si>
    <t>2 3 5</t>
  </si>
  <si>
    <t>1,5 3,5 5</t>
  </si>
  <si>
    <t>1 4 5</t>
  </si>
  <si>
    <t>0,5 4,5 5</t>
  </si>
  <si>
    <t>0 5 5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</si>
</sst>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K29" sqref="K29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53</v>
      </c>
      <c r="B2" s="1" t="s">
        <v>42</v>
      </c>
      <c r="C2" s="2" t="s">
        <v>54</v>
      </c>
      <c r="D2" s="1">
        <v>0.94550427000000004</v>
      </c>
      <c r="E2" s="1">
        <v>0</v>
      </c>
      <c r="F2" s="1">
        <v>5.4495729999999999E-2</v>
      </c>
      <c r="G2" s="1">
        <v>3.3226859999999997E-2</v>
      </c>
      <c r="H2" s="1">
        <v>0</v>
      </c>
      <c r="I2" s="1">
        <v>0.96677314000000003</v>
      </c>
      <c r="J2" s="1">
        <f>(P2/$A$6)/((P2/$A$6)+(Q2/$B$6)+(R2/$C$6))</f>
        <v>0.98431230728642938</v>
      </c>
      <c r="K2" s="1">
        <f>(Q2/$B$6)/((P2/$A$6)+(Q2/$B$6)+(R2/$C$6))</f>
        <v>0</v>
      </c>
      <c r="L2" s="1">
        <f>(R2/$C$6)/((P2/$A$6)+(Q2/$B$6)+(R2/$C$6))</f>
        <v>1.5687692713570719E-2</v>
      </c>
      <c r="M2" s="1">
        <f>(S2/$A$6)/((S2/$A$6)+(T2/$B$6)+(U2/$C$6))</f>
        <v>0.110550076925949</v>
      </c>
      <c r="N2" s="1">
        <f>(T2/$B$6)/((S2/$A$6)+(T2/$B$6)+(U2/$C$6))</f>
        <v>0</v>
      </c>
      <c r="O2" s="1">
        <f>(U2/$C$6)/((S2/$A$6)+(T2/$B$6)+(U2/$C$6))</f>
        <v>0.88944992307405102</v>
      </c>
      <c r="P2" s="1">
        <f>(D2*$A$4)/((D2*$A$4)+(E2*$B$4)+(F2*$C$4))</f>
        <v>0.9819026505393178</v>
      </c>
      <c r="Q2" s="1">
        <f>(E2*$B$4)/((D2*$A$4)+(E2*$B$4)+(F2*$C$4))</f>
        <v>0</v>
      </c>
      <c r="R2" s="1">
        <f>(F2*$C$4)/((D2*$A$4)+(E2*$B$4)+(F2*$C$4))</f>
        <v>1.8097349460682199E-2</v>
      </c>
      <c r="S2" s="1">
        <f>(G2*$A$4)/((G2*$A$4)+(H2*$B$4)+(I2*$C$4))</f>
        <v>9.7047039557548717E-2</v>
      </c>
      <c r="T2" s="1">
        <f>(H2*$B$4)/((G2*$A$4)+(H2*$B$4)+(I2*$C$4))</f>
        <v>0</v>
      </c>
      <c r="U2" s="1">
        <f>(I2*$C$4)/((G2*$A$4)+(H2*$B$4)+(I2*$C$4))</f>
        <v>0.90295296044245132</v>
      </c>
      <c r="V2" t="s">
        <v>43</v>
      </c>
    </row>
    <row r="3" spans="1:22" x14ac:dyDescent="0.25">
      <c r="A3" s="5" t="s">
        <v>24</v>
      </c>
      <c r="B3" s="6"/>
      <c r="C3" s="6"/>
      <c r="D3" s="1">
        <v>0.94202430999999998</v>
      </c>
      <c r="E3" s="1">
        <v>7.9587200000000007E-3</v>
      </c>
      <c r="F3" s="1">
        <v>5.0016959999999999E-2</v>
      </c>
      <c r="G3" s="1">
        <v>3.069005E-2</v>
      </c>
      <c r="H3" s="1">
        <v>7.5930929999999994E-2</v>
      </c>
      <c r="I3" s="1">
        <v>0.89337900999999997</v>
      </c>
      <c r="J3" s="1">
        <f t="shared" ref="J3:J7" si="0">(P3/$A$6)/((P3/$A$6)+(Q3/$B$6)+(R3/$C$6))</f>
        <v>0.98261372227417454</v>
      </c>
      <c r="K3" s="1">
        <f t="shared" ref="K3:K7" si="1">(Q3/$B$6)/((P3/$A$6)+(Q3/$B$6)+(R3/$C$6))</f>
        <v>2.9596380463670626E-3</v>
      </c>
      <c r="L3" s="1">
        <f t="shared" ref="L3:L7" si="2">(R3/$C$6)/((P3/$A$6)+(Q3/$B$6)+(R3/$C$6))</f>
        <v>1.4426639679458389E-2</v>
      </c>
      <c r="M3" s="1">
        <f t="shared" ref="M3:M7" si="3">(S3/$A$6)/((S3/$A$6)+(T3/$B$6)+(U3/$C$6))</f>
        <v>0.10068983685408472</v>
      </c>
      <c r="N3" s="1">
        <f t="shared" ref="N3:N7" si="4">(T3/$B$6)/((S3/$A$6)+(T3/$B$6)+(U3/$C$6))</f>
        <v>8.8813998251845022E-2</v>
      </c>
      <c r="O3" s="1">
        <f t="shared" ref="O3:O7" si="5">(U3/$C$6)/((S3/$A$6)+(T3/$B$6)+(U3/$C$6))</f>
        <v>0.81049616489407039</v>
      </c>
      <c r="P3" s="1">
        <f t="shared" ref="P3:P7" si="6">(D3*$A$4)/((D3*$A$4)+(E3*$B$4)+(F3*$C$4))</f>
        <v>0.97996961878535493</v>
      </c>
      <c r="Q3" s="1">
        <f t="shared" ref="Q3:Q7" si="7">(E3*$B$4)/((D3*$A$4)+(E3*$B$4)+(F3*$C$4))</f>
        <v>3.3918359028795222E-3</v>
      </c>
      <c r="R3" s="1">
        <f t="shared" ref="R3:R7" si="8">(F3*$C$4)/((D3*$A$4)+(E3*$B$4)+(F3*$C$4))</f>
        <v>1.6638545311765604E-2</v>
      </c>
      <c r="S3" s="1">
        <f t="shared" ref="S3:S7" si="9">(G3*$A$4)/((G3*$A$4)+(H3*$B$4)+(I3*$C$4))</f>
        <v>8.8321913090362691E-2</v>
      </c>
      <c r="T3" s="1">
        <f t="shared" ref="T3:T7" si="10">(H3*$B$4)/((G3*$A$4)+(H3*$B$4)+(I3*$C$4))</f>
        <v>8.952218967633839E-2</v>
      </c>
      <c r="U3" s="1">
        <f t="shared" ref="U3:U7" si="11">(I3*$C$4)/((G3*$A$4)+(H3*$B$4)+(I3*$C$4))</f>
        <v>0.82215589723329896</v>
      </c>
      <c r="V3" t="s">
        <v>44</v>
      </c>
    </row>
    <row r="4" spans="1:22" x14ac:dyDescent="0.25">
      <c r="A4" s="1">
        <v>100.20099999999999</v>
      </c>
      <c r="B4" s="1">
        <v>41.05</v>
      </c>
      <c r="C4" s="2">
        <v>32.042000000000002</v>
      </c>
      <c r="D4" s="1">
        <v>0.93995297</v>
      </c>
      <c r="E4" s="1">
        <v>1.437305E-2</v>
      </c>
      <c r="F4" s="1">
        <v>4.5673980000000003E-2</v>
      </c>
      <c r="G4" s="1">
        <v>2.880334E-2</v>
      </c>
      <c r="H4" s="1">
        <v>0.15629641</v>
      </c>
      <c r="I4" s="1">
        <v>0.81490024000000005</v>
      </c>
      <c r="J4" s="1">
        <f t="shared" si="0"/>
        <v>0.98146201352003826</v>
      </c>
      <c r="K4" s="1">
        <f t="shared" si="1"/>
        <v>5.3504581146744641E-3</v>
      </c>
      <c r="L4" s="1">
        <f t="shared" si="2"/>
        <v>1.3187528365287233E-2</v>
      </c>
      <c r="M4" s="1">
        <f t="shared" si="3"/>
        <v>9.2955532409482622E-2</v>
      </c>
      <c r="N4" s="1">
        <f t="shared" si="4"/>
        <v>0.17982747894815249</v>
      </c>
      <c r="O4" s="1">
        <f t="shared" si="5"/>
        <v>0.72721698864236495</v>
      </c>
      <c r="P4" s="1">
        <f t="shared" si="6"/>
        <v>0.97866222077918641</v>
      </c>
      <c r="Q4" s="1">
        <f t="shared" si="7"/>
        <v>6.1307942467419699E-3</v>
      </c>
      <c r="R4" s="1">
        <f t="shared" si="8"/>
        <v>1.5206984974071618E-2</v>
      </c>
      <c r="S4" s="1">
        <f t="shared" si="9"/>
        <v>8.1498695881766642E-2</v>
      </c>
      <c r="T4" s="1">
        <f t="shared" si="10"/>
        <v>0.18117485266928102</v>
      </c>
      <c r="U4" s="1">
        <f t="shared" si="11"/>
        <v>0.73732645144895237</v>
      </c>
      <c r="V4" t="s">
        <v>45</v>
      </c>
    </row>
    <row r="5" spans="1:22" x14ac:dyDescent="0.25">
      <c r="A5" s="7" t="s">
        <v>25</v>
      </c>
      <c r="B5" s="7"/>
      <c r="C5" s="5"/>
      <c r="D5" s="1">
        <v>0.93905417999999996</v>
      </c>
      <c r="E5" s="1">
        <v>1.9493400000000001E-2</v>
      </c>
      <c r="F5" s="1">
        <v>4.1452419999999997E-2</v>
      </c>
      <c r="G5" s="1">
        <v>2.7367679999999998E-2</v>
      </c>
      <c r="H5" s="1">
        <v>0.24119556</v>
      </c>
      <c r="I5" s="1">
        <v>0.73143676999999996</v>
      </c>
      <c r="J5" s="1">
        <f t="shared" si="0"/>
        <v>0.98076999705797852</v>
      </c>
      <c r="K5" s="1">
        <f t="shared" si="1"/>
        <v>7.2583645611833704E-3</v>
      </c>
      <c r="L5" s="1">
        <f t="shared" si="2"/>
        <v>1.1971638380838085E-2</v>
      </c>
      <c r="M5" s="1">
        <f t="shared" si="3"/>
        <v>8.6712480880130463E-2</v>
      </c>
      <c r="N5" s="1">
        <f t="shared" si="4"/>
        <v>0.27245049347277084</v>
      </c>
      <c r="O5" s="1">
        <f t="shared" si="5"/>
        <v>0.64083702564709866</v>
      </c>
      <c r="P5" s="1">
        <f t="shared" si="6"/>
        <v>0.97788022019827314</v>
      </c>
      <c r="Q5" s="1">
        <f t="shared" si="7"/>
        <v>8.3161767590998522E-3</v>
      </c>
      <c r="R5" s="1">
        <f t="shared" si="8"/>
        <v>1.3803603042626853E-2</v>
      </c>
      <c r="S5" s="1">
        <f t="shared" si="9"/>
        <v>7.6005143788195034E-2</v>
      </c>
      <c r="T5" s="1">
        <f t="shared" si="10"/>
        <v>0.27441978287575008</v>
      </c>
      <c r="U5" s="1">
        <f t="shared" si="11"/>
        <v>0.6495750733360548</v>
      </c>
      <c r="V5" t="s">
        <v>46</v>
      </c>
    </row>
    <row r="6" spans="1:22" x14ac:dyDescent="0.25">
      <c r="A6" s="1">
        <v>0.68400000000000005</v>
      </c>
      <c r="B6" s="1">
        <v>0.78600000000000003</v>
      </c>
      <c r="C6" s="2">
        <v>0.79100000000000004</v>
      </c>
      <c r="D6" s="1">
        <v>0.93910581000000004</v>
      </c>
      <c r="E6" s="1">
        <v>2.3596599999999999E-2</v>
      </c>
      <c r="F6" s="1">
        <v>3.7297589999999999E-2</v>
      </c>
      <c r="G6" s="1">
        <v>2.6260639999999998E-2</v>
      </c>
      <c r="H6" s="1">
        <v>0.33076601999999999</v>
      </c>
      <c r="I6" s="1">
        <v>0.64297333000000001</v>
      </c>
      <c r="J6" s="1">
        <f t="shared" si="0"/>
        <v>0.98044956872728928</v>
      </c>
      <c r="K6" s="1">
        <f t="shared" si="1"/>
        <v>8.7828370318870537E-3</v>
      </c>
      <c r="L6" s="1">
        <f t="shared" si="2"/>
        <v>1.0767594240823554E-2</v>
      </c>
      <c r="M6" s="1">
        <f t="shared" si="3"/>
        <v>8.1560335619315985E-2</v>
      </c>
      <c r="N6" s="1">
        <f t="shared" si="4"/>
        <v>0.36624292769546096</v>
      </c>
      <c r="O6" s="1">
        <f t="shared" si="5"/>
        <v>0.55219673668522318</v>
      </c>
      <c r="P6" s="1">
        <f t="shared" si="6"/>
        <v>0.97752274278618789</v>
      </c>
      <c r="Q6" s="1">
        <f t="shared" si="7"/>
        <v>1.0062430163165255E-2</v>
      </c>
      <c r="R6" s="1">
        <f t="shared" si="8"/>
        <v>1.2414827050646957E-2</v>
      </c>
      <c r="S6" s="1">
        <f t="shared" si="9"/>
        <v>7.1481649827647945E-2</v>
      </c>
      <c r="T6" s="1">
        <f t="shared" si="10"/>
        <v>0.36885124593002155</v>
      </c>
      <c r="U6" s="1">
        <f t="shared" si="11"/>
        <v>0.55966710424233046</v>
      </c>
      <c r="V6" t="s">
        <v>32</v>
      </c>
    </row>
    <row r="7" spans="1:22" x14ac:dyDescent="0.25">
      <c r="D7" s="1">
        <v>0.93993638000000002</v>
      </c>
      <c r="E7" s="1">
        <v>2.6966380000000002E-2</v>
      </c>
      <c r="F7" s="1">
        <v>3.309724E-2</v>
      </c>
      <c r="G7" s="1">
        <v>2.5416859999999999E-2</v>
      </c>
      <c r="H7" s="1">
        <v>0.42517465999999998</v>
      </c>
      <c r="I7" s="1">
        <v>0.54940847999999998</v>
      </c>
      <c r="J7" s="1">
        <f t="shared" si="0"/>
        <v>0.98042571548509372</v>
      </c>
      <c r="K7" s="1">
        <f t="shared" si="1"/>
        <v>1.002798200837185E-2</v>
      </c>
      <c r="L7" s="1">
        <f t="shared" si="2"/>
        <v>9.546302506534373E-3</v>
      </c>
      <c r="M7" s="1">
        <f t="shared" si="3"/>
        <v>7.7273787092783403E-2</v>
      </c>
      <c r="N7" s="1">
        <f t="shared" si="4"/>
        <v>0.46084229915996583</v>
      </c>
      <c r="O7" s="1">
        <f t="shared" si="5"/>
        <v>0.46188391374725085</v>
      </c>
      <c r="P7" s="1">
        <f t="shared" si="6"/>
        <v>0.97750419477387818</v>
      </c>
      <c r="Q7" s="1">
        <f t="shared" si="7"/>
        <v>1.148904489191681E-2</v>
      </c>
      <c r="R7" s="1">
        <f t="shared" si="8"/>
        <v>1.1006760334204977E-2</v>
      </c>
      <c r="S7" s="1">
        <f t="shared" si="9"/>
        <v>6.7726048641578898E-2</v>
      </c>
      <c r="T7" s="1">
        <f t="shared" si="10"/>
        <v>0.46413286340660581</v>
      </c>
      <c r="U7" s="1">
        <f t="shared" si="11"/>
        <v>0.46814108795181525</v>
      </c>
      <c r="V7" t="s">
        <v>47</v>
      </c>
    </row>
    <row r="8" spans="1:22" x14ac:dyDescent="0.25">
      <c r="D8" s="1">
        <v>0.94156686999999994</v>
      </c>
      <c r="E8" s="1">
        <v>2.9824119999999999E-2</v>
      </c>
      <c r="F8" s="1">
        <v>2.8609010000000001E-2</v>
      </c>
      <c r="G8" s="1">
        <v>2.482585E-2</v>
      </c>
      <c r="H8" s="1">
        <v>0.52459438999999997</v>
      </c>
      <c r="I8" s="1">
        <v>0.45057976</v>
      </c>
      <c r="J8" s="1">
        <f t="shared" ref="J8:J12" si="12">(P8/$A$6)/((P8/$A$6)+(Q8/$B$6)+(R8/$C$6))</f>
        <v>0.98068592752447103</v>
      </c>
      <c r="K8" s="1">
        <f t="shared" ref="K8:K12" si="13">(Q8/$B$6)/((P8/$A$6)+(Q8/$B$6)+(R8/$C$6))</f>
        <v>1.1074422132216271E-2</v>
      </c>
      <c r="L8" s="1">
        <f t="shared" ref="L8:L12" si="14">(R8/$C$6)/((P8/$A$6)+(Q8/$B$6)+(R8/$C$6))</f>
        <v>8.2396503433128602E-3</v>
      </c>
      <c r="M8" s="1">
        <f t="shared" ref="M8:M12" si="15">(S8/$A$6)/((S8/$A$6)+(T8/$B$6)+(U8/$C$6))</f>
        <v>7.3788784746686112E-2</v>
      </c>
      <c r="N8" s="1">
        <f t="shared" ref="N8:N12" si="16">(T8/$B$6)/((S8/$A$6)+(T8/$B$6)+(U8/$C$6))</f>
        <v>0.55588446105457379</v>
      </c>
      <c r="O8" s="1">
        <f t="shared" ref="O8:O12" si="17">(U8/$C$6)/((S8/$A$6)+(T8/$B$6)+(U8/$C$6))</f>
        <v>0.37032675419874017</v>
      </c>
      <c r="P8" s="1">
        <f t="shared" ref="P8:P12" si="18">(D8*$A$4)/((D8*$A$4)+(E8*$B$4)+(F8*$C$4))</f>
        <v>0.97781077266531047</v>
      </c>
      <c r="Q8" s="1">
        <f t="shared" ref="Q8:Q12" si="19">(E8*$B$4)/((D8*$A$4)+(E8*$B$4)+(F8*$C$4))</f>
        <v>1.268856159932261E-2</v>
      </c>
      <c r="R8" s="1">
        <f t="shared" ref="R8:R12" si="20">(F8*$C$4)/((D8*$A$4)+(E8*$B$4)+(F8*$C$4))</f>
        <v>9.5006657353669706E-3</v>
      </c>
      <c r="S8" s="1">
        <f t="shared" ref="S8:S12" si="21">(G8*$A$4)/((G8*$A$4)+(H8*$B$4)+(I8*$C$4))</f>
        <v>6.4680123373389159E-2</v>
      </c>
      <c r="T8" s="1">
        <f t="shared" ref="T8:T12" si="22">(H8*$B$4)/((G8*$A$4)+(H8*$B$4)+(I8*$C$4))</f>
        <v>0.55992706484456056</v>
      </c>
      <c r="U8" s="1">
        <f t="shared" ref="U8:U12" si="23">(I8*$C$4)/((G8*$A$4)+(H8*$B$4)+(I8*$C$4))</f>
        <v>0.37539281178205025</v>
      </c>
      <c r="V8" t="s">
        <v>48</v>
      </c>
    </row>
    <row r="9" spans="1:22" x14ac:dyDescent="0.25">
      <c r="D9" s="1">
        <v>0.94409776000000001</v>
      </c>
      <c r="E9" s="1">
        <v>3.2340010000000002E-2</v>
      </c>
      <c r="F9" s="1">
        <v>2.356223E-2</v>
      </c>
      <c r="G9" s="1">
        <v>2.450316E-2</v>
      </c>
      <c r="H9" s="1">
        <v>0.62918991000000002</v>
      </c>
      <c r="I9" s="1">
        <v>0.34630693000000001</v>
      </c>
      <c r="J9" s="1">
        <f t="shared" si="12"/>
        <v>0.98124493348080599</v>
      </c>
      <c r="K9" s="1">
        <f t="shared" si="13"/>
        <v>1.1983267975949561E-2</v>
      </c>
      <c r="L9" s="1">
        <f t="shared" si="14"/>
        <v>6.7717985432444294E-3</v>
      </c>
      <c r="M9" s="1">
        <f t="shared" si="15"/>
        <v>7.1110611742417298E-2</v>
      </c>
      <c r="N9" s="1">
        <f t="shared" si="16"/>
        <v>0.65098162438899121</v>
      </c>
      <c r="O9" s="1">
        <f t="shared" si="17"/>
        <v>0.27790776386859162</v>
      </c>
      <c r="P9" s="1">
        <f t="shared" si="18"/>
        <v>0.97845993356256411</v>
      </c>
      <c r="Q9" s="1">
        <f t="shared" si="19"/>
        <v>1.373116339136028E-2</v>
      </c>
      <c r="R9" s="1">
        <f t="shared" si="20"/>
        <v>7.8089030460756345E-3</v>
      </c>
      <c r="S9" s="1">
        <f t="shared" si="21"/>
        <v>6.2347645083074617E-2</v>
      </c>
      <c r="T9" s="1">
        <f t="shared" si="22"/>
        <v>0.6558746021069678</v>
      </c>
      <c r="U9" s="1">
        <f t="shared" si="23"/>
        <v>0.28177775280995765</v>
      </c>
      <c r="V9" t="s">
        <v>49</v>
      </c>
    </row>
    <row r="10" spans="1:22" x14ac:dyDescent="0.25">
      <c r="D10" s="1">
        <v>0.94783315999999995</v>
      </c>
      <c r="E10" s="1">
        <v>3.4585030000000003E-2</v>
      </c>
      <c r="F10" s="1">
        <v>1.758181E-2</v>
      </c>
      <c r="G10" s="1">
        <v>2.4493290000000001E-2</v>
      </c>
      <c r="H10" s="1">
        <v>0.73907387999999996</v>
      </c>
      <c r="I10" s="1">
        <v>0.23643283000000001</v>
      </c>
      <c r="J10" s="1">
        <f t="shared" si="12"/>
        <v>0.98218520357166383</v>
      </c>
      <c r="K10" s="1">
        <f t="shared" si="13"/>
        <v>1.2776865024872094E-2</v>
      </c>
      <c r="L10" s="1">
        <f t="shared" si="14"/>
        <v>5.0379314034640623E-3</v>
      </c>
      <c r="M10" s="1">
        <f t="shared" si="15"/>
        <v>6.9315242455045806E-2</v>
      </c>
      <c r="N10" s="1">
        <f t="shared" si="16"/>
        <v>0.74566565023800013</v>
      </c>
      <c r="O10" s="1">
        <f t="shared" si="17"/>
        <v>0.18501910730695412</v>
      </c>
      <c r="P10" s="1">
        <f t="shared" si="18"/>
        <v>0.97954687298765741</v>
      </c>
      <c r="Q10" s="1">
        <f t="shared" si="19"/>
        <v>1.4642747940398644E-2</v>
      </c>
      <c r="R10" s="1">
        <f t="shared" si="20"/>
        <v>5.8103790719438884E-3</v>
      </c>
      <c r="S10" s="1">
        <f t="shared" si="21"/>
        <v>6.0795442021875125E-2</v>
      </c>
      <c r="T10" s="1">
        <f t="shared" si="22"/>
        <v>0.75154130649122453</v>
      </c>
      <c r="U10" s="1">
        <f t="shared" si="23"/>
        <v>0.18766325148690036</v>
      </c>
      <c r="V10" t="s">
        <v>50</v>
      </c>
    </row>
    <row r="11" spans="1:22" x14ac:dyDescent="0.25">
      <c r="D11" s="1">
        <v>0.95337875999999999</v>
      </c>
      <c r="E11" s="1">
        <v>3.6484250000000003E-2</v>
      </c>
      <c r="F11" s="1">
        <v>1.013699E-2</v>
      </c>
      <c r="G11" s="1">
        <v>2.4847310000000001E-2</v>
      </c>
      <c r="H11" s="1">
        <v>0.85425437000000004</v>
      </c>
      <c r="I11" s="1">
        <v>0.12089833</v>
      </c>
      <c r="J11" s="1">
        <f t="shared" si="12"/>
        <v>0.98368721290158578</v>
      </c>
      <c r="K11" s="1">
        <f t="shared" si="13"/>
        <v>1.3420590903833022E-2</v>
      </c>
      <c r="L11" s="1">
        <f t="shared" si="14"/>
        <v>2.8921961945811351E-3</v>
      </c>
      <c r="M11" s="1">
        <f t="shared" si="15"/>
        <v>6.8481875278476281E-2</v>
      </c>
      <c r="N11" s="1">
        <f t="shared" si="16"/>
        <v>0.83937907127242162</v>
      </c>
      <c r="O11" s="1">
        <f t="shared" si="17"/>
        <v>9.2139053449102157E-2</v>
      </c>
      <c r="P11" s="1">
        <f t="shared" si="18"/>
        <v>0.9812793981980672</v>
      </c>
      <c r="Q11" s="1">
        <f t="shared" si="19"/>
        <v>1.5384158207085594E-2</v>
      </c>
      <c r="R11" s="1">
        <f t="shared" si="20"/>
        <v>3.3364435948471018E-3</v>
      </c>
      <c r="S11" s="1">
        <f t="shared" si="21"/>
        <v>6.0093742583344434E-2</v>
      </c>
      <c r="T11" s="1">
        <f t="shared" si="22"/>
        <v>0.84640493868986422</v>
      </c>
      <c r="U11" s="1">
        <f t="shared" si="23"/>
        <v>9.3501318726791516E-2</v>
      </c>
      <c r="V11" t="s">
        <v>51</v>
      </c>
    </row>
    <row r="12" spans="1:22" x14ac:dyDescent="0.25">
      <c r="D12" s="1">
        <v>0.96261976000000005</v>
      </c>
      <c r="E12" s="1">
        <v>3.7380240000000002E-2</v>
      </c>
      <c r="F12" s="1">
        <v>0</v>
      </c>
      <c r="G12" s="1">
        <v>2.5550739999999999E-2</v>
      </c>
      <c r="H12" s="1">
        <v>0.97444925999999998</v>
      </c>
      <c r="I12" s="1">
        <v>0</v>
      </c>
      <c r="J12" s="1">
        <f t="shared" si="12"/>
        <v>0.98634502737256546</v>
      </c>
      <c r="K12" s="1">
        <f t="shared" si="13"/>
        <v>1.3654972627434564E-2</v>
      </c>
      <c r="L12" s="1">
        <f t="shared" si="14"/>
        <v>0</v>
      </c>
      <c r="M12" s="1">
        <f t="shared" si="15"/>
        <v>6.8509091983272596E-2</v>
      </c>
      <c r="N12" s="1">
        <f t="shared" si="16"/>
        <v>0.93149090801672729</v>
      </c>
      <c r="O12" s="1">
        <f t="shared" si="17"/>
        <v>0</v>
      </c>
      <c r="P12" s="1">
        <f t="shared" si="18"/>
        <v>0.98434064616335193</v>
      </c>
      <c r="Q12" s="1">
        <f t="shared" si="19"/>
        <v>1.5659353836648082E-2</v>
      </c>
      <c r="R12" s="1">
        <f t="shared" si="20"/>
        <v>0</v>
      </c>
      <c r="S12" s="1">
        <f t="shared" si="21"/>
        <v>6.0153392436004947E-2</v>
      </c>
      <c r="T12" s="1">
        <f t="shared" si="22"/>
        <v>0.93984660756399518</v>
      </c>
      <c r="U12" s="1">
        <f t="shared" si="23"/>
        <v>0</v>
      </c>
      <c r="V12" t="s">
        <v>52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N10" sqref="N1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41</v>
      </c>
      <c r="B2" s="1" t="s">
        <v>42</v>
      </c>
      <c r="C2" s="2" t="s">
        <v>2</v>
      </c>
      <c r="D2" s="1">
        <v>0.97154300999999998</v>
      </c>
      <c r="E2" s="1">
        <v>0</v>
      </c>
      <c r="F2" s="1">
        <v>2.8456990000000001E-2</v>
      </c>
      <c r="G2" s="1">
        <v>6.7155699999999997E-3</v>
      </c>
      <c r="H2" s="1">
        <v>0</v>
      </c>
      <c r="I2" s="1">
        <v>0.99328443</v>
      </c>
      <c r="J2" s="1">
        <f>(P2/$A$6)/((P2/$A$6)+(Q2/$B$6)+(R2/$C$6))</f>
        <v>0.99557666177542514</v>
      </c>
      <c r="K2" s="1">
        <f>(Q2/$B$6)/((P2/$A$6)+(Q2/$B$6)+(R2/$C$6))</f>
        <v>0</v>
      </c>
      <c r="L2" s="1">
        <f>(R2/$C$6)/((P2/$A$6)+(Q2/$B$6)+(R2/$C$6))</f>
        <v>4.4233382245748949E-3</v>
      </c>
      <c r="M2" s="1">
        <f>(S2/$A$6)/((S2/$A$6)+(T2/$B$6)+(U2/$C$6))</f>
        <v>4.2669978092172829E-2</v>
      </c>
      <c r="N2" s="1">
        <f>(T2/$B$6)/((S2/$A$6)+(T2/$B$6)+(U2/$C$6))</f>
        <v>0</v>
      </c>
      <c r="O2" s="1">
        <f>(U2/$C$6)/((S2/$A$6)+(T2/$B$6)+(U2/$C$6))</f>
        <v>0.95733002190782723</v>
      </c>
      <c r="P2" s="1">
        <f>(D2*$A$4)/((D2*$A$4)+(E2*$B$4)+(F2*$C$4))</f>
        <v>0.99404958946545907</v>
      </c>
      <c r="Q2" s="1">
        <f>(E2*$B$4)/((D2*$A$4)+(E2*$B$4)+(F2*$C$4))</f>
        <v>0</v>
      </c>
      <c r="R2" s="1">
        <f>(F2*$C$4)/((D2*$A$4)+(E2*$B$4)+(F2*$C$4))</f>
        <v>5.9504105345408748E-3</v>
      </c>
      <c r="S2" s="1">
        <f>(G2*$A$4)/((G2*$A$4)+(H2*$B$4)+(I2*$C$4))</f>
        <v>3.2023023234779638E-2</v>
      </c>
      <c r="T2" s="1">
        <f>(H2*$B$4)/((G2*$A$4)+(H2*$B$4)+(I2*$C$4))</f>
        <v>0</v>
      </c>
      <c r="U2" s="1">
        <f>(I2*$C$4)/((G2*$A$4)+(H2*$B$4)+(I2*$C$4))</f>
        <v>0.96797697676522032</v>
      </c>
      <c r="V2" t="s">
        <v>28</v>
      </c>
    </row>
    <row r="3" spans="1:22" x14ac:dyDescent="0.25">
      <c r="A3" s="5" t="s">
        <v>24</v>
      </c>
      <c r="B3" s="6"/>
      <c r="C3" s="6"/>
      <c r="D3" s="1">
        <v>0.90261424999999995</v>
      </c>
      <c r="E3" s="1">
        <v>6.4583260000000003E-2</v>
      </c>
      <c r="F3" s="1">
        <v>3.2802489999999997E-2</v>
      </c>
      <c r="G3" s="1">
        <v>8.5552600000000003E-3</v>
      </c>
      <c r="H3" s="1">
        <v>2.472599E-2</v>
      </c>
      <c r="I3" s="1">
        <v>0.96671874999999996</v>
      </c>
      <c r="J3" s="1">
        <f t="shared" ref="J3:J9" si="0">(P3/$A$6)/((P3/$A$6)+(Q3/$B$6)+(R3/$C$6))</f>
        <v>0.96442915775549776</v>
      </c>
      <c r="K3" s="1">
        <f t="shared" ref="K3:K9" si="1">(Q3/$B$6)/((P3/$A$6)+(Q3/$B$6)+(R3/$C$6))</f>
        <v>3.0254370998327444E-2</v>
      </c>
      <c r="L3" s="1">
        <f t="shared" ref="L3:L9" si="2">(R3/$C$6)/((P3/$A$6)+(Q3/$B$6)+(R3/$C$6))</f>
        <v>5.3164712461747652E-3</v>
      </c>
      <c r="M3" s="1">
        <f t="shared" ref="M3:M9" si="3">(S3/$A$6)/((S3/$A$6)+(T3/$B$6)+(U3/$C$6))</f>
        <v>5.1526974900546044E-2</v>
      </c>
      <c r="N3" s="1">
        <f t="shared" ref="N3:N9" si="4">(T3/$B$6)/((S3/$A$6)+(T3/$B$6)+(U3/$C$6))</f>
        <v>6.5291273776580325E-2</v>
      </c>
      <c r="O3" s="1">
        <f t="shared" ref="O3:O9" si="5">(U3/$C$6)/((S3/$A$6)+(T3/$B$6)+(U3/$C$6))</f>
        <v>0.88318175132287369</v>
      </c>
      <c r="P3" s="1">
        <f t="shared" ref="P3:P9" si="6">(D3*$A$4)/((D3*$A$4)+(E3*$B$4)+(F3*$C$4))</f>
        <v>0.96084800688911376</v>
      </c>
      <c r="Q3" s="1">
        <f t="shared" ref="Q3:Q9" si="7">(E3*$B$4)/((D3*$A$4)+(E3*$B$4)+(F3*$C$4))</f>
        <v>3.2015723170278794E-2</v>
      </c>
      <c r="R3" s="1">
        <f t="shared" ref="R3:R9" si="8">(F3*$C$4)/((D3*$A$4)+(E3*$B$4)+(F3*$C$4))</f>
        <v>7.1362699406074702E-3</v>
      </c>
      <c r="S3" s="1">
        <f t="shared" ref="S3:S9" si="9">(G3*$A$4)/((G3*$A$4)+(H3*$B$4)+(I3*$C$4))</f>
        <v>3.9310004169202613E-2</v>
      </c>
      <c r="T3" s="1">
        <f t="shared" ref="T3:T9" si="10">(H3*$B$4)/((G3*$A$4)+(H3*$B$4)+(I3*$C$4))</f>
        <v>5.290715533422477E-2</v>
      </c>
      <c r="U3" s="1">
        <f t="shared" ref="U3:U9" si="11">(I3*$C$4)/((G3*$A$4)+(H3*$B$4)+(I3*$C$4))</f>
        <v>0.90778284049657254</v>
      </c>
      <c r="V3" t="s">
        <v>29</v>
      </c>
    </row>
    <row r="4" spans="1:22" x14ac:dyDescent="0.25">
      <c r="A4" s="1">
        <v>88.15</v>
      </c>
      <c r="B4" s="1">
        <v>41.05</v>
      </c>
      <c r="C4" s="2">
        <v>18.015000000000001</v>
      </c>
      <c r="D4" s="1">
        <v>0.83053767999999994</v>
      </c>
      <c r="E4" s="1">
        <v>0.13031069000000001</v>
      </c>
      <c r="F4" s="1">
        <v>3.915163E-2</v>
      </c>
      <c r="G4" s="1">
        <v>1.077201E-2</v>
      </c>
      <c r="H4" s="1">
        <v>4.9086680000000001E-2</v>
      </c>
      <c r="I4" s="1">
        <v>0.94014129999999996</v>
      </c>
      <c r="J4" s="1">
        <f t="shared" si="0"/>
        <v>0.92942001473136604</v>
      </c>
      <c r="K4" s="1">
        <f t="shared" si="1"/>
        <v>6.3934127549898953E-2</v>
      </c>
      <c r="L4" s="1">
        <f t="shared" si="2"/>
        <v>6.6458577187350132E-3</v>
      </c>
      <c r="M4" s="1">
        <f t="shared" si="3"/>
        <v>6.158941950693967E-2</v>
      </c>
      <c r="N4" s="1">
        <f t="shared" si="4"/>
        <v>0.1230475698039151</v>
      </c>
      <c r="O4" s="1">
        <f t="shared" si="5"/>
        <v>0.81536301068914518</v>
      </c>
      <c r="P4" s="1">
        <f t="shared" si="6"/>
        <v>0.92361750594707082</v>
      </c>
      <c r="Q4" s="1">
        <f t="shared" si="7"/>
        <v>6.7484448741228775E-2</v>
      </c>
      <c r="R4" s="1">
        <f t="shared" si="8"/>
        <v>8.8980453117004712E-3</v>
      </c>
      <c r="S4" s="1">
        <f t="shared" si="9"/>
        <v>4.771332258451931E-2</v>
      </c>
      <c r="T4" s="1">
        <f t="shared" si="10"/>
        <v>0.10125055597037783</v>
      </c>
      <c r="U4" s="1">
        <f t="shared" si="11"/>
        <v>0.85103612144510288</v>
      </c>
      <c r="V4" t="s">
        <v>30</v>
      </c>
    </row>
    <row r="5" spans="1:22" x14ac:dyDescent="0.25">
      <c r="A5" s="7" t="s">
        <v>25</v>
      </c>
      <c r="B5" s="7"/>
      <c r="C5" s="5"/>
      <c r="D5" s="1">
        <v>0.75097910000000001</v>
      </c>
      <c r="E5" s="1">
        <v>0.19929532</v>
      </c>
      <c r="F5" s="1">
        <v>4.972559E-2</v>
      </c>
      <c r="G5" s="1">
        <v>1.3396379999999999E-2</v>
      </c>
      <c r="H5" s="1">
        <v>7.3050970000000007E-2</v>
      </c>
      <c r="I5" s="1">
        <v>0.91355264999999997</v>
      </c>
      <c r="J5" s="1">
        <f t="shared" si="0"/>
        <v>0.88778832279304798</v>
      </c>
      <c r="K5" s="1">
        <f t="shared" si="1"/>
        <v>0.10329485650911895</v>
      </c>
      <c r="L5" s="1">
        <f t="shared" si="2"/>
        <v>8.9168206978331548E-3</v>
      </c>
      <c r="M5" s="1">
        <f t="shared" si="3"/>
        <v>7.2807122474511737E-2</v>
      </c>
      <c r="N5" s="1">
        <f t="shared" si="4"/>
        <v>0.17406538472445299</v>
      </c>
      <c r="O5" s="1">
        <f t="shared" si="5"/>
        <v>0.7531274928010353</v>
      </c>
      <c r="P5" s="1">
        <f t="shared" si="6"/>
        <v>0.87941817942842448</v>
      </c>
      <c r="Q5" s="1">
        <f t="shared" si="7"/>
        <v>0.10868147746082769</v>
      </c>
      <c r="R5" s="1">
        <f t="shared" si="8"/>
        <v>1.1900343110747913E-2</v>
      </c>
      <c r="S5" s="1">
        <f t="shared" si="9"/>
        <v>5.722123537454548E-2</v>
      </c>
      <c r="T5" s="1">
        <f t="shared" si="10"/>
        <v>0.14530702241030038</v>
      </c>
      <c r="U5" s="1">
        <f t="shared" si="11"/>
        <v>0.79747174221515404</v>
      </c>
      <c r="V5" t="s">
        <v>31</v>
      </c>
    </row>
    <row r="6" spans="1:22" x14ac:dyDescent="0.25">
      <c r="A6" s="1">
        <v>0.74</v>
      </c>
      <c r="B6" s="1">
        <v>0.78600000000000003</v>
      </c>
      <c r="C6" s="2">
        <v>0.997</v>
      </c>
      <c r="D6" s="1">
        <v>0.64553413999999998</v>
      </c>
      <c r="E6" s="1">
        <v>0.27814052</v>
      </c>
      <c r="F6" s="1">
        <v>7.6325340000000005E-2</v>
      </c>
      <c r="G6" s="1">
        <v>1.632163E-2</v>
      </c>
      <c r="H6" s="1">
        <v>9.5844170000000006E-2</v>
      </c>
      <c r="I6" s="1">
        <v>0.88783420000000002</v>
      </c>
      <c r="J6" s="1">
        <f t="shared" si="0"/>
        <v>0.82860986805186931</v>
      </c>
      <c r="K6" s="1">
        <f t="shared" si="1"/>
        <v>0.15652912817610878</v>
      </c>
      <c r="L6" s="1">
        <f t="shared" si="2"/>
        <v>1.4861003772021838E-2</v>
      </c>
      <c r="M6" s="1">
        <f t="shared" si="3"/>
        <v>8.4561231891074354E-2</v>
      </c>
      <c r="N6" s="1">
        <f t="shared" si="4"/>
        <v>0.21770755077787377</v>
      </c>
      <c r="O6" s="1">
        <f t="shared" si="5"/>
        <v>0.69773121733105192</v>
      </c>
      <c r="P6" s="1">
        <f t="shared" si="6"/>
        <v>0.81645177805220448</v>
      </c>
      <c r="Q6" s="1">
        <f t="shared" si="7"/>
        <v>0.16381981484863628</v>
      </c>
      <c r="R6" s="1">
        <f t="shared" si="8"/>
        <v>1.9728407099159205E-2</v>
      </c>
      <c r="S6" s="1">
        <f t="shared" si="9"/>
        <v>6.7333684058510229E-2</v>
      </c>
      <c r="T6" s="1">
        <f t="shared" si="10"/>
        <v>0.18413035649857992</v>
      </c>
      <c r="U6" s="1">
        <f t="shared" si="11"/>
        <v>0.74853595944290996</v>
      </c>
      <c r="V6" t="s">
        <v>32</v>
      </c>
    </row>
    <row r="7" spans="1:22" x14ac:dyDescent="0.25">
      <c r="D7" s="1">
        <v>0.35668304000000001</v>
      </c>
      <c r="E7" s="1">
        <v>0.35481575999999998</v>
      </c>
      <c r="F7" s="1">
        <v>0.28850120000000001</v>
      </c>
      <c r="G7" s="1">
        <v>1.7234630000000001E-2</v>
      </c>
      <c r="H7" s="1">
        <v>0.10672426</v>
      </c>
      <c r="I7" s="1">
        <v>0.87604110999999996</v>
      </c>
      <c r="J7" s="1">
        <f t="shared" si="0"/>
        <v>0.64150850268502524</v>
      </c>
      <c r="K7" s="1">
        <f t="shared" si="1"/>
        <v>0.27978400191428915</v>
      </c>
      <c r="L7" s="1">
        <f t="shared" si="2"/>
        <v>7.8707495400685612E-2</v>
      </c>
      <c r="M7" s="1">
        <f t="shared" si="3"/>
        <v>8.7525500205166723E-2</v>
      </c>
      <c r="N7" s="1">
        <f t="shared" si="4"/>
        <v>0.23762701244362117</v>
      </c>
      <c r="O7" s="1">
        <f t="shared" si="5"/>
        <v>0.67484748735121214</v>
      </c>
      <c r="P7" s="1">
        <f t="shared" si="6"/>
        <v>0.61404422114979018</v>
      </c>
      <c r="Q7" s="1">
        <f t="shared" si="7"/>
        <v>0.28445327329652098</v>
      </c>
      <c r="R7" s="1">
        <f t="shared" si="8"/>
        <v>0.10150250555368885</v>
      </c>
      <c r="S7" s="1">
        <f t="shared" si="9"/>
        <v>7.0068376411593747E-2</v>
      </c>
      <c r="T7" s="1">
        <f t="shared" si="10"/>
        <v>0.20205708678790041</v>
      </c>
      <c r="U7" s="1">
        <f t="shared" si="11"/>
        <v>0.72787453680050584</v>
      </c>
      <c r="V7" t="s">
        <v>33</v>
      </c>
    </row>
    <row r="8" spans="1:22" x14ac:dyDescent="0.25">
      <c r="D8" s="1">
        <v>0.26492953000000002</v>
      </c>
      <c r="E8" s="1">
        <v>0.41199217999999999</v>
      </c>
      <c r="F8" s="1">
        <v>0.32307828999999999</v>
      </c>
      <c r="G8" s="1">
        <v>1.8717000000000001E-2</v>
      </c>
      <c r="H8" s="1">
        <v>0.13035738999999999</v>
      </c>
      <c r="I8" s="1">
        <v>0.85092561</v>
      </c>
      <c r="J8" s="1">
        <f t="shared" si="0"/>
        <v>0.53568089029360766</v>
      </c>
      <c r="K8" s="1">
        <f t="shared" si="1"/>
        <v>0.365228597902365</v>
      </c>
      <c r="L8" s="1">
        <f t="shared" si="2"/>
        <v>9.909051180402742E-2</v>
      </c>
      <c r="M8" s="1">
        <f t="shared" si="3"/>
        <v>9.1327406789625781E-2</v>
      </c>
      <c r="N8" s="1">
        <f t="shared" si="4"/>
        <v>0.27886920643594454</v>
      </c>
      <c r="O8" s="1">
        <f t="shared" si="5"/>
        <v>0.6298033867744296</v>
      </c>
      <c r="P8" s="1">
        <f t="shared" si="6"/>
        <v>0.5067374333838639</v>
      </c>
      <c r="Q8" s="1">
        <f t="shared" si="7"/>
        <v>0.36697158357989185</v>
      </c>
      <c r="R8" s="1">
        <f t="shared" si="8"/>
        <v>0.12629098303624417</v>
      </c>
      <c r="S8" s="1">
        <f t="shared" si="9"/>
        <v>7.388565431436131E-2</v>
      </c>
      <c r="T8" s="1">
        <f t="shared" si="10"/>
        <v>0.23963507460911918</v>
      </c>
      <c r="U8" s="1">
        <f t="shared" si="11"/>
        <v>0.68647927107651963</v>
      </c>
      <c r="V8" t="s">
        <v>34</v>
      </c>
    </row>
    <row r="9" spans="1:22" x14ac:dyDescent="0.25">
      <c r="D9" s="1">
        <v>0.19046214</v>
      </c>
      <c r="E9" s="1">
        <v>0.46506388999999998</v>
      </c>
      <c r="F9" s="1">
        <v>0.34447398000000001</v>
      </c>
      <c r="G9" s="1">
        <v>1.9720939999999999E-2</v>
      </c>
      <c r="H9" s="1">
        <v>0.16017997</v>
      </c>
      <c r="I9" s="1">
        <v>0.82009909000000003</v>
      </c>
      <c r="J9" s="1">
        <f t="shared" si="0"/>
        <v>0.42645975124239366</v>
      </c>
      <c r="K9" s="1">
        <f t="shared" si="1"/>
        <v>0.45654335710508342</v>
      </c>
      <c r="L9" s="1">
        <f t="shared" si="2"/>
        <v>0.1169968916525229</v>
      </c>
      <c r="M9" s="1">
        <f t="shared" si="3"/>
        <v>9.2004732249434978E-2</v>
      </c>
      <c r="N9" s="1">
        <f t="shared" si="4"/>
        <v>0.32763537035539414</v>
      </c>
      <c r="O9" s="1">
        <f t="shared" si="5"/>
        <v>0.5803598973951708</v>
      </c>
      <c r="P9" s="1">
        <f t="shared" si="6"/>
        <v>0.39892871278773712</v>
      </c>
      <c r="Q9" s="1">
        <f t="shared" si="7"/>
        <v>0.45361781332011319</v>
      </c>
      <c r="R9" s="1">
        <f t="shared" si="8"/>
        <v>0.14745347389214972</v>
      </c>
      <c r="S9" s="1">
        <f t="shared" si="9"/>
        <v>7.5294974361397135E-2</v>
      </c>
      <c r="T9" s="1">
        <f t="shared" si="10"/>
        <v>0.28479832503111707</v>
      </c>
      <c r="U9" s="1">
        <f t="shared" si="11"/>
        <v>0.63990670060748578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>
        <v>0.25</v>
      </c>
      <c r="K10" s="1">
        <v>0.5</v>
      </c>
      <c r="L10" s="1">
        <v>0.25</v>
      </c>
      <c r="M10" s="1">
        <v>0.09</v>
      </c>
      <c r="N10" s="1">
        <v>0.34</v>
      </c>
      <c r="O10" s="1">
        <v>0.56999999999999995</v>
      </c>
      <c r="P10" s="1"/>
      <c r="Q10" s="1"/>
      <c r="R10" s="1"/>
      <c r="S10" s="1"/>
      <c r="T10" s="1"/>
      <c r="U10" s="1"/>
      <c r="V10" t="s">
        <v>40</v>
      </c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D13" sqref="D13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7" t="s">
        <v>25</v>
      </c>
      <c r="B5" s="7"/>
      <c r="C5" s="5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>
        <v>0.22484456</v>
      </c>
      <c r="E11" s="1">
        <v>0.37722371999999998</v>
      </c>
      <c r="F11" s="1">
        <v>0.39793171999999999</v>
      </c>
      <c r="G11" s="1">
        <v>1.691051E-2</v>
      </c>
      <c r="H11" s="1">
        <v>0.17791449000000001</v>
      </c>
      <c r="I11" s="1">
        <v>0.80517499000000003</v>
      </c>
      <c r="J11" s="1">
        <f t="shared" ref="J11" si="12">(P11/$A$6)/((P11/$A$6)+(Q11/$B$6)+(R11/$C$6))</f>
        <v>0.42674284368348075</v>
      </c>
      <c r="K11" s="1">
        <f t="shared" ref="K11" si="13">(Q11/$B$6)/((P11/$A$6)+(Q11/$B$6)+(R11/$C$6))</f>
        <v>0.45594337394650514</v>
      </c>
      <c r="L11" s="1">
        <f t="shared" ref="L11" si="14">(R11/$C$6)/((P11/$A$6)+(Q11/$B$6)+(R11/$C$6))</f>
        <v>0.11731378237001396</v>
      </c>
      <c r="M11" s="1">
        <f t="shared" ref="M11" si="15">(S11/$A$6)/((S11/$A$6)+(T11/$B$6)+(U11/$C$6))</f>
        <v>6.6242682751183279E-2</v>
      </c>
      <c r="N11" s="1">
        <f t="shared" ref="N11" si="16">(T11/$B$6)/((S11/$A$6)+(T11/$B$6)+(U11/$C$6))</f>
        <v>0.44383401156339886</v>
      </c>
      <c r="O11" s="1">
        <f t="shared" ref="O11" si="17">(U11/$C$6)/((S11/$A$6)+(T11/$B$6)+(U11/$C$6))</f>
        <v>0.48992330568541781</v>
      </c>
      <c r="P11" s="1">
        <f t="shared" ref="P11" si="18">(D11*$A$4)/((D11*$A$4)+(E11*$B$4)+(F11*$C$4))</f>
        <v>0.4364517225892155</v>
      </c>
      <c r="Q11" s="1">
        <f t="shared" ref="Q11" si="19">(E11*$B$4)/((D11*$A$4)+(E11*$B$4)+(F11*$C$4))</f>
        <v>0.4246134873425329</v>
      </c>
      <c r="R11" s="1">
        <f t="shared" ref="R11" si="20">(F11*$C$4)/((D11*$A$4)+(E11*$B$4)+(F11*$C$4))</f>
        <v>0.13893479006825166</v>
      </c>
      <c r="S11" s="1">
        <f t="shared" ref="S11" si="21">(G11*$A$4)/((G11*$A$4)+(H11*$B$4)+(I11*$C$4))</f>
        <v>6.3836445370912404E-2</v>
      </c>
      <c r="T11" s="1">
        <f t="shared" ref="T11" si="22">(H11*$B$4)/((G11*$A$4)+(H11*$B$4)+(I11*$C$4))</f>
        <v>0.38946126883792881</v>
      </c>
      <c r="U11" s="1">
        <f t="shared" ref="U11" si="23">(I11*$C$4)/((G11*$A$4)+(H11*$B$4)+(I11*$C$4))</f>
        <v>0.54670228579115887</v>
      </c>
      <c r="V11" t="s">
        <v>37</v>
      </c>
    </row>
    <row r="12" spans="1:22" x14ac:dyDescent="0.25">
      <c r="D12" s="1">
        <v>0.15581490000000001</v>
      </c>
      <c r="E12" s="1">
        <v>0.38922275000000001</v>
      </c>
      <c r="F12" s="1">
        <v>0.45496236000000001</v>
      </c>
      <c r="G12" s="1">
        <v>1.9652340000000001E-2</v>
      </c>
      <c r="H12" s="1">
        <v>0.20190653</v>
      </c>
      <c r="I12" s="1">
        <v>0.77844111999999999</v>
      </c>
      <c r="J12" s="1">
        <f t="shared" ref="J12" si="24">(P12/$A$6)/((P12/$A$6)+(Q12/$B$6)+(R12/$C$6))</f>
        <v>0.32847690421180842</v>
      </c>
      <c r="K12" s="1">
        <f t="shared" ref="K12" si="25">(Q12/$B$6)/((P12/$A$6)+(Q12/$B$6)+(R12/$C$6))</f>
        <v>0.5225431068996319</v>
      </c>
      <c r="L12" s="1">
        <f t="shared" ref="L12" si="26">(R12/$C$6)/((P12/$A$6)+(Q12/$B$6)+(R12/$C$6))</f>
        <v>0.14897998888855954</v>
      </c>
      <c r="M12" s="1">
        <f t="shared" ref="M12" si="27">(S12/$A$6)/((S12/$A$6)+(T12/$B$6)+(U12/$C$6))</f>
        <v>7.3016464428022093E-2</v>
      </c>
      <c r="N12" s="1">
        <f t="shared" ref="N12" si="28">(T12/$B$6)/((S12/$A$6)+(T12/$B$6)+(U12/$C$6))</f>
        <v>0.47773267735943864</v>
      </c>
      <c r="O12" s="1">
        <f t="shared" ref="O12" si="29">(U12/$C$6)/((S12/$A$6)+(T12/$B$6)+(U12/$C$6))</f>
        <v>0.44925085821253929</v>
      </c>
      <c r="P12" s="1">
        <f t="shared" ref="P12" si="30">(D12*$A$4)/((D12*$A$4)+(E12*$B$4)+(F12*$C$4))</f>
        <v>0.33627830336554781</v>
      </c>
      <c r="Q12" s="1">
        <f t="shared" ref="Q12" si="31">(E12*$B$4)/((D12*$A$4)+(E12*$B$4)+(F12*$C$4))</f>
        <v>0.48711224053901658</v>
      </c>
      <c r="R12" s="1">
        <f t="shared" ref="R12" si="32">(F12*$C$4)/((D12*$A$4)+(E12*$B$4)+(F12*$C$4))</f>
        <v>0.17660945609543571</v>
      </c>
      <c r="S12" s="1">
        <f t="shared" ref="S12" si="33">(G12*$A$4)/((G12*$A$4)+(H12*$B$4)+(I12*$C$4))</f>
        <v>7.1011266225757833E-2</v>
      </c>
      <c r="T12" s="1">
        <f t="shared" ref="T12" si="34">(H12*$B$4)/((G12*$A$4)+(H12*$B$4)+(I12*$C$4))</f>
        <v>0.42306229066045065</v>
      </c>
      <c r="U12" s="1">
        <f t="shared" ref="U12" si="35">(I12*$C$4)/((G12*$A$4)+(H12*$B$4)+(I12*$C$4))</f>
        <v>0.50592644311379154</v>
      </c>
      <c r="V12" t="s">
        <v>40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T17" sqref="T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7" t="s">
        <v>25</v>
      </c>
      <c r="B5" s="7"/>
      <c r="C5" s="5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I17" sqref="I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5" t="s">
        <v>24</v>
      </c>
      <c r="B3" s="6"/>
      <c r="C3" s="6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7" t="s">
        <v>25</v>
      </c>
      <c r="B5" s="7"/>
      <c r="C5" s="5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Q22" sqref="Q22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55</v>
      </c>
      <c r="B2" s="1" t="s">
        <v>56</v>
      </c>
      <c r="C2" s="2" t="s">
        <v>2</v>
      </c>
      <c r="D2" s="1">
        <v>0.53624512999999996</v>
      </c>
      <c r="E2" s="1">
        <v>0</v>
      </c>
      <c r="F2" s="1">
        <v>0.46375486999999999</v>
      </c>
      <c r="G2" s="1">
        <v>2.0341350000000001E-2</v>
      </c>
      <c r="H2" s="1">
        <v>0</v>
      </c>
      <c r="I2" s="1">
        <v>0.97965864999999996</v>
      </c>
      <c r="J2" s="1">
        <f>(P2/$A$6)/((P2/$A$6)+(Q2/$B$6)+(R2/$C$6))</f>
        <v>0.85413976169832684</v>
      </c>
      <c r="K2" s="1">
        <f>(Q2/$B$6)/((P2/$A$6)+(Q2/$B$6)+(R2/$C$6))</f>
        <v>0</v>
      </c>
      <c r="L2" s="1">
        <f>(R2/$C$6)/((P2/$A$6)+(Q2/$B$6)+(R2/$C$6))</f>
        <v>0.14586023830167327</v>
      </c>
      <c r="M2" s="1">
        <f>(S2/$A$6)/((S2/$A$6)+(T2/$B$6)+(U2/$C$6))</f>
        <v>9.5148004892831151E-2</v>
      </c>
      <c r="N2" s="1">
        <f>(T2/$B$6)/((S2/$A$6)+(T2/$B$6)+(U2/$C$6))</f>
        <v>0</v>
      </c>
      <c r="O2" s="1">
        <f>(U2/$C$6)/((S2/$A$6)+(T2/$B$6)+(U2/$C$6))</f>
        <v>0.90485199510716896</v>
      </c>
      <c r="P2" s="1">
        <f>(D2*$A$4)/((D2*$A$4)+(E2*$B$4)+(F2*$C$4))</f>
        <v>0.82631452339454359</v>
      </c>
      <c r="Q2" s="1">
        <f>(E2*$B$4)/((D2*$A$4)+(E2*$B$4)+(F2*$C$4))</f>
        <v>0</v>
      </c>
      <c r="R2" s="1">
        <f>(F2*$C$4)/((D2*$A$4)+(E2*$B$4)+(F2*$C$4))</f>
        <v>0.17368547660545638</v>
      </c>
      <c r="S2" s="1">
        <f>(G2*$A$4)/((G2*$A$4)+(H2*$B$4)+(I2*$C$4))</f>
        <v>7.870640072459914E-2</v>
      </c>
      <c r="T2" s="1">
        <f>(H2*$B$4)/((G2*$A$4)+(H2*$B$4)+(I2*$C$4))</f>
        <v>0</v>
      </c>
      <c r="U2" s="1">
        <f>(I2*$C$4)/((G2*$A$4)+(H2*$B$4)+(I2*$C$4))</f>
        <v>0.92129359927540078</v>
      </c>
      <c r="V2" t="s">
        <v>43</v>
      </c>
    </row>
    <row r="3" spans="1:22" x14ac:dyDescent="0.25">
      <c r="A3" s="5" t="s">
        <v>24</v>
      </c>
      <c r="B3" s="6"/>
      <c r="C3" s="6"/>
      <c r="D3" s="1">
        <v>0.50643751000000004</v>
      </c>
      <c r="E3" s="1">
        <v>2.071388E-2</v>
      </c>
      <c r="F3" s="1">
        <v>0.47284861</v>
      </c>
      <c r="G3" s="1">
        <v>2.167208E-2</v>
      </c>
      <c r="H3" s="1">
        <v>6.5336099999999996E-3</v>
      </c>
      <c r="I3" s="1">
        <v>0.97179431000000005</v>
      </c>
      <c r="J3" s="1">
        <f t="shared" ref="J3:J12" si="0">(P3/$A$6)/((P3/$A$6)+(Q3/$B$6)+(R3/$C$6))</f>
        <v>0.82649504878021418</v>
      </c>
      <c r="K3" s="1">
        <f t="shared" ref="K3:K12" si="1">(Q3/$B$6)/((P3/$A$6)+(Q3/$B$6)+(R3/$C$6))</f>
        <v>2.1127970077812901E-2</v>
      </c>
      <c r="L3" s="1">
        <f t="shared" ref="L3:L12" si="2">(R3/$C$6)/((P3/$A$6)+(Q3/$B$6)+(R3/$C$6))</f>
        <v>0.15237698114197273</v>
      </c>
      <c r="M3" s="1">
        <f t="shared" ref="M3:M12" si="3">(S3/$A$6)/((S3/$A$6)+(T3/$B$6)+(U3/$C$6))</f>
        <v>9.9574103458724805E-2</v>
      </c>
      <c r="N3" s="1">
        <f t="shared" ref="N3:N12" si="4">(T3/$B$6)/((S3/$A$6)+(T3/$B$6)+(U3/$C$6))</f>
        <v>1.8762078241158733E-2</v>
      </c>
      <c r="O3" s="1">
        <f t="shared" ref="O3:O12" si="5">(U3/$C$6)/((S3/$A$6)+(T3/$B$6)+(U3/$C$6))</f>
        <v>0.88166381830011642</v>
      </c>
      <c r="P3" s="1">
        <f t="shared" ref="P3:P12" si="6">(D3*$A$4)/((D3*$A$4)+(E3*$B$4)+(F3*$C$4))</f>
        <v>0.79360905704880857</v>
      </c>
      <c r="Q3" s="1">
        <f t="shared" ref="Q3:Q12" si="7">(E3*$B$4)/((D3*$A$4)+(E3*$B$4)+(F3*$C$4))</f>
        <v>2.6298344649153125E-2</v>
      </c>
      <c r="R3" s="1">
        <f t="shared" ref="R3:R12" si="8">(F3*$C$4)/((D3*$A$4)+(E3*$B$4)+(F3*$C$4))</f>
        <v>0.18009259830203839</v>
      </c>
      <c r="S3" s="1">
        <f t="shared" ref="S3:S12" si="9">(G3*$A$4)/((G3*$A$4)+(H3*$B$4)+(I3*$C$4))</f>
        <v>8.2353647432306221E-2</v>
      </c>
      <c r="T3" s="1">
        <f t="shared" ref="T3:T12" si="10">(H3*$B$4)/((G3*$A$4)+(H3*$B$4)+(I3*$C$4))</f>
        <v>2.0115075031032284E-2</v>
      </c>
      <c r="U3" s="1">
        <f t="shared" ref="U3:U12" si="11">(I3*$C$4)/((G3*$A$4)+(H3*$B$4)+(I3*$C$4))</f>
        <v>0.89753127753666151</v>
      </c>
      <c r="V3" t="s">
        <v>57</v>
      </c>
    </row>
    <row r="4" spans="1:22" x14ac:dyDescent="0.25">
      <c r="A4" s="1">
        <v>74.120999999999995</v>
      </c>
      <c r="B4" s="1">
        <v>60.052</v>
      </c>
      <c r="C4" s="2">
        <v>18.015000000000001</v>
      </c>
      <c r="D4" s="1">
        <v>0.47734528999999998</v>
      </c>
      <c r="E4" s="1">
        <v>4.0374279999999999E-2</v>
      </c>
      <c r="F4" s="1">
        <v>0.48228043999999998</v>
      </c>
      <c r="G4" s="1">
        <v>2.3148620000000002E-2</v>
      </c>
      <c r="H4" s="1">
        <v>1.336855E-2</v>
      </c>
      <c r="I4" s="1">
        <v>0.96348283000000001</v>
      </c>
      <c r="J4" s="1">
        <f t="shared" si="0"/>
        <v>0.79848831781287921</v>
      </c>
      <c r="K4" s="1">
        <f t="shared" si="1"/>
        <v>4.2210708451698623E-2</v>
      </c>
      <c r="L4" s="1">
        <f t="shared" si="2"/>
        <v>0.15930097373542218</v>
      </c>
      <c r="M4" s="1">
        <f t="shared" si="3"/>
        <v>0.10438828910690147</v>
      </c>
      <c r="N4" s="1">
        <f t="shared" si="4"/>
        <v>3.7678439221113837E-2</v>
      </c>
      <c r="O4" s="1">
        <f t="shared" si="5"/>
        <v>0.85793327167198463</v>
      </c>
      <c r="P4" s="1">
        <f t="shared" si="6"/>
        <v>0.76098415140848952</v>
      </c>
      <c r="Q4" s="1">
        <f t="shared" si="7"/>
        <v>5.214755693009257E-2</v>
      </c>
      <c r="R4" s="1">
        <f t="shared" si="8"/>
        <v>0.18686829166141783</v>
      </c>
      <c r="S4" s="1">
        <f t="shared" si="9"/>
        <v>8.6326244035341851E-2</v>
      </c>
      <c r="T4" s="1">
        <f t="shared" si="10"/>
        <v>4.0391338999282614E-2</v>
      </c>
      <c r="U4" s="1">
        <f t="shared" si="11"/>
        <v>0.87328241696537556</v>
      </c>
      <c r="V4" t="s">
        <v>58</v>
      </c>
    </row>
    <row r="5" spans="1:22" x14ac:dyDescent="0.25">
      <c r="A5" s="7" t="s">
        <v>25</v>
      </c>
      <c r="B5" s="7"/>
      <c r="C5" s="5"/>
      <c r="D5" s="1">
        <v>0.44886122000000001</v>
      </c>
      <c r="E5" s="1">
        <v>5.8969300000000002E-2</v>
      </c>
      <c r="F5" s="1">
        <v>0.49216947999999999</v>
      </c>
      <c r="G5" s="1">
        <v>2.4798690000000002E-2</v>
      </c>
      <c r="H5" s="1">
        <v>2.0541210000000001E-2</v>
      </c>
      <c r="I5" s="1">
        <v>0.95466010000000001</v>
      </c>
      <c r="J5" s="1">
        <f t="shared" si="0"/>
        <v>0.77004601748944268</v>
      </c>
      <c r="K5" s="1">
        <f t="shared" si="1"/>
        <v>6.3228443641941995E-2</v>
      </c>
      <c r="L5" s="1">
        <f t="shared" si="2"/>
        <v>0.16672553886861527</v>
      </c>
      <c r="M5" s="1">
        <f t="shared" si="3"/>
        <v>0.10965797160074969</v>
      </c>
      <c r="N5" s="1">
        <f t="shared" si="4"/>
        <v>5.677006832698045E-2</v>
      </c>
      <c r="O5" s="1">
        <f t="shared" si="5"/>
        <v>0.83357196007226975</v>
      </c>
      <c r="P5" s="1">
        <f t="shared" si="6"/>
        <v>0.72836509793933224</v>
      </c>
      <c r="Q5" s="1">
        <f t="shared" si="7"/>
        <v>7.7526328994411225E-2</v>
      </c>
      <c r="R5" s="1">
        <f t="shared" si="8"/>
        <v>0.19410857306625662</v>
      </c>
      <c r="S5" s="1">
        <f t="shared" si="9"/>
        <v>9.0681679982109187E-2</v>
      </c>
      <c r="T5" s="1">
        <f t="shared" si="10"/>
        <v>6.0855949968268541E-2</v>
      </c>
      <c r="U5" s="1">
        <f t="shared" si="11"/>
        <v>0.84846237004962222</v>
      </c>
      <c r="V5" t="s">
        <v>59</v>
      </c>
    </row>
    <row r="6" spans="1:22" x14ac:dyDescent="0.25">
      <c r="A6" s="1">
        <v>0.81</v>
      </c>
      <c r="B6" s="1">
        <v>1.05</v>
      </c>
      <c r="C6" s="2">
        <v>0.997</v>
      </c>
      <c r="D6" s="1">
        <v>0.42089429</v>
      </c>
      <c r="E6" s="1">
        <v>7.648017E-2</v>
      </c>
      <c r="F6" s="1">
        <v>0.50262554000000004</v>
      </c>
      <c r="G6" s="1">
        <v>2.665708E-2</v>
      </c>
      <c r="H6" s="1">
        <v>2.8092590000000001E-2</v>
      </c>
      <c r="I6" s="1">
        <v>0.94525033999999997</v>
      </c>
      <c r="J6" s="1">
        <f t="shared" si="0"/>
        <v>0.74108427354870321</v>
      </c>
      <c r="K6" s="1">
        <f t="shared" si="1"/>
        <v>8.4163799611531365E-2</v>
      </c>
      <c r="L6" s="1">
        <f t="shared" si="2"/>
        <v>0.17475192683976537</v>
      </c>
      <c r="M6" s="1">
        <f t="shared" si="3"/>
        <v>0.11546571544294953</v>
      </c>
      <c r="N6" s="1">
        <f t="shared" si="4"/>
        <v>7.6052620380637995E-2</v>
      </c>
      <c r="O6" s="1">
        <f t="shared" si="5"/>
        <v>0.80848166417641254</v>
      </c>
      <c r="P6" s="1">
        <f t="shared" si="6"/>
        <v>0.69566997383132123</v>
      </c>
      <c r="Q6" s="1">
        <f t="shared" si="7"/>
        <v>0.10241540235975835</v>
      </c>
      <c r="R6" s="1">
        <f t="shared" si="8"/>
        <v>0.20191462380892047</v>
      </c>
      <c r="S6" s="1">
        <f t="shared" si="9"/>
        <v>9.5490641221315134E-2</v>
      </c>
      <c r="T6" s="1">
        <f t="shared" si="10"/>
        <v>8.1531648067552462E-2</v>
      </c>
      <c r="U6" s="1">
        <f t="shared" si="11"/>
        <v>0.82297771071113246</v>
      </c>
      <c r="V6" t="s">
        <v>60</v>
      </c>
    </row>
    <row r="7" spans="1:22" x14ac:dyDescent="0.25">
      <c r="D7" s="1">
        <v>0.39333770000000001</v>
      </c>
      <c r="E7" s="1">
        <v>9.2878409999999995E-2</v>
      </c>
      <c r="F7" s="1">
        <v>0.51378389999999996</v>
      </c>
      <c r="G7" s="1">
        <v>2.876782E-2</v>
      </c>
      <c r="H7" s="1">
        <v>3.6069879999999999E-2</v>
      </c>
      <c r="I7" s="1">
        <v>0.93516228999999995</v>
      </c>
      <c r="J7" s="1">
        <f t="shared" si="0"/>
        <v>0.71148611607223367</v>
      </c>
      <c r="K7" s="1">
        <f t="shared" si="1"/>
        <v>0.10500199571604778</v>
      </c>
      <c r="L7" s="1">
        <f t="shared" si="2"/>
        <v>0.18351188821171852</v>
      </c>
      <c r="M7" s="1">
        <f t="shared" si="3"/>
        <v>0.1219128726959037</v>
      </c>
      <c r="N7" s="1">
        <f t="shared" si="4"/>
        <v>9.5536479916510278E-2</v>
      </c>
      <c r="O7" s="1">
        <f t="shared" si="5"/>
        <v>0.78255064738758606</v>
      </c>
      <c r="P7" s="1">
        <f t="shared" si="6"/>
        <v>0.66278591458367619</v>
      </c>
      <c r="Q7" s="1">
        <f t="shared" si="7"/>
        <v>0.12679691125109982</v>
      </c>
      <c r="R7" s="1">
        <f t="shared" si="8"/>
        <v>0.21041717416522396</v>
      </c>
      <c r="S7" s="1">
        <f t="shared" si="9"/>
        <v>0.1008402767885037</v>
      </c>
      <c r="T7" s="1">
        <f t="shared" si="10"/>
        <v>0.10243726623349957</v>
      </c>
      <c r="U7" s="1">
        <f t="shared" si="11"/>
        <v>0.79672245697799671</v>
      </c>
      <c r="V7" t="s">
        <v>61</v>
      </c>
    </row>
    <row r="8" spans="1:22" x14ac:dyDescent="0.25">
      <c r="D8" s="1">
        <v>0.36606931999999998</v>
      </c>
      <c r="E8" s="1">
        <v>0.10812262</v>
      </c>
      <c r="F8" s="1">
        <v>0.52580806000000002</v>
      </c>
      <c r="G8" s="1">
        <v>3.1189189999999999E-2</v>
      </c>
      <c r="H8" s="1">
        <v>4.4529340000000001E-2</v>
      </c>
      <c r="I8" s="1">
        <v>0.92428147000000005</v>
      </c>
      <c r="J8" s="1">
        <f t="shared" si="0"/>
        <v>0.68109315408027182</v>
      </c>
      <c r="K8" s="1">
        <f t="shared" si="1"/>
        <v>0.12573079719359653</v>
      </c>
      <c r="L8" s="1">
        <f t="shared" si="2"/>
        <v>0.1931760487261317</v>
      </c>
      <c r="M8" s="1">
        <f t="shared" si="3"/>
        <v>0.12913156488913283</v>
      </c>
      <c r="N8" s="1">
        <f t="shared" si="4"/>
        <v>0.11522759620149339</v>
      </c>
      <c r="O8" s="1">
        <f t="shared" si="5"/>
        <v>0.75564083890937372</v>
      </c>
      <c r="P8" s="1">
        <f t="shared" si="6"/>
        <v>0.62956280687929422</v>
      </c>
      <c r="Q8" s="1">
        <f t="shared" si="7"/>
        <v>0.15065324733160648</v>
      </c>
      <c r="R8" s="1">
        <f t="shared" si="8"/>
        <v>0.21978394578909932</v>
      </c>
      <c r="S8" s="1">
        <f t="shared" si="9"/>
        <v>0.10684463641017378</v>
      </c>
      <c r="T8" s="1">
        <f t="shared" si="10"/>
        <v>0.1235893629507053</v>
      </c>
      <c r="U8" s="1">
        <f t="shared" si="11"/>
        <v>0.76956600063912095</v>
      </c>
      <c r="V8" t="s">
        <v>62</v>
      </c>
    </row>
    <row r="9" spans="1:22" x14ac:dyDescent="0.25">
      <c r="D9" s="1">
        <v>0.33893357000000002</v>
      </c>
      <c r="E9" s="1">
        <v>0.12215299</v>
      </c>
      <c r="F9" s="1">
        <v>0.53891343999999997</v>
      </c>
      <c r="G9" s="1">
        <v>3.3998689999999998E-2</v>
      </c>
      <c r="H9" s="1">
        <v>5.3539610000000001E-2</v>
      </c>
      <c r="I9" s="1">
        <v>0.91246168999999999</v>
      </c>
      <c r="J9" s="1">
        <f t="shared" si="0"/>
        <v>0.64967851853166181</v>
      </c>
      <c r="K9" s="1">
        <f t="shared" si="1"/>
        <v>0.14634232438695202</v>
      </c>
      <c r="L9" s="1">
        <f t="shared" si="2"/>
        <v>0.20397915708138611</v>
      </c>
      <c r="M9" s="1">
        <f t="shared" si="3"/>
        <v>0.1372922687356283</v>
      </c>
      <c r="N9" s="1">
        <f t="shared" si="4"/>
        <v>0.13512665534290208</v>
      </c>
      <c r="O9" s="1">
        <f t="shared" si="5"/>
        <v>0.7275810759214697</v>
      </c>
      <c r="P9" s="1">
        <f t="shared" si="6"/>
        <v>0.5957881826883662</v>
      </c>
      <c r="Q9" s="1">
        <f t="shared" si="7"/>
        <v>0.17396729335817018</v>
      </c>
      <c r="R9" s="1">
        <f t="shared" si="8"/>
        <v>0.23024452395346368</v>
      </c>
      <c r="S9" s="1">
        <f t="shared" si="9"/>
        <v>0.11365160434216595</v>
      </c>
      <c r="T9" s="1">
        <f t="shared" si="10"/>
        <v>0.14500226842881148</v>
      </c>
      <c r="U9" s="1">
        <f t="shared" si="11"/>
        <v>0.7413461272290226</v>
      </c>
      <c r="V9" t="s">
        <v>63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V13" sqref="V13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55</v>
      </c>
      <c r="B2" s="1" t="s">
        <v>64</v>
      </c>
      <c r="C2" s="2" t="s">
        <v>2</v>
      </c>
      <c r="D2" s="1">
        <v>0.53624512999999996</v>
      </c>
      <c r="E2" s="1">
        <v>0</v>
      </c>
      <c r="F2" s="1">
        <v>0.46375486999999999</v>
      </c>
      <c r="G2" s="1">
        <v>2.0341350000000001E-2</v>
      </c>
      <c r="H2" s="1">
        <v>0</v>
      </c>
      <c r="I2" s="1">
        <v>0.97965864999999996</v>
      </c>
      <c r="J2" s="1">
        <f>(P2/$A$6)/((P2/$A$6)+(Q2/$B$6)+(R2/$C$6))</f>
        <v>0.85413976169832684</v>
      </c>
      <c r="K2" s="1">
        <f>(Q2/$B$6)/((P2/$A$6)+(Q2/$B$6)+(R2/$C$6))</f>
        <v>0</v>
      </c>
      <c r="L2" s="1">
        <f>(R2/$C$6)/((P2/$A$6)+(Q2/$B$6)+(R2/$C$6))</f>
        <v>0.14586023830167327</v>
      </c>
      <c r="M2" s="1">
        <f>(S2/$A$6)/((S2/$A$6)+(T2/$B$6)+(U2/$C$6))</f>
        <v>9.5148004892831151E-2</v>
      </c>
      <c r="N2" s="1">
        <f>(T2/$B$6)/((S2/$A$6)+(T2/$B$6)+(U2/$C$6))</f>
        <v>0</v>
      </c>
      <c r="O2" s="1">
        <f>(U2/$C$6)/((S2/$A$6)+(T2/$B$6)+(U2/$C$6))</f>
        <v>0.90485199510716896</v>
      </c>
      <c r="P2" s="1">
        <f>(D2*$A$4)/((D2*$A$4)+(E2*$B$4)+(F2*$C$4))</f>
        <v>0.82631452339454359</v>
      </c>
      <c r="Q2" s="1">
        <f>(E2*$B$4)/((D2*$A$4)+(E2*$B$4)+(F2*$C$4))</f>
        <v>0</v>
      </c>
      <c r="R2" s="1">
        <f>(F2*$C$4)/((D2*$A$4)+(E2*$B$4)+(F2*$C$4))</f>
        <v>0.17368547660545638</v>
      </c>
      <c r="S2" s="1">
        <f>(G2*$A$4)/((G2*$A$4)+(H2*$B$4)+(I2*$C$4))</f>
        <v>7.870640072459914E-2</v>
      </c>
      <c r="T2" s="1">
        <f>(H2*$B$4)/((G2*$A$4)+(H2*$B$4)+(I2*$C$4))</f>
        <v>0</v>
      </c>
      <c r="U2" s="1">
        <f>(I2*$C$4)/((G2*$A$4)+(H2*$B$4)+(I2*$C$4))</f>
        <v>0.92129359927540078</v>
      </c>
      <c r="V2" t="s">
        <v>43</v>
      </c>
    </row>
    <row r="3" spans="1:22" x14ac:dyDescent="0.25">
      <c r="A3" s="5" t="s">
        <v>24</v>
      </c>
      <c r="B3" s="6"/>
      <c r="C3" s="6"/>
      <c r="D3" s="1">
        <v>0.49858616</v>
      </c>
      <c r="E3" s="1">
        <v>5.0006299999999997E-2</v>
      </c>
      <c r="F3" s="1">
        <v>0.45140754</v>
      </c>
      <c r="G3" s="1">
        <v>1.8995399999999999E-2</v>
      </c>
      <c r="H3" s="1">
        <v>2.67812E-3</v>
      </c>
      <c r="I3" s="1">
        <v>0.97832649000000005</v>
      </c>
      <c r="J3" s="1">
        <f t="shared" ref="J3:J12" si="0">(P3/$A$6)/((P3/$A$6)+(Q3/$B$6)+(R3/$C$6))</f>
        <v>0.77770066584549213</v>
      </c>
      <c r="K3" s="1">
        <f t="shared" ref="K3:K12" si="1">(Q3/$B$6)/((P3/$A$6)+(Q3/$B$6)+(R3/$C$6))</f>
        <v>8.3264405664242286E-2</v>
      </c>
      <c r="L3" s="1">
        <f t="shared" ref="L3:L12" si="2">(R3/$C$6)/((P3/$A$6)+(Q3/$B$6)+(R3/$C$6))</f>
        <v>0.13903492849026575</v>
      </c>
      <c r="M3" s="1">
        <f t="shared" ref="M3:M12" si="3">(S3/$A$6)/((S3/$A$6)+(T3/$B$6)+(U3/$C$6))</f>
        <v>8.8335798723423412E-2</v>
      </c>
      <c r="N3" s="1">
        <f t="shared" ref="N3:N12" si="4">(T3/$B$6)/((S3/$A$6)+(T3/$B$6)+(U3/$C$6))</f>
        <v>1.3294767366985094E-2</v>
      </c>
      <c r="O3" s="1">
        <f t="shared" ref="O3:O12" si="5">(U3/$C$6)/((S3/$A$6)+(T3/$B$6)+(U3/$C$6))</f>
        <v>0.89836943390959156</v>
      </c>
      <c r="P3" s="1">
        <f t="shared" ref="P3:P12" si="6">(D3*$A$4)/((D3*$A$4)+(E3*$B$4)+(F3*$C$4))</f>
        <v>0.74667241086129521</v>
      </c>
      <c r="Q3" s="1">
        <f t="shared" ref="Q3:Q12" si="7">(E3*$B$4)/((D3*$A$4)+(E3*$B$4)+(F3*$C$4))</f>
        <v>8.9022244321037253E-2</v>
      </c>
      <c r="R3" s="1">
        <f t="shared" ref="R3:R12" si="8">(F3*$C$4)/((D3*$A$4)+(E3*$B$4)+(F3*$C$4))</f>
        <v>0.16430534481766743</v>
      </c>
      <c r="S3" s="1">
        <f t="shared" ref="S3:S12" si="9">(G3*$A$4)/((G3*$A$4)+(H3*$B$4)+(I3*$C$4))</f>
        <v>7.3070533989097908E-2</v>
      </c>
      <c r="T3" s="1">
        <f t="shared" ref="T3:T12" si="10">(H3*$B$4)/((G3*$A$4)+(H3*$B$4)+(I3*$C$4))</f>
        <v>1.2246381992776967E-2</v>
      </c>
      <c r="U3" s="1">
        <f t="shared" ref="U3:U12" si="11">(I3*$C$4)/((G3*$A$4)+(H3*$B$4)+(I3*$C$4))</f>
        <v>0.91468308401812515</v>
      </c>
      <c r="V3" t="s">
        <v>65</v>
      </c>
    </row>
    <row r="4" spans="1:22" x14ac:dyDescent="0.25">
      <c r="A4" s="1">
        <v>74.120999999999995</v>
      </c>
      <c r="B4" s="1">
        <v>88.11</v>
      </c>
      <c r="C4" s="2">
        <v>18.015000000000001</v>
      </c>
      <c r="D4" s="1">
        <v>0.45994518000000001</v>
      </c>
      <c r="E4" s="1">
        <v>0.10454181999999999</v>
      </c>
      <c r="F4" s="1">
        <v>0.43551300999999998</v>
      </c>
      <c r="G4" s="1">
        <v>1.7474719999999999E-2</v>
      </c>
      <c r="H4" s="1">
        <v>5.20653E-3</v>
      </c>
      <c r="I4" s="1">
        <v>0.97731875000000001</v>
      </c>
      <c r="J4" s="1">
        <f t="shared" si="0"/>
        <v>0.69949458169623568</v>
      </c>
      <c r="K4" s="1">
        <f t="shared" si="1"/>
        <v>0.16971911246255844</v>
      </c>
      <c r="L4" s="1">
        <f t="shared" si="2"/>
        <v>0.13078630584120599</v>
      </c>
      <c r="M4" s="1">
        <f t="shared" si="3"/>
        <v>8.0895625500016818E-2</v>
      </c>
      <c r="N4" s="1">
        <f t="shared" si="4"/>
        <v>2.5729159512361037E-2</v>
      </c>
      <c r="O4" s="1">
        <f t="shared" si="5"/>
        <v>0.89337521498762218</v>
      </c>
      <c r="P4" s="1">
        <f t="shared" si="6"/>
        <v>0.66652136058056388</v>
      </c>
      <c r="Q4" s="1">
        <f t="shared" si="7"/>
        <v>0.18008684435426878</v>
      </c>
      <c r="R4" s="1">
        <f t="shared" si="8"/>
        <v>0.15339179506516737</v>
      </c>
      <c r="S4" s="1">
        <f t="shared" si="9"/>
        <v>6.690174272284978E-2</v>
      </c>
      <c r="T4" s="1">
        <f t="shared" si="10"/>
        <v>2.3695152687738967E-2</v>
      </c>
      <c r="U4" s="1">
        <f t="shared" si="11"/>
        <v>0.9094031045894112</v>
      </c>
      <c r="V4" t="s">
        <v>61</v>
      </c>
    </row>
    <row r="5" spans="1:22" x14ac:dyDescent="0.25">
      <c r="A5" s="7" t="s">
        <v>25</v>
      </c>
      <c r="B5" s="7"/>
      <c r="C5" s="5"/>
      <c r="D5" s="1">
        <v>0.41862020999999999</v>
      </c>
      <c r="E5" s="1">
        <v>0.16436563000000001</v>
      </c>
      <c r="F5" s="1">
        <v>0.41701414999999997</v>
      </c>
      <c r="G5" s="1">
        <v>1.5795440000000001E-2</v>
      </c>
      <c r="H5" s="1">
        <v>7.5675200000000003E-3</v>
      </c>
      <c r="I5" s="1">
        <v>0.97663703000000002</v>
      </c>
      <c r="J5" s="1">
        <f t="shared" si="0"/>
        <v>0.61887375068211359</v>
      </c>
      <c r="K5" s="1">
        <f t="shared" si="1"/>
        <v>0.25939123250707846</v>
      </c>
      <c r="L5" s="1">
        <f t="shared" si="2"/>
        <v>0.12173501681080796</v>
      </c>
      <c r="M5" s="1">
        <f t="shared" si="3"/>
        <v>7.2883394735918455E-2</v>
      </c>
      <c r="N5" s="1">
        <f t="shared" si="4"/>
        <v>3.7274588245729087E-2</v>
      </c>
      <c r="O5" s="1">
        <f t="shared" si="5"/>
        <v>0.88984201701835253</v>
      </c>
      <c r="P5" s="1">
        <f t="shared" si="6"/>
        <v>0.58518689521290701</v>
      </c>
      <c r="Q5" s="1">
        <f t="shared" si="7"/>
        <v>0.27312995970846943</v>
      </c>
      <c r="R5" s="1">
        <f t="shared" si="8"/>
        <v>0.14168314507862359</v>
      </c>
      <c r="S5" s="1">
        <f t="shared" si="9"/>
        <v>6.0250825804923455E-2</v>
      </c>
      <c r="T5" s="1">
        <f t="shared" si="10"/>
        <v>3.4313797525586019E-2</v>
      </c>
      <c r="U5" s="1">
        <f t="shared" si="11"/>
        <v>0.90543537666949048</v>
      </c>
      <c r="V5" t="s">
        <v>66</v>
      </c>
    </row>
    <row r="6" spans="1:22" x14ac:dyDescent="0.25">
      <c r="A6" s="1">
        <v>0.81</v>
      </c>
      <c r="B6" s="1">
        <v>0.90200000000000002</v>
      </c>
      <c r="C6" s="2">
        <v>0.997</v>
      </c>
      <c r="D6" s="1">
        <v>0.37345696</v>
      </c>
      <c r="E6" s="1">
        <v>0.22996074999999999</v>
      </c>
      <c r="F6" s="1">
        <v>0.3965823</v>
      </c>
      <c r="G6" s="1">
        <v>1.397381E-2</v>
      </c>
      <c r="H6" s="1">
        <v>9.7509099999999998E-3</v>
      </c>
      <c r="I6" s="1">
        <v>0.97627527999999997</v>
      </c>
      <c r="J6" s="1">
        <f t="shared" si="0"/>
        <v>0.53561661431117236</v>
      </c>
      <c r="K6" s="1">
        <f t="shared" si="1"/>
        <v>0.35207047913798112</v>
      </c>
      <c r="L6" s="1">
        <f t="shared" si="2"/>
        <v>0.11231290655084647</v>
      </c>
      <c r="M6" s="1">
        <f t="shared" si="3"/>
        <v>6.4348067740440981E-2</v>
      </c>
      <c r="N6" s="1">
        <f t="shared" si="4"/>
        <v>4.7932296488049135E-2</v>
      </c>
      <c r="O6" s="1">
        <f t="shared" si="5"/>
        <v>0.88771963577150992</v>
      </c>
      <c r="P6" s="1">
        <f t="shared" si="6"/>
        <v>0.50249360232845164</v>
      </c>
      <c r="Q6" s="1">
        <f t="shared" si="7"/>
        <v>0.36781346740489423</v>
      </c>
      <c r="R6" s="1">
        <f t="shared" si="8"/>
        <v>0.12969293026665421</v>
      </c>
      <c r="S6" s="1">
        <f t="shared" si="9"/>
        <v>5.3163224708298276E-2</v>
      </c>
      <c r="T6" s="1">
        <f t="shared" si="10"/>
        <v>4.4098677087152129E-2</v>
      </c>
      <c r="U6" s="1">
        <f t="shared" si="11"/>
        <v>0.90273809820454964</v>
      </c>
      <c r="V6" t="s">
        <v>67</v>
      </c>
    </row>
    <row r="7" spans="1:22" x14ac:dyDescent="0.25">
      <c r="D7" s="1">
        <v>0.32389046999999999</v>
      </c>
      <c r="E7" s="1">
        <v>0.30179077999999998</v>
      </c>
      <c r="F7" s="1">
        <v>0.37431874999999998</v>
      </c>
      <c r="G7" s="1">
        <v>1.20257E-2</v>
      </c>
      <c r="H7" s="1">
        <v>1.174914E-2</v>
      </c>
      <c r="I7" s="1">
        <v>0.97622516000000004</v>
      </c>
      <c r="J7" s="1">
        <f t="shared" si="0"/>
        <v>0.4498718160231176</v>
      </c>
      <c r="K7" s="1">
        <f t="shared" si="1"/>
        <v>0.4474649229511603</v>
      </c>
      <c r="L7" s="1">
        <f t="shared" si="2"/>
        <v>0.10266326102572201</v>
      </c>
      <c r="M7" s="1">
        <f t="shared" si="3"/>
        <v>5.5332596408957768E-2</v>
      </c>
      <c r="N7" s="1">
        <f t="shared" si="4"/>
        <v>5.7708418857343916E-2</v>
      </c>
      <c r="O7" s="1">
        <f t="shared" si="5"/>
        <v>0.88695898473369839</v>
      </c>
      <c r="P7" s="1">
        <f t="shared" si="6"/>
        <v>0.41867061930647076</v>
      </c>
      <c r="Q7" s="1">
        <f t="shared" si="7"/>
        <v>0.46372895507615408</v>
      </c>
      <c r="R7" s="1">
        <f t="shared" si="8"/>
        <v>0.1176004256173752</v>
      </c>
      <c r="S7" s="1">
        <f t="shared" si="9"/>
        <v>4.5679525502929495E-2</v>
      </c>
      <c r="T7" s="1">
        <f t="shared" si="10"/>
        <v>5.3051934970565318E-2</v>
      </c>
      <c r="U7" s="1">
        <f t="shared" si="11"/>
        <v>0.90126853952650521</v>
      </c>
      <c r="V7" t="s">
        <v>68</v>
      </c>
    </row>
    <row r="8" spans="1:22" x14ac:dyDescent="0.25">
      <c r="D8" s="1">
        <v>0.26966377000000002</v>
      </c>
      <c r="E8" s="1">
        <v>0.38054895999999999</v>
      </c>
      <c r="F8" s="1">
        <v>0.34978725999999999</v>
      </c>
      <c r="G8" s="1">
        <v>9.9628400000000006E-3</v>
      </c>
      <c r="H8" s="1">
        <v>1.355605E-2</v>
      </c>
      <c r="I8" s="1">
        <v>0.97648111999999998</v>
      </c>
      <c r="J8" s="1">
        <f t="shared" si="0"/>
        <v>0.36198216130142724</v>
      </c>
      <c r="K8" s="1">
        <f t="shared" si="1"/>
        <v>0.54530253792730932</v>
      </c>
      <c r="L8" s="1">
        <f t="shared" si="2"/>
        <v>9.2715300771263595E-2</v>
      </c>
      <c r="M8" s="1">
        <f t="shared" si="3"/>
        <v>4.5858585911501909E-2</v>
      </c>
      <c r="N8" s="1">
        <f t="shared" si="4"/>
        <v>6.6609025155031226E-2</v>
      </c>
      <c r="O8" s="1">
        <f t="shared" si="5"/>
        <v>0.88753238893346686</v>
      </c>
      <c r="P8" s="1">
        <f t="shared" si="6"/>
        <v>0.33413524929512284</v>
      </c>
      <c r="Q8" s="1">
        <f t="shared" si="7"/>
        <v>0.56052393530298894</v>
      </c>
      <c r="R8" s="1">
        <f t="shared" si="8"/>
        <v>0.10534081540188815</v>
      </c>
      <c r="S8" s="1">
        <f t="shared" si="9"/>
        <v>3.782260836491564E-2</v>
      </c>
      <c r="T8" s="1">
        <f t="shared" si="10"/>
        <v>6.1176610816483949E-2</v>
      </c>
      <c r="U8" s="1">
        <f t="shared" si="11"/>
        <v>0.90100078081860047</v>
      </c>
      <c r="V8" t="s">
        <v>69</v>
      </c>
    </row>
    <row r="9" spans="1:22" x14ac:dyDescent="0.25">
      <c r="D9" s="1">
        <v>0.21053039000000001</v>
      </c>
      <c r="E9" s="1">
        <v>0.46726876000000001</v>
      </c>
      <c r="F9" s="1">
        <v>0.32220084999999998</v>
      </c>
      <c r="G9" s="1">
        <v>7.7833900000000003E-3</v>
      </c>
      <c r="H9" s="1">
        <v>1.516736E-2</v>
      </c>
      <c r="I9" s="1">
        <v>0.97704924000000004</v>
      </c>
      <c r="J9" s="1">
        <f t="shared" si="0"/>
        <v>0.27237053013332313</v>
      </c>
      <c r="K9" s="1">
        <f t="shared" si="1"/>
        <v>0.64531904185482636</v>
      </c>
      <c r="L9" s="1">
        <f t="shared" si="2"/>
        <v>8.2310428011850761E-2</v>
      </c>
      <c r="M9" s="1">
        <f t="shared" si="3"/>
        <v>3.5884008439268499E-2</v>
      </c>
      <c r="N9" s="1">
        <f t="shared" si="4"/>
        <v>7.4645660573102832E-2</v>
      </c>
      <c r="O9" s="1">
        <f t="shared" si="5"/>
        <v>0.88947033098762862</v>
      </c>
      <c r="P9" s="1">
        <f t="shared" si="6"/>
        <v>0.24935550865690345</v>
      </c>
      <c r="Q9" s="1">
        <f t="shared" si="7"/>
        <v>0.65789237020329616</v>
      </c>
      <c r="R9" s="1">
        <f t="shared" si="8"/>
        <v>9.2752121139800414E-2</v>
      </c>
      <c r="S9" s="1">
        <f t="shared" si="9"/>
        <v>2.9562749730968785E-2</v>
      </c>
      <c r="T9" s="1">
        <f t="shared" si="10"/>
        <v>6.8480979096712052E-2</v>
      </c>
      <c r="U9" s="1">
        <f t="shared" si="11"/>
        <v>0.90195627117231914</v>
      </c>
      <c r="V9" t="s">
        <v>70</v>
      </c>
    </row>
    <row r="10" spans="1:22" x14ac:dyDescent="0.25">
      <c r="D10" s="1">
        <v>0.14611568999999999</v>
      </c>
      <c r="E10" s="1">
        <v>0.56327987999999996</v>
      </c>
      <c r="F10" s="1">
        <v>0.29060441999999997</v>
      </c>
      <c r="G10" s="1">
        <v>5.4592599999999996E-3</v>
      </c>
      <c r="H10" s="1">
        <v>1.6582949999999999E-2</v>
      </c>
      <c r="I10" s="1">
        <v>0.97795779000000005</v>
      </c>
      <c r="J10" s="1">
        <f>(P10/$A$6)/((P10/$A$6)+(Q10/$B$6)+(R10/$C$6))</f>
        <v>0.1815569439132402</v>
      </c>
      <c r="K10" s="1">
        <f>(Q10/$B$6)/((P10/$A$6)+(Q10/$B$6)+(R10/$C$6))</f>
        <v>0.74714115931511971</v>
      </c>
      <c r="L10" s="1">
        <f>(R10/$C$6)/((P10/$A$6)+(Q10/$B$6)+(R10/$C$6))</f>
        <v>7.1301896771640033E-2</v>
      </c>
      <c r="M10" s="1">
        <f>(S10/$A$6)/((S10/$A$6)+(T10/$B$6)+(U10/$C$6))</f>
        <v>2.5242735631546599E-2</v>
      </c>
      <c r="N10" s="1">
        <f>(T10/$B$6)/((S10/$A$6)+(T10/$B$6)+(U10/$C$6))</f>
        <v>8.1851538051845654E-2</v>
      </c>
      <c r="O10" s="1">
        <f>(U10/$C$6)/((S10/$A$6)+(T10/$B$6)+(U10/$C$6))</f>
        <v>0.89290572631660781</v>
      </c>
      <c r="P10" s="1">
        <f>(D10*$A$4)/((D10*$A$4)+(E10*$B$4)+(F10*$C$4))</f>
        <v>0.16485371306175112</v>
      </c>
      <c r="Q10" s="1">
        <f>(E10*$B$4)/((D10*$A$4)+(E10*$B$4)+(F10*$C$4))</f>
        <v>0.75545752270402167</v>
      </c>
      <c r="R10" s="1">
        <f>(F10*$C$4)/((D10*$A$4)+(E10*$B$4)+(F10*$C$4))</f>
        <v>7.9688764234227161E-2</v>
      </c>
      <c r="S10" s="1">
        <f>(G10*$A$4)/((G10*$A$4)+(H10*$B$4)+(I10*$C$4))</f>
        <v>2.0768449733245712E-2</v>
      </c>
      <c r="T10" s="1">
        <f>(H10*$B$4)/((G10*$A$4)+(H10*$B$4)+(I10*$C$4))</f>
        <v>7.49921878391243E-2</v>
      </c>
      <c r="U10" s="1">
        <f>(I10*$C$4)/((G10*$A$4)+(H10*$B$4)+(I10*$C$4))</f>
        <v>0.90423936242763003</v>
      </c>
      <c r="V10" t="s">
        <v>71</v>
      </c>
    </row>
    <row r="11" spans="1:22" x14ac:dyDescent="0.25">
      <c r="D11" s="1">
        <v>7.5976600000000005E-2</v>
      </c>
      <c r="E11" s="1">
        <v>0.669879</v>
      </c>
      <c r="F11" s="1">
        <v>0.25414439999999999</v>
      </c>
      <c r="G11" s="1">
        <v>2.91508E-3</v>
      </c>
      <c r="H11" s="1">
        <v>1.7802809999999999E-2</v>
      </c>
      <c r="I11" s="1">
        <v>0.97928210999999998</v>
      </c>
      <c r="J11" s="1">
        <f t="shared" ref="J11:J12" si="12">(P11/$A$6)/((P11/$A$6)+(Q11/$B$6)+(R11/$C$6))</f>
        <v>9.0314237371592457E-2</v>
      </c>
      <c r="K11" s="1">
        <f t="shared" ref="K11:K12" si="13">(Q11/$B$6)/((P11/$A$6)+(Q11/$B$6)+(R11/$C$6))</f>
        <v>0.8500317356920678</v>
      </c>
      <c r="L11" s="1">
        <f t="shared" ref="L11:L12" si="14">(R11/$C$6)/((P11/$A$6)+(Q11/$B$6)+(R11/$C$6))</f>
        <v>5.9654026936339768E-2</v>
      </c>
      <c r="M11" s="1">
        <f t="shared" ref="M11:M12" si="15">(S11/$A$6)/((S11/$A$6)+(T11/$B$6)+(U11/$C$6))</f>
        <v>1.3540245270473759E-2</v>
      </c>
      <c r="N11" s="1">
        <f t="shared" ref="N11:N12" si="16">(T11/$B$6)/((S11/$A$6)+(T11/$B$6)+(U11/$C$6))</f>
        <v>8.8272824477502926E-2</v>
      </c>
      <c r="O11" s="1">
        <f t="shared" ref="O11:O12" si="17">(U11/$C$6)/((S11/$A$6)+(T11/$B$6)+(U11/$C$6))</f>
        <v>0.89818693025202323</v>
      </c>
      <c r="P11" s="1">
        <f t="shared" ref="P11:P12" si="18">(D11*$A$4)/((D11*$A$4)+(E11*$B$4)+(F11*$C$4))</f>
        <v>8.1340816621079629E-2</v>
      </c>
      <c r="Q11" s="1">
        <f t="shared" ref="Q11:Q12" si="19">(E11*$B$4)/((D11*$A$4)+(E11*$B$4)+(F11*$C$4))</f>
        <v>0.85252862121470852</v>
      </c>
      <c r="R11" s="1">
        <f t="shared" ref="R11:R12" si="20">(F11*$C$4)/((D11*$A$4)+(E11*$B$4)+(F11*$C$4))</f>
        <v>6.6130562164211926E-2</v>
      </c>
      <c r="S11" s="1">
        <f t="shared" ref="S11:S12" si="21">(G11*$A$4)/((G11*$A$4)+(H11*$B$4)+(I11*$C$4))</f>
        <v>1.1122399606070383E-2</v>
      </c>
      <c r="T11" s="1">
        <f t="shared" ref="T11:T12" si="22">(H11*$B$4)/((G11*$A$4)+(H11*$B$4)+(I11*$C$4))</f>
        <v>8.0745904673601918E-2</v>
      </c>
      <c r="U11" s="1">
        <f t="shared" ref="U11:U12" si="23">(I11*$C$4)/((G11*$A$4)+(H11*$B$4)+(I11*$C$4))</f>
        <v>0.90813169572032781</v>
      </c>
      <c r="V11" t="s">
        <v>72</v>
      </c>
    </row>
    <row r="12" spans="1:22" x14ac:dyDescent="0.25">
      <c r="D12" s="1">
        <v>0</v>
      </c>
      <c r="E12" s="1">
        <v>0.78745783999999996</v>
      </c>
      <c r="F12" s="1">
        <v>0.21254216000000001</v>
      </c>
      <c r="G12" s="1">
        <v>0</v>
      </c>
      <c r="H12" s="1">
        <v>1.881524E-2</v>
      </c>
      <c r="I12" s="1">
        <v>0.98118475999999999</v>
      </c>
      <c r="J12" s="1">
        <f t="shared" si="12"/>
        <v>0</v>
      </c>
      <c r="K12" s="1">
        <f t="shared" si="13"/>
        <v>0.95244688313485804</v>
      </c>
      <c r="L12" s="1">
        <f t="shared" si="14"/>
        <v>4.7553116865141888E-2</v>
      </c>
      <c r="M12" s="1">
        <f t="shared" si="15"/>
        <v>0</v>
      </c>
      <c r="N12" s="1">
        <f t="shared" si="16"/>
        <v>9.3929206872812518E-2</v>
      </c>
      <c r="O12" s="1">
        <f t="shared" si="17"/>
        <v>0.90607079312718741</v>
      </c>
      <c r="P12" s="1">
        <f t="shared" si="18"/>
        <v>0</v>
      </c>
      <c r="Q12" s="1">
        <f t="shared" si="19"/>
        <v>0.94770045244198509</v>
      </c>
      <c r="R12" s="1">
        <f t="shared" si="20"/>
        <v>5.2299547558015018E-2</v>
      </c>
      <c r="S12" s="1">
        <f t="shared" si="21"/>
        <v>0</v>
      </c>
      <c r="T12" s="1">
        <f t="shared" si="22"/>
        <v>8.5746523954924408E-2</v>
      </c>
      <c r="U12" s="1">
        <f t="shared" si="23"/>
        <v>0.91425347604507556</v>
      </c>
      <c r="V12" t="s">
        <v>73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Heptane Acetonitrile Methanol</vt:lpstr>
      <vt:lpstr>MtBE Acetonitrile Water</vt:lpstr>
      <vt:lpstr>CPME Acetone Water</vt:lpstr>
      <vt:lpstr>CPME Ethanol Water</vt:lpstr>
      <vt:lpstr>ButylAcetate Ethanol Water</vt:lpstr>
      <vt:lpstr>1-Butanol AceticAcid Water</vt:lpstr>
      <vt:lpstr>1-Butanol EthylAcetate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2025-05-23T13:56:32Z</dcterms:modified>
</cp:coreProperties>
</file>