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4AA1C1EF-F95D-4332-AFAA-F0BE1B3021B7}" xr6:coauthVersionLast="47" xr6:coauthVersionMax="47" xr10:uidLastSave="{00000000-0000-0000-0000-000000000000}"/>
  <bookViews>
    <workbookView xWindow="28680" yWindow="-120" windowWidth="29040" windowHeight="17520" activeTab="2" xr2:uid="{00000000-000D-0000-FFFF-FFFF00000000}"/>
  </bookViews>
  <sheets>
    <sheet name="HEMWat" sheetId="3" r:id="rId1"/>
    <sheet name="Arizona" sheetId="1" r:id="rId2"/>
    <sheet name="Arizona Ethanol" sheetId="4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2" i="4" l="1"/>
  <c r="AA22" i="4"/>
  <c r="Z22" i="4"/>
  <c r="U22" i="4"/>
  <c r="W20" i="4"/>
  <c r="V20" i="4"/>
  <c r="U20" i="4"/>
  <c r="Y19" i="4"/>
  <c r="U19" i="4"/>
  <c r="V18" i="4"/>
  <c r="W18" i="4"/>
  <c r="U17" i="4"/>
  <c r="AB16" i="4"/>
  <c r="AA16" i="4"/>
  <c r="Z16" i="4"/>
  <c r="Y16" i="4"/>
  <c r="Y14" i="4"/>
  <c r="X14" i="4"/>
  <c r="W14" i="4"/>
  <c r="V14" i="4"/>
  <c r="U14" i="4"/>
  <c r="Y11" i="4"/>
  <c r="AB9" i="4"/>
  <c r="AB8" i="4"/>
  <c r="AA8" i="4"/>
  <c r="Z8" i="4"/>
  <c r="Y8" i="4"/>
  <c r="V7" i="4"/>
  <c r="X7" i="4"/>
  <c r="Y5" i="4"/>
  <c r="X4" i="4"/>
  <c r="W4" i="4"/>
  <c r="V4" i="4"/>
  <c r="U4" i="4"/>
  <c r="Y3" i="4"/>
  <c r="U3" i="4"/>
  <c r="AB21" i="4"/>
  <c r="W17" i="4"/>
  <c r="X17" i="4"/>
  <c r="Y17" i="4"/>
  <c r="Z17" i="4"/>
  <c r="AA17" i="4"/>
  <c r="AB17" i="4"/>
  <c r="T17" i="4" s="1"/>
  <c r="U18" i="4"/>
  <c r="Y20" i="4"/>
  <c r="Z20" i="4"/>
  <c r="AA20" i="4"/>
  <c r="AB20" i="4"/>
  <c r="Y22" i="4"/>
  <c r="X15" i="4"/>
  <c r="W15" i="4"/>
  <c r="V15" i="4"/>
  <c r="U15" i="4"/>
  <c r="AB14" i="4"/>
  <c r="AA14" i="4"/>
  <c r="Z14" i="4"/>
  <c r="AB12" i="4"/>
  <c r="AA12" i="4"/>
  <c r="Z12" i="4"/>
  <c r="Y12" i="4"/>
  <c r="X12" i="4"/>
  <c r="W12" i="4"/>
  <c r="V12" i="4"/>
  <c r="U12" i="4"/>
  <c r="M12" i="4" s="1"/>
  <c r="P12" i="4"/>
  <c r="O12" i="4"/>
  <c r="V11" i="4"/>
  <c r="U11" i="4"/>
  <c r="W9" i="4"/>
  <c r="V9" i="4"/>
  <c r="U9" i="4"/>
  <c r="AB6" i="4"/>
  <c r="AA6" i="4"/>
  <c r="Z6" i="4"/>
  <c r="Y6" i="4"/>
  <c r="X6" i="4"/>
  <c r="W6" i="4"/>
  <c r="V6" i="4"/>
  <c r="U6" i="4"/>
  <c r="AB3" i="4"/>
  <c r="AA3" i="4"/>
  <c r="AB2" i="4"/>
  <c r="AA2" i="4"/>
  <c r="Z2" i="4"/>
  <c r="Y2" i="4"/>
  <c r="T2" i="4"/>
  <c r="AB14" i="3"/>
  <c r="AA14" i="3"/>
  <c r="W14" i="3"/>
  <c r="Z13" i="3"/>
  <c r="X13" i="3"/>
  <c r="W13" i="3"/>
  <c r="X12" i="3"/>
  <c r="U12" i="3"/>
  <c r="AB11" i="3"/>
  <c r="Y11" i="3"/>
  <c r="AB10" i="3"/>
  <c r="Y10" i="3"/>
  <c r="X10" i="3"/>
  <c r="W10" i="3"/>
  <c r="X9" i="3"/>
  <c r="U9" i="3"/>
  <c r="AB8" i="3"/>
  <c r="AA8" i="3"/>
  <c r="AA7" i="3"/>
  <c r="Z7" i="3"/>
  <c r="Y7" i="3"/>
  <c r="S7" i="3" s="1"/>
  <c r="X7" i="3"/>
  <c r="V7" i="3"/>
  <c r="Y6" i="3"/>
  <c r="X6" i="3"/>
  <c r="W6" i="3"/>
  <c r="V6" i="3"/>
  <c r="U6" i="3"/>
  <c r="AB5" i="3"/>
  <c r="Z5" i="3"/>
  <c r="U5" i="3"/>
  <c r="AB4" i="3"/>
  <c r="AA4" i="3"/>
  <c r="Z4" i="3"/>
  <c r="Y4" i="3"/>
  <c r="R4" i="3" s="1"/>
  <c r="X4" i="3"/>
  <c r="W4" i="3"/>
  <c r="Y3" i="3"/>
  <c r="X3" i="3"/>
  <c r="W3" i="3"/>
  <c r="V3" i="3"/>
  <c r="U3" i="3"/>
  <c r="Z2" i="3"/>
  <c r="V2" i="3"/>
  <c r="AB16" i="3"/>
  <c r="AA16" i="3"/>
  <c r="Z16" i="3"/>
  <c r="Y16" i="3"/>
  <c r="Q16" i="3" s="1"/>
  <c r="X16" i="3"/>
  <c r="W16" i="3"/>
  <c r="V16" i="3"/>
  <c r="U16" i="3"/>
  <c r="M16" i="3" s="1"/>
  <c r="P16" i="3"/>
  <c r="AB15" i="3"/>
  <c r="AA15" i="3"/>
  <c r="Z15" i="3"/>
  <c r="Y15" i="3"/>
  <c r="T15" i="3" s="1"/>
  <c r="X15" i="3"/>
  <c r="W15" i="3"/>
  <c r="V15" i="3"/>
  <c r="U15" i="3"/>
  <c r="V14" i="3"/>
  <c r="U14" i="3"/>
  <c r="AB13" i="3"/>
  <c r="Y13" i="3"/>
  <c r="AB12" i="3"/>
  <c r="AA12" i="3"/>
  <c r="Z12" i="3"/>
  <c r="Y12" i="3"/>
  <c r="W12" i="3"/>
  <c r="X11" i="3"/>
  <c r="W11" i="3"/>
  <c r="V11" i="3"/>
  <c r="U11" i="3"/>
  <c r="AA10" i="3"/>
  <c r="AB9" i="3"/>
  <c r="AA9" i="3"/>
  <c r="Z9" i="3"/>
  <c r="Y9" i="3"/>
  <c r="W9" i="3"/>
  <c r="X8" i="3"/>
  <c r="W8" i="3"/>
  <c r="V8" i="3"/>
  <c r="U8" i="3"/>
  <c r="AB7" i="3"/>
  <c r="AB6" i="3"/>
  <c r="AA6" i="3"/>
  <c r="Z6" i="3"/>
  <c r="X5" i="3"/>
  <c r="W5" i="3"/>
  <c r="V5" i="3"/>
  <c r="AB3" i="3"/>
  <c r="AA3" i="3"/>
  <c r="Z3" i="3"/>
  <c r="X2" i="3"/>
  <c r="W2" i="3"/>
  <c r="T20" i="4" l="1"/>
  <c r="R22" i="4"/>
  <c r="Q2" i="4"/>
  <c r="Q14" i="4"/>
  <c r="Q16" i="4"/>
  <c r="R2" i="4"/>
  <c r="M14" i="4"/>
  <c r="S2" i="4"/>
  <c r="Q6" i="4"/>
  <c r="Q8" i="4"/>
  <c r="R16" i="4"/>
  <c r="S16" i="4"/>
  <c r="T16" i="4"/>
  <c r="Q22" i="4"/>
  <c r="V19" i="4"/>
  <c r="N19" i="4" s="1"/>
  <c r="W19" i="4"/>
  <c r="X19" i="4"/>
  <c r="P19" i="4" s="1"/>
  <c r="N12" i="4"/>
  <c r="AA19" i="4"/>
  <c r="AB19" i="4"/>
  <c r="T19" i="4" s="1"/>
  <c r="W11" i="4"/>
  <c r="Z5" i="4"/>
  <c r="R14" i="4"/>
  <c r="S14" i="4"/>
  <c r="T14" i="4"/>
  <c r="V22" i="4"/>
  <c r="W22" i="4"/>
  <c r="X22" i="4"/>
  <c r="O6" i="4"/>
  <c r="P6" i="4"/>
  <c r="AA13" i="4"/>
  <c r="Z13" i="4"/>
  <c r="Y13" i="4"/>
  <c r="Z19" i="4"/>
  <c r="Q19" i="4" s="1"/>
  <c r="AB13" i="4"/>
  <c r="R6" i="4"/>
  <c r="S6" i="4"/>
  <c r="W8" i="4"/>
  <c r="V8" i="4"/>
  <c r="U8" i="4"/>
  <c r="V17" i="4"/>
  <c r="N17" i="4" s="1"/>
  <c r="T6" i="4"/>
  <c r="X8" i="4"/>
  <c r="X11" i="4"/>
  <c r="X20" i="4"/>
  <c r="M20" i="4" s="1"/>
  <c r="AA5" i="4"/>
  <c r="Z11" i="4"/>
  <c r="U7" i="4"/>
  <c r="AB5" i="4"/>
  <c r="AA11" i="4"/>
  <c r="AB11" i="4"/>
  <c r="W7" i="4"/>
  <c r="N7" i="4" s="1"/>
  <c r="V3" i="4"/>
  <c r="W3" i="4"/>
  <c r="X3" i="4"/>
  <c r="P3" i="4" s="1"/>
  <c r="X9" i="4"/>
  <c r="X18" i="4"/>
  <c r="P18" i="4" s="1"/>
  <c r="Z3" i="4"/>
  <c r="Y9" i="4"/>
  <c r="Z9" i="4"/>
  <c r="Y21" i="4"/>
  <c r="AA9" i="4"/>
  <c r="Z21" i="4"/>
  <c r="AA21" i="4"/>
  <c r="R21" i="4" s="1"/>
  <c r="S8" i="4"/>
  <c r="T8" i="4"/>
  <c r="T22" i="4"/>
  <c r="P20" i="4"/>
  <c r="S22" i="4"/>
  <c r="N14" i="4"/>
  <c r="P4" i="4"/>
  <c r="N6" i="4"/>
  <c r="P14" i="4"/>
  <c r="R8" i="4"/>
  <c r="S20" i="4"/>
  <c r="R17" i="4"/>
  <c r="O4" i="4"/>
  <c r="O14" i="4"/>
  <c r="S17" i="4"/>
  <c r="Q17" i="4"/>
  <c r="R20" i="4"/>
  <c r="S12" i="4"/>
  <c r="P7" i="4"/>
  <c r="M6" i="4"/>
  <c r="O15" i="4"/>
  <c r="Q20" i="4"/>
  <c r="T12" i="4"/>
  <c r="P15" i="4"/>
  <c r="M4" i="4"/>
  <c r="Q12" i="4"/>
  <c r="M15" i="4"/>
  <c r="N4" i="4"/>
  <c r="R12" i="4"/>
  <c r="N15" i="4"/>
  <c r="T6" i="3"/>
  <c r="O15" i="3"/>
  <c r="Q15" i="3"/>
  <c r="M5" i="3"/>
  <c r="O3" i="3"/>
  <c r="P6" i="3"/>
  <c r="T3" i="3"/>
  <c r="Q3" i="3"/>
  <c r="Y2" i="3"/>
  <c r="T9" i="3"/>
  <c r="M11" i="3"/>
  <c r="T12" i="3"/>
  <c r="AA13" i="3"/>
  <c r="T13" i="3" s="1"/>
  <c r="U4" i="3"/>
  <c r="Y5" i="3"/>
  <c r="Y8" i="3"/>
  <c r="V4" i="3"/>
  <c r="Z8" i="3"/>
  <c r="T8" i="3" s="1"/>
  <c r="W7" i="3"/>
  <c r="O7" i="3" s="1"/>
  <c r="V10" i="3"/>
  <c r="Z11" i="3"/>
  <c r="X14" i="3"/>
  <c r="O14" i="3" s="1"/>
  <c r="AB2" i="3"/>
  <c r="U10" i="3"/>
  <c r="O10" i="3" s="1"/>
  <c r="AA11" i="3"/>
  <c r="U13" i="3"/>
  <c r="Y14" i="3"/>
  <c r="AA2" i="3"/>
  <c r="U7" i="3"/>
  <c r="Q9" i="3"/>
  <c r="V13" i="3"/>
  <c r="Z14" i="3"/>
  <c r="AA5" i="3"/>
  <c r="U2" i="3"/>
  <c r="O2" i="3" s="1"/>
  <c r="V9" i="3"/>
  <c r="P9" i="3" s="1"/>
  <c r="Z10" i="3"/>
  <c r="S10" i="3" s="1"/>
  <c r="V12" i="3"/>
  <c r="M12" i="3" s="1"/>
  <c r="O8" i="3"/>
  <c r="P15" i="3"/>
  <c r="Q6" i="3"/>
  <c r="Q12" i="3"/>
  <c r="P8" i="3"/>
  <c r="S3" i="3"/>
  <c r="T4" i="3"/>
  <c r="S9" i="3"/>
  <c r="S15" i="3"/>
  <c r="N6" i="3"/>
  <c r="Q7" i="3"/>
  <c r="M6" i="3"/>
  <c r="N5" i="3"/>
  <c r="O6" i="3"/>
  <c r="O11" i="3"/>
  <c r="P5" i="3"/>
  <c r="R6" i="3"/>
  <c r="P11" i="3"/>
  <c r="R12" i="3"/>
  <c r="N16" i="3"/>
  <c r="Q4" i="3"/>
  <c r="M3" i="3"/>
  <c r="S6" i="3"/>
  <c r="T7" i="3"/>
  <c r="S12" i="3"/>
  <c r="M15" i="3"/>
  <c r="O16" i="3"/>
  <c r="N3" i="3"/>
  <c r="M8" i="3"/>
  <c r="M14" i="3"/>
  <c r="N15" i="3"/>
  <c r="P3" i="3"/>
  <c r="R3" i="3"/>
  <c r="R9" i="3"/>
  <c r="R15" i="3"/>
  <c r="T16" i="3"/>
  <c r="R7" i="3"/>
  <c r="N8" i="3"/>
  <c r="N11" i="3"/>
  <c r="R16" i="3"/>
  <c r="S4" i="3"/>
  <c r="O5" i="3"/>
  <c r="S16" i="3"/>
  <c r="U3" i="1"/>
  <c r="V3" i="1"/>
  <c r="W3" i="1"/>
  <c r="X3" i="1"/>
  <c r="P3" i="1" s="1"/>
  <c r="Y3" i="1"/>
  <c r="Z3" i="1"/>
  <c r="AA3" i="1"/>
  <c r="S3" i="1" s="1"/>
  <c r="AB3" i="1"/>
  <c r="T3" i="1" s="1"/>
  <c r="U4" i="1"/>
  <c r="P4" i="1" s="1"/>
  <c r="V4" i="1"/>
  <c r="W4" i="1"/>
  <c r="O4" i="1" s="1"/>
  <c r="X4" i="1"/>
  <c r="Y4" i="1"/>
  <c r="Z4" i="1"/>
  <c r="AA4" i="1"/>
  <c r="AB4" i="1"/>
  <c r="R4" i="1" s="1"/>
  <c r="U5" i="1"/>
  <c r="V5" i="1"/>
  <c r="W5" i="1"/>
  <c r="X5" i="1"/>
  <c r="Y5" i="1"/>
  <c r="Z5" i="1"/>
  <c r="AA5" i="1"/>
  <c r="S5" i="1" s="1"/>
  <c r="AB5" i="1"/>
  <c r="T5" i="1" s="1"/>
  <c r="U6" i="1"/>
  <c r="V6" i="1"/>
  <c r="W6" i="1"/>
  <c r="X6" i="1"/>
  <c r="N6" i="1" s="1"/>
  <c r="Y6" i="1"/>
  <c r="Z6" i="1"/>
  <c r="AA6" i="1"/>
  <c r="S6" i="1" s="1"/>
  <c r="AB6" i="1"/>
  <c r="T6" i="1" s="1"/>
  <c r="U7" i="1"/>
  <c r="O7" i="1" s="1"/>
  <c r="V7" i="1"/>
  <c r="W7" i="1"/>
  <c r="X7" i="1"/>
  <c r="Y7" i="1"/>
  <c r="Z7" i="1"/>
  <c r="Q7" i="1" s="1"/>
  <c r="AA7" i="1"/>
  <c r="AB7" i="1"/>
  <c r="U8" i="1"/>
  <c r="V8" i="1"/>
  <c r="W8" i="1"/>
  <c r="X8" i="1"/>
  <c r="N8" i="1" s="1"/>
  <c r="Y8" i="1"/>
  <c r="Z8" i="1"/>
  <c r="AA8" i="1"/>
  <c r="S8" i="1" s="1"/>
  <c r="AB8" i="1"/>
  <c r="T8" i="1" s="1"/>
  <c r="U9" i="1"/>
  <c r="V9" i="1"/>
  <c r="W9" i="1"/>
  <c r="X9" i="1"/>
  <c r="P9" i="1" s="1"/>
  <c r="Y9" i="1"/>
  <c r="T9" i="1" s="1"/>
  <c r="Z9" i="1"/>
  <c r="AA9" i="1"/>
  <c r="S9" i="1" s="1"/>
  <c r="AB9" i="1"/>
  <c r="U10" i="1"/>
  <c r="V10" i="1"/>
  <c r="W10" i="1"/>
  <c r="X10" i="1"/>
  <c r="Y10" i="1"/>
  <c r="Z10" i="1"/>
  <c r="AA10" i="1"/>
  <c r="AB10" i="1"/>
  <c r="T10" i="1" s="1"/>
  <c r="U11" i="1"/>
  <c r="V11" i="1"/>
  <c r="W11" i="1"/>
  <c r="X11" i="1"/>
  <c r="P11" i="1" s="1"/>
  <c r="Y11" i="1"/>
  <c r="Z11" i="1"/>
  <c r="AA11" i="1"/>
  <c r="S11" i="1" s="1"/>
  <c r="AB11" i="1"/>
  <c r="T11" i="1" s="1"/>
  <c r="U12" i="1"/>
  <c r="V12" i="1"/>
  <c r="W12" i="1"/>
  <c r="X12" i="1"/>
  <c r="P12" i="1" s="1"/>
  <c r="Y12" i="1"/>
  <c r="R12" i="1" s="1"/>
  <c r="Z12" i="1"/>
  <c r="AA12" i="1"/>
  <c r="AB12" i="1"/>
  <c r="U13" i="1"/>
  <c r="V13" i="1"/>
  <c r="M13" i="1" s="1"/>
  <c r="W13" i="1"/>
  <c r="X13" i="1"/>
  <c r="Y13" i="1"/>
  <c r="Z13" i="1"/>
  <c r="AA13" i="1"/>
  <c r="AB13" i="1"/>
  <c r="T13" i="1" s="1"/>
  <c r="U14" i="1"/>
  <c r="V14" i="1"/>
  <c r="W14" i="1"/>
  <c r="O14" i="1" s="1"/>
  <c r="X14" i="1"/>
  <c r="P14" i="1" s="1"/>
  <c r="Y14" i="1"/>
  <c r="Z14" i="1"/>
  <c r="AA14" i="1"/>
  <c r="S14" i="1" s="1"/>
  <c r="AB14" i="1"/>
  <c r="T14" i="1" s="1"/>
  <c r="U15" i="1"/>
  <c r="M15" i="1" s="1"/>
  <c r="V15" i="1"/>
  <c r="W15" i="1"/>
  <c r="X15" i="1"/>
  <c r="Y15" i="1"/>
  <c r="Z15" i="1"/>
  <c r="AA15" i="1"/>
  <c r="AB15" i="1"/>
  <c r="U16" i="1"/>
  <c r="V16" i="1"/>
  <c r="W16" i="1"/>
  <c r="X16" i="1"/>
  <c r="Y16" i="1"/>
  <c r="Z16" i="1"/>
  <c r="AA16" i="1"/>
  <c r="AB16" i="1"/>
  <c r="T16" i="1" s="1"/>
  <c r="N5" i="1"/>
  <c r="O5" i="1"/>
  <c r="P5" i="1"/>
  <c r="O8" i="1"/>
  <c r="P8" i="1"/>
  <c r="N10" i="1"/>
  <c r="O10" i="1"/>
  <c r="P10" i="1"/>
  <c r="N11" i="1"/>
  <c r="O11" i="1"/>
  <c r="N13" i="1"/>
  <c r="O13" i="1"/>
  <c r="P13" i="1"/>
  <c r="R15" i="1"/>
  <c r="S15" i="1"/>
  <c r="T15" i="1"/>
  <c r="O16" i="1"/>
  <c r="P16" i="1"/>
  <c r="Q21" i="4" l="1"/>
  <c r="N22" i="4"/>
  <c r="S21" i="4"/>
  <c r="Q11" i="4"/>
  <c r="M18" i="4"/>
  <c r="T21" i="4"/>
  <c r="M19" i="4"/>
  <c r="O8" i="4"/>
  <c r="N8" i="4"/>
  <c r="S11" i="4"/>
  <c r="R5" i="4"/>
  <c r="M11" i="4"/>
  <c r="R9" i="4"/>
  <c r="T13" i="4"/>
  <c r="O19" i="4"/>
  <c r="O11" i="4"/>
  <c r="M22" i="4"/>
  <c r="O3" i="4"/>
  <c r="N3" i="4"/>
  <c r="T11" i="4"/>
  <c r="R11" i="4"/>
  <c r="O20" i="4"/>
  <c r="M7" i="4"/>
  <c r="P9" i="4"/>
  <c r="O9" i="4"/>
  <c r="M9" i="4"/>
  <c r="N9" i="4"/>
  <c r="R19" i="4"/>
  <c r="R13" i="4"/>
  <c r="AB7" i="4"/>
  <c r="AA7" i="4"/>
  <c r="Z7" i="4"/>
  <c r="Y7" i="4"/>
  <c r="T5" i="4"/>
  <c r="P17" i="4"/>
  <c r="P11" i="4"/>
  <c r="U21" i="4"/>
  <c r="V21" i="4"/>
  <c r="X21" i="4"/>
  <c r="W21" i="4"/>
  <c r="O21" i="4" s="1"/>
  <c r="Q5" i="4"/>
  <c r="N20" i="4"/>
  <c r="AB15" i="4"/>
  <c r="AA15" i="4"/>
  <c r="Z15" i="4"/>
  <c r="Y15" i="4"/>
  <c r="S5" i="4"/>
  <c r="P22" i="4"/>
  <c r="X10" i="4"/>
  <c r="W10" i="4"/>
  <c r="V10" i="4"/>
  <c r="U10" i="4"/>
  <c r="M10" i="4" s="1"/>
  <c r="O22" i="4"/>
  <c r="Q9" i="4"/>
  <c r="R3" i="4"/>
  <c r="S3" i="4"/>
  <c r="M8" i="4"/>
  <c r="Q3" i="4"/>
  <c r="X16" i="4"/>
  <c r="W16" i="4"/>
  <c r="V16" i="4"/>
  <c r="U16" i="4"/>
  <c r="M16" i="4" s="1"/>
  <c r="S19" i="4"/>
  <c r="AA10" i="4"/>
  <c r="Z10" i="4"/>
  <c r="Y10" i="4"/>
  <c r="AB10" i="4"/>
  <c r="X5" i="4"/>
  <c r="W5" i="4"/>
  <c r="V5" i="4"/>
  <c r="U5" i="4"/>
  <c r="M5" i="4" s="1"/>
  <c r="Z18" i="4"/>
  <c r="AA18" i="4"/>
  <c r="AB18" i="4"/>
  <c r="Y18" i="4"/>
  <c r="Q18" i="4" s="1"/>
  <c r="Q13" i="4"/>
  <c r="M17" i="4"/>
  <c r="O7" i="4"/>
  <c r="X13" i="4"/>
  <c r="W13" i="4"/>
  <c r="V13" i="4"/>
  <c r="U13" i="4"/>
  <c r="M3" i="4"/>
  <c r="S13" i="4"/>
  <c r="O17" i="4"/>
  <c r="X2" i="4"/>
  <c r="W2" i="4"/>
  <c r="V2" i="4"/>
  <c r="U2" i="4"/>
  <c r="T9" i="4"/>
  <c r="AB4" i="4"/>
  <c r="AA4" i="4"/>
  <c r="Z4" i="4"/>
  <c r="Y4" i="4"/>
  <c r="T3" i="4"/>
  <c r="N18" i="4"/>
  <c r="N11" i="4"/>
  <c r="S9" i="4"/>
  <c r="O18" i="4"/>
  <c r="P8" i="4"/>
  <c r="N15" i="1"/>
  <c r="N12" i="1"/>
  <c r="O6" i="1"/>
  <c r="M6" i="1"/>
  <c r="M11" i="1"/>
  <c r="Q16" i="1"/>
  <c r="S13" i="1"/>
  <c r="P7" i="1"/>
  <c r="N16" i="1"/>
  <c r="R10" i="1"/>
  <c r="T12" i="1"/>
  <c r="N7" i="1"/>
  <c r="M16" i="1"/>
  <c r="T7" i="1"/>
  <c r="M5" i="1"/>
  <c r="N14" i="3"/>
  <c r="S12" i="1"/>
  <c r="Q10" i="1"/>
  <c r="R7" i="1"/>
  <c r="O15" i="1"/>
  <c r="Q9" i="1"/>
  <c r="M4" i="1"/>
  <c r="O12" i="1"/>
  <c r="Q6" i="1"/>
  <c r="M12" i="1"/>
  <c r="O9" i="1"/>
  <c r="N4" i="1"/>
  <c r="Q14" i="1"/>
  <c r="N9" i="1"/>
  <c r="Q3" i="1"/>
  <c r="M9" i="1"/>
  <c r="R9" i="1"/>
  <c r="Q11" i="1"/>
  <c r="R14" i="1"/>
  <c r="R3" i="1"/>
  <c r="R8" i="1"/>
  <c r="O3" i="1"/>
  <c r="M14" i="1"/>
  <c r="Q8" i="1"/>
  <c r="M3" i="1"/>
  <c r="S16" i="1"/>
  <c r="N14" i="1"/>
  <c r="R16" i="1"/>
  <c r="Q5" i="1"/>
  <c r="R13" i="1"/>
  <c r="M8" i="1"/>
  <c r="Q13" i="1"/>
  <c r="R6" i="1"/>
  <c r="S4" i="1"/>
  <c r="Q15" i="1"/>
  <c r="M10" i="1"/>
  <c r="Q4" i="1"/>
  <c r="R11" i="1"/>
  <c r="R5" i="1"/>
  <c r="P15" i="1"/>
  <c r="Q12" i="1"/>
  <c r="M7" i="1"/>
  <c r="R13" i="3"/>
  <c r="Q11" i="3"/>
  <c r="S13" i="3"/>
  <c r="T10" i="3"/>
  <c r="N10" i="3"/>
  <c r="O12" i="3"/>
  <c r="R10" i="3"/>
  <c r="M7" i="3"/>
  <c r="N4" i="3"/>
  <c r="M9" i="3"/>
  <c r="N9" i="3"/>
  <c r="P14" i="3"/>
  <c r="M2" i="3"/>
  <c r="Q13" i="3"/>
  <c r="P10" i="3"/>
  <c r="P2" i="3"/>
  <c r="S2" i="3"/>
  <c r="O9" i="3"/>
  <c r="R11" i="3"/>
  <c r="N2" i="3"/>
  <c r="T11" i="3"/>
  <c r="R14" i="3"/>
  <c r="S8" i="3"/>
  <c r="M13" i="3"/>
  <c r="R5" i="3"/>
  <c r="S14" i="3"/>
  <c r="S11" i="3"/>
  <c r="M10" i="3"/>
  <c r="Q8" i="3"/>
  <c r="Q2" i="3"/>
  <c r="T5" i="3"/>
  <c r="R2" i="3"/>
  <c r="Q5" i="3"/>
  <c r="O4" i="3"/>
  <c r="M4" i="3"/>
  <c r="T14" i="3"/>
  <c r="N7" i="3"/>
  <c r="T2" i="3"/>
  <c r="P4" i="3"/>
  <c r="N13" i="3"/>
  <c r="P13" i="3"/>
  <c r="O13" i="3"/>
  <c r="S5" i="3"/>
  <c r="P12" i="3"/>
  <c r="Q14" i="3"/>
  <c r="N12" i="3"/>
  <c r="P7" i="3"/>
  <c r="Q10" i="3"/>
  <c r="R8" i="3"/>
  <c r="T4" i="1"/>
  <c r="P6" i="1"/>
  <c r="S10" i="1"/>
  <c r="S7" i="1"/>
  <c r="N3" i="1"/>
  <c r="Q4" i="4" l="1"/>
  <c r="M2" i="4"/>
  <c r="T10" i="4"/>
  <c r="R15" i="4"/>
  <c r="Q7" i="4"/>
  <c r="N2" i="4"/>
  <c r="R10" i="4"/>
  <c r="N13" i="4"/>
  <c r="R7" i="4"/>
  <c r="O10" i="4"/>
  <c r="Q10" i="4"/>
  <c r="S15" i="4"/>
  <c r="O2" i="4"/>
  <c r="T15" i="4"/>
  <c r="P2" i="4"/>
  <c r="S10" i="4"/>
  <c r="N16" i="4"/>
  <c r="P21" i="4"/>
  <c r="O16" i="4"/>
  <c r="N21" i="4"/>
  <c r="P16" i="4"/>
  <c r="M21" i="4"/>
  <c r="M13" i="4"/>
  <c r="O13" i="4"/>
  <c r="P13" i="4"/>
  <c r="S7" i="4"/>
  <c r="T18" i="4"/>
  <c r="T7" i="4"/>
  <c r="S18" i="4"/>
  <c r="N10" i="4"/>
  <c r="R18" i="4"/>
  <c r="R4" i="4"/>
  <c r="P10" i="4"/>
  <c r="S4" i="4"/>
  <c r="N5" i="4"/>
  <c r="T4" i="4"/>
  <c r="O5" i="4"/>
  <c r="P5" i="4"/>
  <c r="Q15" i="4"/>
  <c r="AB2" i="1"/>
  <c r="AA2" i="1"/>
  <c r="Z2" i="1"/>
  <c r="Y2" i="1"/>
  <c r="X2" i="1"/>
  <c r="W2" i="1"/>
  <c r="V2" i="1"/>
  <c r="U2" i="1"/>
  <c r="R2" i="1" l="1"/>
  <c r="Q2" i="1"/>
  <c r="T2" i="1"/>
  <c r="S2" i="1"/>
  <c r="O2" i="1"/>
  <c r="N2" i="1"/>
  <c r="M2" i="1"/>
  <c r="P2" i="1"/>
</calcChain>
</file>

<file path=xl/sharedStrings.xml><?xml version="1.0" encoding="utf-8"?>
<sst xmlns="http://schemas.openxmlformats.org/spreadsheetml/2006/main" count="154" uniqueCount="59">
  <si>
    <t xml:space="preserve">Solvent 1 </t>
  </si>
  <si>
    <t>Solvent 2</t>
  </si>
  <si>
    <t>Solvent 3</t>
  </si>
  <si>
    <t>Solvent 4</t>
  </si>
  <si>
    <t>%Vol1 - UP</t>
  </si>
  <si>
    <t>%Vol2 - UP</t>
  </si>
  <si>
    <t>%Vol3 - UP</t>
  </si>
  <si>
    <t>%Vol1 - LP</t>
  </si>
  <si>
    <t>%Vol2 - LP</t>
  </si>
  <si>
    <t>%Vol3 - LP</t>
  </si>
  <si>
    <t>%Vol4 - UP</t>
  </si>
  <si>
    <t>%Vol4 - LP</t>
  </si>
  <si>
    <t>Heptane</t>
  </si>
  <si>
    <t>AcOEt</t>
  </si>
  <si>
    <t>Methanol</t>
  </si>
  <si>
    <t>Water</t>
  </si>
  <si>
    <t>A</t>
  </si>
  <si>
    <t>%Mol1 - UP</t>
  </si>
  <si>
    <t>%Mol2 - UP</t>
  </si>
  <si>
    <t>%Mol3 - UP</t>
  </si>
  <si>
    <t>%Mol4 - UP</t>
  </si>
  <si>
    <t>%Mol1 - LP</t>
  </si>
  <si>
    <t>%Mol2 - LP</t>
  </si>
  <si>
    <t>%Mol3 - LP</t>
  </si>
  <si>
    <t>%Mol4 - LP</t>
  </si>
  <si>
    <t>%Mas1 - UP</t>
  </si>
  <si>
    <t>%Mas2 - UP</t>
  </si>
  <si>
    <t>%Mas3 - UP</t>
  </si>
  <si>
    <t>%Mas4 - UP</t>
  </si>
  <si>
    <t>%Mas1 - LP</t>
  </si>
  <si>
    <t>%Mas2 - LP</t>
  </si>
  <si>
    <t>%Mas3 - LP</t>
  </si>
  <si>
    <t>%Mas4 - LP</t>
  </si>
  <si>
    <t>Molar Mass</t>
  </si>
  <si>
    <t>Density</t>
  </si>
  <si>
    <t>C</t>
  </si>
  <si>
    <t>F</t>
  </si>
  <si>
    <t>H</t>
  </si>
  <si>
    <t>K</t>
  </si>
  <si>
    <t>L</t>
  </si>
  <si>
    <t>M</t>
  </si>
  <si>
    <t>N</t>
  </si>
  <si>
    <t>P</t>
  </si>
  <si>
    <t>Q</t>
  </si>
  <si>
    <t>R</t>
  </si>
  <si>
    <t>T</t>
  </si>
  <si>
    <t>V</t>
  </si>
  <si>
    <t>X</t>
  </si>
  <si>
    <t>Z</t>
  </si>
  <si>
    <t>Hexane</t>
  </si>
  <si>
    <t>Composition</t>
  </si>
  <si>
    <t>B</t>
  </si>
  <si>
    <t>D</t>
  </si>
  <si>
    <t>G</t>
  </si>
  <si>
    <t>J</t>
  </si>
  <si>
    <t>S</t>
  </si>
  <si>
    <t>U</t>
  </si>
  <si>
    <t>W</t>
  </si>
  <si>
    <t>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</si>
</sst>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topLeftCell="K1" workbookViewId="0">
      <selection activeCell="AC2" sqref="AC2"/>
    </sheetView>
  </sheetViews>
  <sheetFormatPr baseColWidth="10" defaultColWidth="9.109375" defaultRowHeight="14.4" x14ac:dyDescent="0.3"/>
  <cols>
    <col min="12" max="12" width="11.44140625" customWidth="1"/>
    <col min="16" max="16" width="10.44140625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50</v>
      </c>
    </row>
    <row r="2" spans="1:29" x14ac:dyDescent="0.3">
      <c r="A2" s="1" t="s">
        <v>49</v>
      </c>
      <c r="B2" s="1" t="s">
        <v>13</v>
      </c>
      <c r="C2" s="1" t="s">
        <v>14</v>
      </c>
      <c r="D2" s="1" t="s">
        <v>15</v>
      </c>
      <c r="E2" s="1">
        <v>0</v>
      </c>
      <c r="F2" s="1">
        <v>0.96499999999999997</v>
      </c>
      <c r="G2" s="1">
        <v>0</v>
      </c>
      <c r="H2" s="1">
        <v>3.5000000000000003E-2</v>
      </c>
      <c r="I2" s="1">
        <v>0</v>
      </c>
      <c r="J2" s="1">
        <v>7.17E-2</v>
      </c>
      <c r="K2" s="1">
        <v>0</v>
      </c>
      <c r="L2" s="1">
        <v>0.92830000000000001</v>
      </c>
      <c r="M2" s="1">
        <f>(U2/$A$4)/((U2/$A$4)+(V2/$B$4)+(W2/$C$4)+(X2/$D$4))</f>
        <v>0</v>
      </c>
      <c r="N2" s="1">
        <f>(V2/$B$4)/((U2/$A$4)+(V2/$B$4)+(W2/$C$4)+(X2/$D$4))</f>
        <v>0.83607086602323821</v>
      </c>
      <c r="O2" s="1">
        <f>(W2/$C$4)/((U2/$A$4)+(V2/$B$4)+(W2/$C$4)+(X2/$D$4))</f>
        <v>0</v>
      </c>
      <c r="P2" s="1">
        <f>(X2/$D$4)/((U2/$A$4)+(V2/$B$4)+(W2/$C$4)+(X2/$D$4))</f>
        <v>0.16392913397676173</v>
      </c>
      <c r="Q2" s="1">
        <f>(Y2/$A$4)/((Y2/$A$4)+(Z2/$B$4)+(AA2/$C$4)+(AB2/$D$4))</f>
        <v>0</v>
      </c>
      <c r="R2" s="1">
        <f>(Z2/$B$4)/((Y2/$A$4)+(Z2/$B$4)+(AA2/$C$4)+(AB2/$D$4))</f>
        <v>1.4086314385775024E-2</v>
      </c>
      <c r="S2" s="1">
        <f>(AA2/$C$4)/((Y2/$A$4)+(Z2/$B$4)+(AA2/$C$4)+(AB2/$D$4))</f>
        <v>0</v>
      </c>
      <c r="T2" s="1">
        <f>(AB2/$D$4)/((Y2/$A$4)+(Z2/$B$4)+(AA2/$C$4)+(AB2/$D$4))</f>
        <v>0.98591368561422499</v>
      </c>
      <c r="U2" s="1">
        <f>(E2*$A$6)/((E2*$A$6)+(F2*$B$6)+(G2*$C$6)+(H2*$D$6))</f>
        <v>0</v>
      </c>
      <c r="V2" s="1">
        <f>(F2*$B$6)/((E2*$A$6)+(F2*$B$6)+(G2*$C$6)+(H2*$D$6))</f>
        <v>0.96145583077900199</v>
      </c>
      <c r="W2" s="1">
        <f>(G2*$C$6)/((E2*$A$6)+(F2*$B$6)+(G2*$C$6)+(H2*$D$6))</f>
        <v>0</v>
      </c>
      <c r="X2" s="1">
        <f>(H2*$D$6)/((E2*$A$6)+(F2*$B$6)+(G2*$C$6)+(H2*$D$6))</f>
        <v>3.8544169220997987E-2</v>
      </c>
      <c r="Y2" s="1">
        <f>(I2*$A$6)/((I2*$A$6)+(J2*$B$6)+(K2*$C$6)+(L2*$D$6))</f>
        <v>0</v>
      </c>
      <c r="Z2" s="1">
        <f>(J2*$B$6)/((I2*$A$6)+(J2*$B$6)+(K2*$C$6)+(L2*$D$6))</f>
        <v>6.5314230573269641E-2</v>
      </c>
      <c r="AA2" s="1">
        <f>(K2*$C$6)/((I2*$A$6)+(J2*$B$6)+(K2*$C$6)+(L2*$D$6))</f>
        <v>0</v>
      </c>
      <c r="AB2" s="1">
        <f>(L2*$D$6)/((I2*$A$6)+(J2*$B$6)+(K2*$C$6)+(L2*$D$6))</f>
        <v>0.93468576942673043</v>
      </c>
      <c r="AC2" s="1" t="s">
        <v>16</v>
      </c>
    </row>
    <row r="3" spans="1:29" x14ac:dyDescent="0.3">
      <c r="A3" s="4" t="s">
        <v>33</v>
      </c>
      <c r="B3" s="4"/>
      <c r="C3" s="4"/>
      <c r="D3" s="4"/>
      <c r="E3" s="1">
        <v>9.3000000000000013E-2</v>
      </c>
      <c r="F3" s="1">
        <v>0.86599999999999999</v>
      </c>
      <c r="G3" s="1">
        <v>1.8000000000000002E-2</v>
      </c>
      <c r="H3" s="1">
        <v>2.3E-2</v>
      </c>
      <c r="I3" s="1">
        <v>0</v>
      </c>
      <c r="J3" s="1">
        <v>0.10099999999999999</v>
      </c>
      <c r="K3" s="1">
        <v>8.1000000000000003E-2</v>
      </c>
      <c r="L3" s="1">
        <v>0.81799999999999995</v>
      </c>
      <c r="M3" s="1">
        <f t="shared" ref="M3:M16" si="0">(U3/$A$4)/((U3/$A$4)+(V3/$B$4)+(W3/$C$4)+(X3/$D$4))</f>
        <v>6.3145133267952444E-2</v>
      </c>
      <c r="N3" s="1">
        <f t="shared" ref="N3:N16" si="1">(V3/$B$4)/((U3/$A$4)+(V3/$B$4)+(W3/$C$4)+(X3/$D$4))</f>
        <v>0.78479013325999625</v>
      </c>
      <c r="O3" s="1">
        <f t="shared" ref="O3:O16" si="2">(W3/$C$4)/((U3/$A$4)+(V3/$B$4)+(W3/$C$4)+(X3/$D$4))</f>
        <v>3.9387596954579877E-2</v>
      </c>
      <c r="P3" s="1">
        <f t="shared" ref="P3:P16" si="3">(X3/$D$4)/((U3/$A$4)+(V3/$B$4)+(W3/$C$4)+(X3/$D$4))</f>
        <v>0.11267713651747155</v>
      </c>
      <c r="Q3" s="1">
        <f t="shared" ref="Q3:Q16" si="4">(Y3/$A$4)/((Y3/$A$4)+(Z3/$B$4)+(AA3/$C$4)+(AB3/$D$4))</f>
        <v>0</v>
      </c>
      <c r="R3" s="1">
        <f t="shared" ref="R3:R16" si="5">(Z3/$B$4)/((Y3/$A$4)+(Z3/$B$4)+(AA3/$C$4)+(AB3/$D$4))</f>
        <v>2.1404402125647079E-2</v>
      </c>
      <c r="S3" s="1">
        <f t="shared" ref="S3:S16" si="6">(AA3/$C$4)/((Y3/$A$4)+(Z3/$B$4)+(AA3/$C$4)+(AB3/$D$4))</f>
        <v>4.1449384362609018E-2</v>
      </c>
      <c r="T3" s="1">
        <f t="shared" ref="T3:T16" si="7">(AB3/$D$4)/((Y3/$A$4)+(Z3/$B$4)+(AA3/$C$4)+(AB3/$D$4))</f>
        <v>0.93714621351174399</v>
      </c>
      <c r="U3" s="1">
        <f t="shared" ref="U3:U16" si="8">(E3*$A$6)/((E3*$A$6)+(F3*$B$6)+(G3*$C$6)+(H3*$D$6))</f>
        <v>6.9872197064760763E-2</v>
      </c>
      <c r="V3" s="1">
        <f t="shared" ref="V3:V16" si="9">(F3*$B$6)/((E3*$A$6)+(F3*$B$6)+(G3*$C$6)+(H3*$D$6))</f>
        <v>0.88785985778456722</v>
      </c>
      <c r="W3" s="1">
        <f t="shared" ref="W3:W16" si="10">(G3*$C$6)/((E3*$A$6)+(F3*$B$6)+(G3*$C$6)+(H3*$D$6))</f>
        <v>1.6203829996180915E-2</v>
      </c>
      <c r="X3" s="1">
        <f t="shared" ref="X3:X16" si="11">(H3*$D$6)/((E3*$A$6)+(F3*$B$6)+(G3*$C$6)+(H3*$D$6))</f>
        <v>2.6064115154491058E-2</v>
      </c>
      <c r="Y3" s="1">
        <f t="shared" ref="Y3:Y16" si="12">(I3*$A$6)/((I3*$A$6)+(J3*$B$6)+(K3*$C$6)+(L3*$D$6))</f>
        <v>0</v>
      </c>
      <c r="Z3" s="1">
        <f t="shared" ref="Z3:Z16" si="13">(J3*$B$6)/((I3*$A$6)+(J3*$B$6)+(K3*$C$6)+(L3*$D$6))</f>
        <v>9.3842192006592509E-2</v>
      </c>
      <c r="AA3" s="1">
        <f t="shared" ref="AA3:AA16" si="14">(K3*$C$6)/((I3*$A$6)+(J3*$B$6)+(K3*$C$6)+(L3*$D$6))</f>
        <v>6.6081582200247221E-2</v>
      </c>
      <c r="AB3" s="1">
        <f t="shared" ref="AB3:AB16" si="15">(L3*$D$6)/((I3*$A$6)+(J3*$B$6)+(K3*$C$6)+(L3*$D$6))</f>
        <v>0.84007622579316032</v>
      </c>
      <c r="AC3" s="1" t="s">
        <v>35</v>
      </c>
    </row>
    <row r="4" spans="1:29" x14ac:dyDescent="0.3">
      <c r="A4" s="1">
        <v>86.178479999999993</v>
      </c>
      <c r="B4" s="1">
        <v>88.11</v>
      </c>
      <c r="C4" s="1">
        <v>32.04</v>
      </c>
      <c r="D4" s="1">
        <v>18.0153</v>
      </c>
      <c r="E4" s="1">
        <v>0.27</v>
      </c>
      <c r="F4" s="1">
        <v>0.67900000000000005</v>
      </c>
      <c r="G4" s="1">
        <v>3.4000000000000002E-2</v>
      </c>
      <c r="H4" s="1">
        <v>1.7000000000000001E-2</v>
      </c>
      <c r="I4" s="1">
        <v>4.0000000000000002E-4</v>
      </c>
      <c r="J4" s="1">
        <v>0.11900000000000001</v>
      </c>
      <c r="K4" s="1">
        <v>0.20899999999999999</v>
      </c>
      <c r="L4" s="1">
        <v>0.67200000000000004</v>
      </c>
      <c r="M4" s="1">
        <f t="shared" si="0"/>
        <v>0.191695403319011</v>
      </c>
      <c r="N4" s="1">
        <f t="shared" si="1"/>
        <v>0.64342275480171685</v>
      </c>
      <c r="O4" s="1">
        <f t="shared" si="2"/>
        <v>7.7795933498422315E-2</v>
      </c>
      <c r="P4" s="1">
        <f t="shared" si="3"/>
        <v>8.7085908380849827E-2</v>
      </c>
      <c r="Q4" s="1">
        <f t="shared" si="4"/>
        <v>7.04047901325073E-5</v>
      </c>
      <c r="R4" s="1">
        <f t="shared" si="5"/>
        <v>2.7955539952983728E-2</v>
      </c>
      <c r="S4" s="1">
        <f t="shared" si="6"/>
        <v>0.11855463766492852</v>
      </c>
      <c r="T4" s="1">
        <f t="shared" si="7"/>
        <v>0.85341941759195528</v>
      </c>
      <c r="U4" s="1">
        <f t="shared" si="8"/>
        <v>0.21378645312378342</v>
      </c>
      <c r="V4" s="1">
        <f t="shared" si="9"/>
        <v>0.7336539670941119</v>
      </c>
      <c r="W4" s="1">
        <f t="shared" si="10"/>
        <v>3.2256634782973276E-2</v>
      </c>
      <c r="X4" s="1">
        <f t="shared" si="11"/>
        <v>2.0302944999131534E-2</v>
      </c>
      <c r="Y4" s="1">
        <f t="shared" si="12"/>
        <v>2.8034774996543369E-4</v>
      </c>
      <c r="Z4" s="1">
        <f t="shared" si="13"/>
        <v>0.11381227982522589</v>
      </c>
      <c r="AA4" s="1">
        <f t="shared" si="14"/>
        <v>0.17551211178622658</v>
      </c>
      <c r="AB4" s="1">
        <f t="shared" si="15"/>
        <v>0.71039526063858216</v>
      </c>
      <c r="AC4" s="1" t="s">
        <v>37</v>
      </c>
    </row>
    <row r="5" spans="1:29" x14ac:dyDescent="0.3">
      <c r="A5" s="4" t="s">
        <v>34</v>
      </c>
      <c r="B5" s="4"/>
      <c r="C5" s="4"/>
      <c r="D5" s="4"/>
      <c r="E5" s="1">
        <v>0.35799999999999998</v>
      </c>
      <c r="F5" s="1">
        <v>0.58499999999999996</v>
      </c>
      <c r="G5" s="1">
        <v>4.4000000000000004E-2</v>
      </c>
      <c r="H5" s="1">
        <v>1.3000000000000001E-2</v>
      </c>
      <c r="I5" s="1">
        <v>5.9999999999999995E-4</v>
      </c>
      <c r="J5" s="1">
        <v>0.14099999999999999</v>
      </c>
      <c r="K5" s="1">
        <v>0.26899999999999996</v>
      </c>
      <c r="L5" s="1">
        <v>0.59</v>
      </c>
      <c r="M5" s="1">
        <f t="shared" si="0"/>
        <v>0.2604790263926377</v>
      </c>
      <c r="N5" s="1">
        <f t="shared" si="1"/>
        <v>0.56809936781501325</v>
      </c>
      <c r="O5" s="1">
        <f t="shared" si="2"/>
        <v>0.10317451933300806</v>
      </c>
      <c r="P5" s="1">
        <f t="shared" si="3"/>
        <v>6.8247086459340967E-2</v>
      </c>
      <c r="Q5" s="1">
        <f t="shared" si="4"/>
        <v>1.1293668705532786E-4</v>
      </c>
      <c r="R5" s="1">
        <f t="shared" si="5"/>
        <v>3.5422696053875928E-2</v>
      </c>
      <c r="S5" s="1">
        <f t="shared" si="6"/>
        <v>0.16317969531409268</v>
      </c>
      <c r="T5" s="1">
        <f t="shared" si="7"/>
        <v>0.8012846719449761</v>
      </c>
      <c r="U5" s="1">
        <f t="shared" si="8"/>
        <v>0.29138412322362423</v>
      </c>
      <c r="V5" s="1">
        <f t="shared" si="9"/>
        <v>0.6497462804004841</v>
      </c>
      <c r="W5" s="1">
        <f t="shared" si="10"/>
        <v>4.2910073302245867E-2</v>
      </c>
      <c r="X5" s="1">
        <f t="shared" si="11"/>
        <v>1.5959523073645794E-2</v>
      </c>
      <c r="Y5" s="1">
        <f t="shared" si="12"/>
        <v>4.2697656452029306E-4</v>
      </c>
      <c r="Z5" s="1">
        <f t="shared" si="13"/>
        <v>0.13692318060721106</v>
      </c>
      <c r="AA5" s="1">
        <f t="shared" si="14"/>
        <v>0.22936586766999342</v>
      </c>
      <c r="AB5" s="1">
        <f t="shared" si="15"/>
        <v>0.63328397515827517</v>
      </c>
      <c r="AC5" s="1" t="s">
        <v>38</v>
      </c>
    </row>
    <row r="6" spans="1:29" x14ac:dyDescent="0.3">
      <c r="A6" s="1">
        <v>0.66100000000000003</v>
      </c>
      <c r="B6" s="1">
        <v>0.90200000000000002</v>
      </c>
      <c r="C6" s="1">
        <v>0.79200000000000004</v>
      </c>
      <c r="D6" s="1">
        <v>0.997</v>
      </c>
      <c r="E6" s="1">
        <v>0.44900000000000001</v>
      </c>
      <c r="F6" s="1">
        <v>0.47700000000000004</v>
      </c>
      <c r="G6" s="1">
        <v>6.3E-2</v>
      </c>
      <c r="H6" s="1">
        <v>1.1000000000000001E-2</v>
      </c>
      <c r="I6" s="1">
        <v>8.0000000000000004E-4</v>
      </c>
      <c r="J6" s="1">
        <v>0.16399999999999998</v>
      </c>
      <c r="K6" s="1">
        <v>0.318</v>
      </c>
      <c r="L6" s="1">
        <v>0.51800000000000002</v>
      </c>
      <c r="M6" s="1">
        <f t="shared" si="0"/>
        <v>0.32820505605904227</v>
      </c>
      <c r="N6" s="1">
        <f t="shared" si="1"/>
        <v>0.46536745901881166</v>
      </c>
      <c r="O6" s="1">
        <f t="shared" si="2"/>
        <v>0.14841217169813001</v>
      </c>
      <c r="P6" s="1">
        <f t="shared" si="3"/>
        <v>5.8015313224016062E-2</v>
      </c>
      <c r="Q6" s="1">
        <f t="shared" si="4"/>
        <v>1.6057719958245643E-4</v>
      </c>
      <c r="R6" s="1">
        <f t="shared" si="5"/>
        <v>4.3935588437812888E-2</v>
      </c>
      <c r="S6" s="1">
        <f t="shared" si="6"/>
        <v>0.20570794098739231</v>
      </c>
      <c r="T6" s="1">
        <f t="shared" si="7"/>
        <v>0.75019589337521242</v>
      </c>
      <c r="U6" s="1">
        <f t="shared" si="8"/>
        <v>0.37668072079664322</v>
      </c>
      <c r="V6" s="1">
        <f t="shared" si="9"/>
        <v>0.54607275487177398</v>
      </c>
      <c r="W6" s="1">
        <f t="shared" si="10"/>
        <v>6.3327351232253595E-2</v>
      </c>
      <c r="X6" s="1">
        <f t="shared" si="11"/>
        <v>1.3919173099329107E-2</v>
      </c>
      <c r="Y6" s="1">
        <f t="shared" si="12"/>
        <v>5.7681475214636617E-4</v>
      </c>
      <c r="Z6" s="1">
        <f t="shared" si="13"/>
        <v>0.16135978187501443</v>
      </c>
      <c r="AA6" s="1">
        <f t="shared" si="14"/>
        <v>0.27472438770154162</v>
      </c>
      <c r="AB6" s="1">
        <f t="shared" si="15"/>
        <v>0.56333901567129763</v>
      </c>
      <c r="AC6" s="1" t="s">
        <v>39</v>
      </c>
    </row>
    <row r="7" spans="1:29" x14ac:dyDescent="0.3">
      <c r="E7" s="1">
        <v>0.54700000000000004</v>
      </c>
      <c r="F7" s="1">
        <v>0.38299999999999995</v>
      </c>
      <c r="G7" s="1">
        <v>6.3E-2</v>
      </c>
      <c r="H7" s="1">
        <v>6.9999999999999993E-3</v>
      </c>
      <c r="I7" s="1">
        <v>1.1999999999999999E-3</v>
      </c>
      <c r="J7" s="1">
        <v>0.192</v>
      </c>
      <c r="K7" s="1">
        <v>0.35799999999999998</v>
      </c>
      <c r="L7" s="1">
        <v>0.44900000000000001</v>
      </c>
      <c r="M7" s="1">
        <f t="shared" si="0"/>
        <v>0.41700787417893764</v>
      </c>
      <c r="N7" s="1">
        <f t="shared" si="1"/>
        <v>0.38970359298009832</v>
      </c>
      <c r="O7" s="1">
        <f t="shared" si="2"/>
        <v>0.15478451948142863</v>
      </c>
      <c r="P7" s="1">
        <f t="shared" si="3"/>
        <v>3.8504013359535537E-2</v>
      </c>
      <c r="Q7" s="1">
        <f t="shared" si="4"/>
        <v>2.5801692473526657E-4</v>
      </c>
      <c r="R7" s="1">
        <f t="shared" si="5"/>
        <v>5.5099401808637628E-2</v>
      </c>
      <c r="S7" s="1">
        <f t="shared" si="6"/>
        <v>0.24807329762471225</v>
      </c>
      <c r="T7" s="1">
        <f t="shared" si="7"/>
        <v>0.69656928364191495</v>
      </c>
      <c r="U7" s="1">
        <f t="shared" si="8"/>
        <v>0.4733122313158129</v>
      </c>
      <c r="V7" s="1">
        <f t="shared" si="9"/>
        <v>0.45223508590039629</v>
      </c>
      <c r="W7" s="1">
        <f t="shared" si="10"/>
        <v>6.5316765893275106E-2</v>
      </c>
      <c r="X7" s="1">
        <f t="shared" si="11"/>
        <v>9.13591689051561E-3</v>
      </c>
      <c r="Y7" s="1">
        <f t="shared" si="12"/>
        <v>8.7630315846968208E-4</v>
      </c>
      <c r="Z7" s="1">
        <f t="shared" si="13"/>
        <v>0.19132839913819141</v>
      </c>
      <c r="AA7" s="1">
        <f t="shared" si="14"/>
        <v>0.31324192175978288</v>
      </c>
      <c r="AB7" s="1">
        <f t="shared" si="15"/>
        <v>0.49455337594355603</v>
      </c>
      <c r="AC7" s="1" t="s">
        <v>40</v>
      </c>
    </row>
    <row r="8" spans="1:29" x14ac:dyDescent="0.3">
      <c r="E8" s="1">
        <v>0.63400000000000001</v>
      </c>
      <c r="F8" s="1">
        <v>0.309</v>
      </c>
      <c r="G8" s="1">
        <v>5.0999999999999997E-2</v>
      </c>
      <c r="H8" s="1">
        <v>5.0000000000000001E-3</v>
      </c>
      <c r="I8" s="1">
        <v>2E-3</v>
      </c>
      <c r="J8" s="1">
        <v>0.20100000000000001</v>
      </c>
      <c r="K8" s="1">
        <v>0.41</v>
      </c>
      <c r="L8" s="1">
        <v>0.38700000000000001</v>
      </c>
      <c r="M8" s="1">
        <f t="shared" si="0"/>
        <v>0.50847918578917028</v>
      </c>
      <c r="N8" s="1">
        <f t="shared" si="1"/>
        <v>0.33076618809819786</v>
      </c>
      <c r="O8" s="1">
        <f t="shared" si="2"/>
        <v>0.13182086066049417</v>
      </c>
      <c r="P8" s="1">
        <f t="shared" si="3"/>
        <v>2.8933765452137588E-2</v>
      </c>
      <c r="Q8" s="1">
        <f t="shared" si="4"/>
        <v>4.562138446231619E-4</v>
      </c>
      <c r="R8" s="1">
        <f t="shared" si="5"/>
        <v>6.1194618122321756E-2</v>
      </c>
      <c r="S8" s="1">
        <f t="shared" si="6"/>
        <v>0.30140632806516682</v>
      </c>
      <c r="T8" s="1">
        <f t="shared" si="7"/>
        <v>0.63694283996788825</v>
      </c>
      <c r="U8" s="1">
        <f t="shared" si="8"/>
        <v>0.5639013467999876</v>
      </c>
      <c r="V8" s="1">
        <f t="shared" si="9"/>
        <v>0.37503986307286774</v>
      </c>
      <c r="W8" s="1">
        <f t="shared" si="10"/>
        <v>5.4351029173714191E-2</v>
      </c>
      <c r="X8" s="1">
        <f t="shared" si="11"/>
        <v>6.7077609534305117E-3</v>
      </c>
      <c r="Y8" s="1">
        <f t="shared" si="12"/>
        <v>1.4800998227686823E-3</v>
      </c>
      <c r="Z8" s="1">
        <f t="shared" si="13"/>
        <v>0.20298415890136737</v>
      </c>
      <c r="AA8" s="1">
        <f t="shared" si="14"/>
        <v>0.36355371743528481</v>
      </c>
      <c r="AB8" s="1">
        <f t="shared" si="15"/>
        <v>0.4319820238405791</v>
      </c>
      <c r="AC8" s="1" t="s">
        <v>41</v>
      </c>
    </row>
    <row r="9" spans="1:29" x14ac:dyDescent="0.3">
      <c r="E9" s="1">
        <v>0.68799999999999994</v>
      </c>
      <c r="F9" s="1">
        <v>0.26500000000000001</v>
      </c>
      <c r="G9" s="1">
        <v>4.4000000000000004E-2</v>
      </c>
      <c r="H9" s="1">
        <v>4.0000000000000001E-3</v>
      </c>
      <c r="I9" s="1">
        <v>3.0000000000000001E-3</v>
      </c>
      <c r="J9" s="1">
        <v>0.20100000000000001</v>
      </c>
      <c r="K9" s="1">
        <v>0.43200000000000005</v>
      </c>
      <c r="L9" s="1">
        <v>0.36399999999999999</v>
      </c>
      <c r="M9" s="1">
        <f t="shared" si="0"/>
        <v>0.56749075068274757</v>
      </c>
      <c r="N9" s="1">
        <f t="shared" si="1"/>
        <v>0.29173929548454858</v>
      </c>
      <c r="O9" s="1">
        <f t="shared" si="2"/>
        <v>0.11696423112109469</v>
      </c>
      <c r="P9" s="1">
        <f t="shared" si="3"/>
        <v>2.380572271160903E-2</v>
      </c>
      <c r="Q9" s="1">
        <f t="shared" si="4"/>
        <v>6.9932360421374269E-4</v>
      </c>
      <c r="R9" s="1">
        <f t="shared" si="5"/>
        <v>6.2536230042345917E-2</v>
      </c>
      <c r="S9" s="1">
        <f t="shared" si="6"/>
        <v>0.32454186220738385</v>
      </c>
      <c r="T9" s="1">
        <f t="shared" si="7"/>
        <v>0.61222258414605646</v>
      </c>
      <c r="U9" s="1">
        <f t="shared" si="8"/>
        <v>0.62073013264467658</v>
      </c>
      <c r="V9" s="1">
        <f t="shared" si="9"/>
        <v>0.32626113448188321</v>
      </c>
      <c r="W9" s="1">
        <f t="shared" si="10"/>
        <v>4.7565360056999816E-2</v>
      </c>
      <c r="X9" s="1">
        <f t="shared" si="11"/>
        <v>5.4433728164404059E-3</v>
      </c>
      <c r="Y9" s="1">
        <f t="shared" si="12"/>
        <v>2.2322609550204479E-3</v>
      </c>
      <c r="Z9" s="1">
        <f t="shared" si="13"/>
        <v>0.20409146528851099</v>
      </c>
      <c r="AA9" s="1">
        <f t="shared" si="14"/>
        <v>0.3851511307082785</v>
      </c>
      <c r="AB9" s="1">
        <f t="shared" si="15"/>
        <v>0.40852514304818999</v>
      </c>
      <c r="AC9" s="1" t="s">
        <v>42</v>
      </c>
    </row>
    <row r="10" spans="1:29" x14ac:dyDescent="0.3">
      <c r="E10" s="1">
        <v>0.76300000000000001</v>
      </c>
      <c r="F10" s="1">
        <v>0.20199999999999999</v>
      </c>
      <c r="G10" s="1">
        <v>3.3000000000000002E-2</v>
      </c>
      <c r="H10" s="1">
        <v>2E-3</v>
      </c>
      <c r="I10" s="1">
        <v>5.0000000000000001E-3</v>
      </c>
      <c r="J10" s="1">
        <v>0.20399999999999999</v>
      </c>
      <c r="K10" s="1">
        <v>0.47</v>
      </c>
      <c r="L10" s="1">
        <v>0.32100000000000001</v>
      </c>
      <c r="M10" s="1">
        <f t="shared" si="0"/>
        <v>0.66152910720136293</v>
      </c>
      <c r="N10" s="1">
        <f t="shared" si="1"/>
        <v>0.23375154818106686</v>
      </c>
      <c r="O10" s="1">
        <f t="shared" si="2"/>
        <v>9.2207957970000656E-2</v>
      </c>
      <c r="P10" s="1">
        <f t="shared" si="3"/>
        <v>1.2511386647569442E-2</v>
      </c>
      <c r="Q10" s="1">
        <f t="shared" si="4"/>
        <v>1.2171155126579005E-3</v>
      </c>
      <c r="R10" s="1">
        <f t="shared" si="5"/>
        <v>6.6278194233999499E-2</v>
      </c>
      <c r="S10" s="1">
        <f t="shared" si="6"/>
        <v>0.36871405759301729</v>
      </c>
      <c r="T10" s="1">
        <f t="shared" si="7"/>
        <v>0.56379063266032525</v>
      </c>
      <c r="U10" s="1">
        <f t="shared" si="8"/>
        <v>0.70569362103439726</v>
      </c>
      <c r="V10" s="1">
        <f t="shared" si="9"/>
        <v>0.25494594061373177</v>
      </c>
      <c r="W10" s="1">
        <f t="shared" si="10"/>
        <v>3.6570366753092651E-2</v>
      </c>
      <c r="X10" s="1">
        <f t="shared" si="11"/>
        <v>2.7900715987781888E-3</v>
      </c>
      <c r="Y10" s="1">
        <f t="shared" si="12"/>
        <v>3.7574324401141446E-3</v>
      </c>
      <c r="Z10" s="1">
        <f t="shared" si="13"/>
        <v>0.20919746700167124</v>
      </c>
      <c r="AA10" s="1">
        <f t="shared" si="14"/>
        <v>0.42319717140940666</v>
      </c>
      <c r="AB10" s="1">
        <f t="shared" si="15"/>
        <v>0.36384792914880798</v>
      </c>
      <c r="AC10" s="1" t="s">
        <v>43</v>
      </c>
    </row>
    <row r="11" spans="1:29" x14ac:dyDescent="0.3">
      <c r="E11" s="1">
        <v>0.84699999999999998</v>
      </c>
      <c r="F11" s="1">
        <v>0.129</v>
      </c>
      <c r="G11" s="1">
        <v>2.3E-2</v>
      </c>
      <c r="H11" s="1">
        <v>1.2999999999999999E-3</v>
      </c>
      <c r="I11" s="1">
        <v>6.9999999999999993E-3</v>
      </c>
      <c r="J11" s="1">
        <v>0.18899999999999997</v>
      </c>
      <c r="K11" s="1">
        <v>0.53299999999999992</v>
      </c>
      <c r="L11" s="1">
        <v>0.27100000000000002</v>
      </c>
      <c r="M11" s="1">
        <f t="shared" si="0"/>
        <v>0.76812996079285134</v>
      </c>
      <c r="N11" s="1">
        <f t="shared" si="1"/>
        <v>0.15614199056238512</v>
      </c>
      <c r="O11" s="1">
        <f t="shared" si="2"/>
        <v>6.7221651070249744E-2</v>
      </c>
      <c r="P11" s="1">
        <f t="shared" si="3"/>
        <v>8.5063975745138052E-3</v>
      </c>
      <c r="Q11" s="1">
        <f t="shared" si="4"/>
        <v>1.7801169588477573E-3</v>
      </c>
      <c r="R11" s="1">
        <f t="shared" si="5"/>
        <v>6.4149165103924377E-2</v>
      </c>
      <c r="S11" s="1">
        <f t="shared" si="6"/>
        <v>0.43682526713624686</v>
      </c>
      <c r="T11" s="1">
        <f t="shared" si="7"/>
        <v>0.49724545080098081</v>
      </c>
      <c r="U11" s="1">
        <f t="shared" si="8"/>
        <v>0.80471057242742983</v>
      </c>
      <c r="V11" s="1">
        <f t="shared" si="9"/>
        <v>0.16724420761807873</v>
      </c>
      <c r="W11" s="1">
        <f t="shared" si="10"/>
        <v>2.6182303631644768E-2</v>
      </c>
      <c r="X11" s="1">
        <f t="shared" si="11"/>
        <v>1.8629163228466613E-3</v>
      </c>
      <c r="Y11" s="1">
        <f t="shared" si="12"/>
        <v>5.3341602991833336E-3</v>
      </c>
      <c r="Z11" s="1">
        <f t="shared" si="13"/>
        <v>0.19653273816385916</v>
      </c>
      <c r="AA11" s="1">
        <f t="shared" si="14"/>
        <v>0.48665249450098452</v>
      </c>
      <c r="AB11" s="1">
        <f t="shared" si="15"/>
        <v>0.31148060703597308</v>
      </c>
      <c r="AC11" s="1" t="s">
        <v>44</v>
      </c>
    </row>
    <row r="12" spans="1:29" x14ac:dyDescent="0.3">
      <c r="E12" s="1">
        <v>0.91299999999999992</v>
      </c>
      <c r="F12" s="1">
        <v>7.0000000000000007E-2</v>
      </c>
      <c r="G12" s="1">
        <v>1.6E-2</v>
      </c>
      <c r="H12" s="1">
        <v>5.9999999999999995E-4</v>
      </c>
      <c r="I12" s="1">
        <v>9.0000000000000011E-3</v>
      </c>
      <c r="J12" s="1">
        <v>0.16300000000000001</v>
      </c>
      <c r="K12" s="1">
        <v>0.624</v>
      </c>
      <c r="L12" s="1">
        <v>0.20399999999999999</v>
      </c>
      <c r="M12" s="1">
        <f t="shared" si="0"/>
        <v>0.85943851325504173</v>
      </c>
      <c r="N12" s="1">
        <f t="shared" si="1"/>
        <v>8.7946949558998913E-2</v>
      </c>
      <c r="O12" s="1">
        <f t="shared" si="2"/>
        <v>4.8539361707823782E-2</v>
      </c>
      <c r="P12" s="1">
        <f t="shared" si="3"/>
        <v>4.075175478135561E-3</v>
      </c>
      <c r="Q12" s="1">
        <f t="shared" si="4"/>
        <v>2.4262191532265168E-3</v>
      </c>
      <c r="R12" s="1">
        <f t="shared" si="5"/>
        <v>5.8648083987842992E-2</v>
      </c>
      <c r="S12" s="1">
        <f t="shared" si="6"/>
        <v>0.54212839090722553</v>
      </c>
      <c r="T12" s="1">
        <f t="shared" si="7"/>
        <v>0.39679730595170498</v>
      </c>
      <c r="U12" s="1">
        <f t="shared" si="8"/>
        <v>0.88761606063922038</v>
      </c>
      <c r="V12" s="1">
        <f t="shared" si="9"/>
        <v>9.2866160947617266E-2</v>
      </c>
      <c r="W12" s="1">
        <f t="shared" si="10"/>
        <v>1.8637947284260468E-2</v>
      </c>
      <c r="X12" s="1">
        <f t="shared" si="11"/>
        <v>8.7983112890187894E-4</v>
      </c>
      <c r="Y12" s="1">
        <f t="shared" si="12"/>
        <v>6.9941251230056052E-3</v>
      </c>
      <c r="Z12" s="1">
        <f t="shared" si="13"/>
        <v>0.17285564638342948</v>
      </c>
      <c r="AA12" s="1">
        <f t="shared" si="14"/>
        <v>0.58103086044551244</v>
      </c>
      <c r="AB12" s="1">
        <f t="shared" si="15"/>
        <v>0.23911936804805239</v>
      </c>
      <c r="AC12" s="1" t="s">
        <v>45</v>
      </c>
    </row>
    <row r="13" spans="1:29" x14ac:dyDescent="0.3">
      <c r="E13" s="1">
        <v>0.98299999999999998</v>
      </c>
      <c r="F13" s="1">
        <v>1.1000000000000001E-2</v>
      </c>
      <c r="G13" s="1">
        <v>6.0000000000000001E-3</v>
      </c>
      <c r="H13" s="1">
        <v>2.0000000000000001E-4</v>
      </c>
      <c r="I13" s="1">
        <v>1.2E-2</v>
      </c>
      <c r="J13" s="1">
        <v>8.199999999999999E-2</v>
      </c>
      <c r="K13" s="1">
        <v>0.82099999999999995</v>
      </c>
      <c r="L13" s="1">
        <v>8.5000000000000006E-2</v>
      </c>
      <c r="M13" s="1">
        <f t="shared" si="0"/>
        <v>0.96518155745302492</v>
      </c>
      <c r="N13" s="1">
        <f t="shared" si="1"/>
        <v>1.4415406343000281E-2</v>
      </c>
      <c r="O13" s="1">
        <f t="shared" si="2"/>
        <v>1.8986144939561342E-2</v>
      </c>
      <c r="P13" s="1">
        <f t="shared" si="3"/>
        <v>1.4168912644135453E-3</v>
      </c>
      <c r="Q13" s="1">
        <f t="shared" si="4"/>
        <v>3.5496252795010111E-3</v>
      </c>
      <c r="R13" s="1">
        <f t="shared" si="5"/>
        <v>3.2373810602031775E-2</v>
      </c>
      <c r="S13" s="1">
        <f t="shared" si="6"/>
        <v>0.78266238903109486</v>
      </c>
      <c r="T13" s="1">
        <f t="shared" si="7"/>
        <v>0.1814141750873724</v>
      </c>
      <c r="U13" s="1">
        <f t="shared" si="8"/>
        <v>0.97762174927524292</v>
      </c>
      <c r="V13" s="1">
        <f t="shared" si="9"/>
        <v>1.4928463141651591E-2</v>
      </c>
      <c r="W13" s="1">
        <f t="shared" si="10"/>
        <v>7.149773921500539E-3</v>
      </c>
      <c r="X13" s="1">
        <f t="shared" si="11"/>
        <v>3.0001366160505212E-4</v>
      </c>
      <c r="Y13" s="1">
        <f t="shared" si="12"/>
        <v>9.7101997495326695E-3</v>
      </c>
      <c r="Z13" s="1">
        <f t="shared" si="13"/>
        <v>9.0545286721436496E-2</v>
      </c>
      <c r="AA13" s="1">
        <f t="shared" si="14"/>
        <v>0.79600133680510932</v>
      </c>
      <c r="AB13" s="1">
        <f t="shared" si="15"/>
        <v>0.1037431767239216</v>
      </c>
      <c r="AC13" s="1" t="s">
        <v>47</v>
      </c>
    </row>
    <row r="14" spans="1:29" x14ac:dyDescent="0.3">
      <c r="E14" s="1">
        <v>0.99</v>
      </c>
      <c r="F14" s="1">
        <v>0</v>
      </c>
      <c r="G14" s="1">
        <v>0.01</v>
      </c>
      <c r="H14" s="1">
        <v>0</v>
      </c>
      <c r="I14" s="1">
        <v>0.04</v>
      </c>
      <c r="J14" s="1">
        <v>0</v>
      </c>
      <c r="K14" s="1">
        <v>0.96</v>
      </c>
      <c r="L14" s="1">
        <v>0</v>
      </c>
      <c r="M14" s="1">
        <f t="shared" si="0"/>
        <v>0.96847301963573607</v>
      </c>
      <c r="N14" s="1">
        <f t="shared" si="1"/>
        <v>0</v>
      </c>
      <c r="O14" s="1">
        <f t="shared" si="2"/>
        <v>3.152698036426399E-2</v>
      </c>
      <c r="P14" s="1">
        <f t="shared" si="3"/>
        <v>0</v>
      </c>
      <c r="Q14" s="1">
        <f t="shared" si="4"/>
        <v>1.2763794052168912E-2</v>
      </c>
      <c r="R14" s="1">
        <f t="shared" si="5"/>
        <v>0</v>
      </c>
      <c r="S14" s="1">
        <f t="shared" si="6"/>
        <v>0.98723620594783112</v>
      </c>
      <c r="T14" s="1">
        <f t="shared" si="7"/>
        <v>0</v>
      </c>
      <c r="U14" s="1">
        <f t="shared" si="8"/>
        <v>0.98804185351270546</v>
      </c>
      <c r="V14" s="1">
        <f t="shared" si="9"/>
        <v>0</v>
      </c>
      <c r="W14" s="1">
        <f t="shared" si="10"/>
        <v>1.1958146487294468E-2</v>
      </c>
      <c r="X14" s="1">
        <f t="shared" si="11"/>
        <v>0</v>
      </c>
      <c r="Y14" s="1">
        <f t="shared" si="12"/>
        <v>3.3606182317352178E-2</v>
      </c>
      <c r="Z14" s="1">
        <f t="shared" si="13"/>
        <v>0</v>
      </c>
      <c r="AA14" s="1">
        <f t="shared" si="14"/>
        <v>0.96639381768264776</v>
      </c>
      <c r="AB14" s="1">
        <f t="shared" si="15"/>
        <v>0</v>
      </c>
      <c r="AC14" s="1" t="s">
        <v>48</v>
      </c>
    </row>
    <row r="15" spans="1:29" x14ac:dyDescent="0.3">
      <c r="E15" s="1"/>
      <c r="F15" s="1"/>
      <c r="G15" s="1"/>
      <c r="H15" s="1"/>
      <c r="I15" s="1"/>
      <c r="J15" s="1"/>
      <c r="K15" s="1"/>
      <c r="L15" s="1"/>
      <c r="M15" s="1" t="e">
        <f t="shared" si="0"/>
        <v>#DIV/0!</v>
      </c>
      <c r="N15" s="1" t="e">
        <f t="shared" si="1"/>
        <v>#DIV/0!</v>
      </c>
      <c r="O15" s="1" t="e">
        <f t="shared" si="2"/>
        <v>#DIV/0!</v>
      </c>
      <c r="P15" s="1" t="e">
        <f t="shared" si="3"/>
        <v>#DIV/0!</v>
      </c>
      <c r="Q15" s="1" t="e">
        <f t="shared" si="4"/>
        <v>#DIV/0!</v>
      </c>
      <c r="R15" s="1" t="e">
        <f t="shared" si="5"/>
        <v>#DIV/0!</v>
      </c>
      <c r="S15" s="1" t="e">
        <f t="shared" si="6"/>
        <v>#DIV/0!</v>
      </c>
      <c r="T15" s="1" t="e">
        <f t="shared" si="7"/>
        <v>#DIV/0!</v>
      </c>
      <c r="U15" s="1" t="e">
        <f t="shared" si="8"/>
        <v>#DIV/0!</v>
      </c>
      <c r="V15" s="1" t="e">
        <f t="shared" si="9"/>
        <v>#DIV/0!</v>
      </c>
      <c r="W15" s="1" t="e">
        <f t="shared" si="10"/>
        <v>#DIV/0!</v>
      </c>
      <c r="X15" s="1" t="e">
        <f t="shared" si="11"/>
        <v>#DIV/0!</v>
      </c>
      <c r="Y15" s="1" t="e">
        <f t="shared" si="12"/>
        <v>#DIV/0!</v>
      </c>
      <c r="Z15" s="1" t="e">
        <f t="shared" si="13"/>
        <v>#DIV/0!</v>
      </c>
      <c r="AA15" s="1" t="e">
        <f t="shared" si="14"/>
        <v>#DIV/0!</v>
      </c>
      <c r="AB15" s="1" t="e">
        <f t="shared" si="15"/>
        <v>#DIV/0!</v>
      </c>
      <c r="AC15" s="1"/>
    </row>
    <row r="16" spans="1:29" x14ac:dyDescent="0.3">
      <c r="E16" s="1"/>
      <c r="F16" s="1"/>
      <c r="G16" s="1"/>
      <c r="H16" s="1"/>
      <c r="I16" s="1"/>
      <c r="J16" s="1"/>
      <c r="K16" s="1"/>
      <c r="L16" s="1"/>
      <c r="M16" s="1" t="e">
        <f t="shared" si="0"/>
        <v>#DIV/0!</v>
      </c>
      <c r="N16" s="1" t="e">
        <f t="shared" si="1"/>
        <v>#DIV/0!</v>
      </c>
      <c r="O16" s="1" t="e">
        <f t="shared" si="2"/>
        <v>#DIV/0!</v>
      </c>
      <c r="P16" s="1" t="e">
        <f t="shared" si="3"/>
        <v>#DIV/0!</v>
      </c>
      <c r="Q16" s="1" t="e">
        <f t="shared" si="4"/>
        <v>#DIV/0!</v>
      </c>
      <c r="R16" s="1" t="e">
        <f t="shared" si="5"/>
        <v>#DIV/0!</v>
      </c>
      <c r="S16" s="1" t="e">
        <f t="shared" si="6"/>
        <v>#DIV/0!</v>
      </c>
      <c r="T16" s="1" t="e">
        <f t="shared" si="7"/>
        <v>#DIV/0!</v>
      </c>
      <c r="U16" s="1" t="e">
        <f t="shared" si="8"/>
        <v>#DIV/0!</v>
      </c>
      <c r="V16" s="1" t="e">
        <f t="shared" si="9"/>
        <v>#DIV/0!</v>
      </c>
      <c r="W16" s="1" t="e">
        <f t="shared" si="10"/>
        <v>#DIV/0!</v>
      </c>
      <c r="X16" s="1" t="e">
        <f t="shared" si="11"/>
        <v>#DIV/0!</v>
      </c>
      <c r="Y16" s="1" t="e">
        <f t="shared" si="12"/>
        <v>#DIV/0!</v>
      </c>
      <c r="Z16" s="1" t="e">
        <f t="shared" si="13"/>
        <v>#DIV/0!</v>
      </c>
      <c r="AA16" s="1" t="e">
        <f t="shared" si="14"/>
        <v>#DIV/0!</v>
      </c>
      <c r="AB16" s="1" t="e">
        <f t="shared" si="15"/>
        <v>#DIV/0!</v>
      </c>
      <c r="AC16" s="1"/>
    </row>
  </sheetData>
  <mergeCells count="2">
    <mergeCell ref="A3:D3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6"/>
  <sheetViews>
    <sheetView topLeftCell="C1" workbookViewId="0">
      <selection activeCell="M2" sqref="M2:AB16"/>
    </sheetView>
  </sheetViews>
  <sheetFormatPr baseColWidth="10" defaultColWidth="9.109375" defaultRowHeight="14.4" x14ac:dyDescent="0.3"/>
  <cols>
    <col min="12" max="12" width="11.44140625" customWidth="1"/>
    <col min="16" max="16" width="10.44140625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50</v>
      </c>
    </row>
    <row r="2" spans="1:29" x14ac:dyDescent="0.3">
      <c r="A2" s="1" t="s">
        <v>12</v>
      </c>
      <c r="B2" s="1" t="s">
        <v>13</v>
      </c>
      <c r="C2" s="1" t="s">
        <v>14</v>
      </c>
      <c r="D2" s="1" t="s">
        <v>15</v>
      </c>
      <c r="E2" s="1">
        <v>0</v>
      </c>
      <c r="F2" s="1">
        <v>0.96499999999999997</v>
      </c>
      <c r="G2" s="1">
        <v>0</v>
      </c>
      <c r="H2" s="1">
        <v>3.5000000000000003E-2</v>
      </c>
      <c r="I2" s="1">
        <v>0</v>
      </c>
      <c r="J2" s="1">
        <v>7.17E-2</v>
      </c>
      <c r="K2" s="1">
        <v>0</v>
      </c>
      <c r="L2" s="1">
        <v>0.92830000000000001</v>
      </c>
      <c r="M2" s="1">
        <f>(U2/$A$4)/((U2/$A$4)+(V2/$B$4)+(W2/$C$4)+(X2/$D$4))</f>
        <v>0</v>
      </c>
      <c r="N2" s="1">
        <f>(V2/$B$4)/((U2/$A$4)+(V2/$B$4)+(W2/$C$4)+(X2/$D$4))</f>
        <v>0.83607086602323821</v>
      </c>
      <c r="O2" s="1">
        <f>(W2/$C$4)/((U2/$A$4)+(V2/$B$4)+(W2/$C$4)+(X2/$D$4))</f>
        <v>0</v>
      </c>
      <c r="P2" s="1">
        <f>(X2/$D$4)/((U2/$A$4)+(V2/$B$4)+(W2/$C$4)+(X2/$D$4))</f>
        <v>0.16392913397676173</v>
      </c>
      <c r="Q2" s="1">
        <f>(Y2/$A$4)/((Y2/$A$4)+(Z2/$B$4)+(AA2/$C$4)+(AB2/$D$4))</f>
        <v>0</v>
      </c>
      <c r="R2" s="1">
        <f>(Z2/$B$4)/((Y2/$A$4)+(Z2/$B$4)+(AA2/$C$4)+(AB2/$D$4))</f>
        <v>1.4086314385775024E-2</v>
      </c>
      <c r="S2" s="1">
        <f>(AA2/$C$4)/((Y2/$A$4)+(Z2/$B$4)+(AA2/$C$4)+(AB2/$D$4))</f>
        <v>0</v>
      </c>
      <c r="T2" s="1">
        <f>(AB2/$D$4)/((Y2/$A$4)+(Z2/$B$4)+(AA2/$C$4)+(AB2/$D$4))</f>
        <v>0.98591368561422499</v>
      </c>
      <c r="U2" s="1">
        <f>(E2*$A$6)/((E2*$A$6)+(F2*$B$6)+(G2*$C$6)+(H2*$D$6))</f>
        <v>0</v>
      </c>
      <c r="V2" s="1">
        <f>(F2*$B$6)/((E2*$A$6)+(F2*$B$6)+(G2*$C$6)+(H2*$D$6))</f>
        <v>0.96145583077900199</v>
      </c>
      <c r="W2" s="1">
        <f>(G2*$C$6)/((E2*$A$6)+(F2*$B$6)+(G2*$C$6)+(H2*$D$6))</f>
        <v>0</v>
      </c>
      <c r="X2" s="1">
        <f>(H2*$D$6)/((E2*$A$6)+(F2*$B$6)+(G2*$C$6)+(H2*$D$6))</f>
        <v>3.8544169220997987E-2</v>
      </c>
      <c r="Y2" s="1">
        <f>(I2*$A$6)/((I2*$A$6)+(J2*$B$6)+(K2*$C$6)+(L2*$D$6))</f>
        <v>0</v>
      </c>
      <c r="Z2" s="1">
        <f>(J2*$B$6)/((I2*$A$6)+(J2*$B$6)+(K2*$C$6)+(L2*$D$6))</f>
        <v>6.5314230573269641E-2</v>
      </c>
      <c r="AA2" s="1">
        <f>(K2*$C$6)/((I2*$A$6)+(J2*$B$6)+(K2*$C$6)+(L2*$D$6))</f>
        <v>0</v>
      </c>
      <c r="AB2" s="1">
        <f>(L2*$D$6)/((I2*$A$6)+(J2*$B$6)+(K2*$C$6)+(L2*$D$6))</f>
        <v>0.93468576942673043</v>
      </c>
      <c r="AC2" s="1" t="s">
        <v>16</v>
      </c>
    </row>
    <row r="3" spans="1:29" x14ac:dyDescent="0.3">
      <c r="A3" s="4" t="s">
        <v>33</v>
      </c>
      <c r="B3" s="4"/>
      <c r="C3" s="4"/>
      <c r="D3" s="4"/>
      <c r="E3" s="1">
        <v>0.10299999999999999</v>
      </c>
      <c r="F3" s="1">
        <v>0.85799999999999998</v>
      </c>
      <c r="G3" s="1">
        <v>1.4E-2</v>
      </c>
      <c r="H3" s="1">
        <v>2.5000000000000001E-2</v>
      </c>
      <c r="I3" s="1">
        <v>1.0000000000000001E-5</v>
      </c>
      <c r="J3" s="1">
        <v>5.8999999999999997E-2</v>
      </c>
      <c r="K3" s="1">
        <v>8.4000000000000005E-2</v>
      </c>
      <c r="L3" s="1">
        <v>0.85799999999999998</v>
      </c>
      <c r="M3" s="1">
        <f t="shared" ref="M3:M16" si="0">(U3/$A$4)/((U3/$A$4)+(V3/$B$4)+(W3/$C$4)+(X3/$D$4))</f>
        <v>6.2685901608722366E-2</v>
      </c>
      <c r="N3" s="1">
        <f t="shared" ref="N3:N16" si="1">(V3/$B$4)/((U3/$A$4)+(V3/$B$4)+(W3/$C$4)+(X3/$D$4))</f>
        <v>0.78310782651609212</v>
      </c>
      <c r="O3" s="1">
        <f t="shared" ref="O3:O16" si="2">(W3/$C$4)/((U3/$A$4)+(V3/$B$4)+(W3/$C$4)+(X3/$D$4))</f>
        <v>3.0854154515643408E-2</v>
      </c>
      <c r="P3" s="1">
        <f t="shared" ref="P3:P16" si="3">(X3/$D$4)/((U3/$A$4)+(V3/$B$4)+(W3/$C$4)+(X3/$D$4))</f>
        <v>0.12335211735954212</v>
      </c>
      <c r="Q3" s="1">
        <f t="shared" ref="Q3:Q16" si="4">(Y3/$A$4)/((Y3/$A$4)+(Z3/$B$4)+(AA3/$C$4)+(AB3/$D$4))</f>
        <v>1.3607849970498429E-6</v>
      </c>
      <c r="R3" s="1">
        <f t="shared" ref="R3:R16" si="5">(Z3/$B$4)/((Y3/$A$4)+(Z3/$B$4)+(AA3/$C$4)+(AB3/$D$4))</f>
        <v>1.2040461924266648E-2</v>
      </c>
      <c r="S3" s="1">
        <f t="shared" ref="S3:S16" si="6">(AA3/$C$4)/((Y3/$A$4)+(Z3/$B$4)+(AA3/$C$4)+(AB3/$D$4))</f>
        <v>4.1392509864490057E-2</v>
      </c>
      <c r="T3" s="1">
        <f t="shared" ref="T3:T16" si="7">(AB3/$D$4)/((Y3/$A$4)+(Z3/$B$4)+(AA3/$C$4)+(AB3/$D$4))</f>
        <v>0.94656566742624626</v>
      </c>
      <c r="U3" s="1">
        <f t="shared" ref="U3:U16" si="8">(E3*$A$6)/((E3*$A$6)+(F3*$B$6)+(G3*$C$6)+(H3*$D$6))</f>
        <v>8.0024443962329952E-2</v>
      </c>
      <c r="V3" s="1">
        <f t="shared" ref="V3:V16" si="9">(F3*$B$6)/((E3*$A$6)+(F3*$B$6)+(G3*$C$6)+(H3*$D$6))</f>
        <v>0.8790694029062418</v>
      </c>
      <c r="W3" s="1">
        <f t="shared" ref="W3:W16" si="10">(G3*$C$6)/((E3*$A$6)+(F3*$B$6)+(G3*$C$6)+(H3*$D$6))</f>
        <v>1.2594547133570581E-2</v>
      </c>
      <c r="X3" s="1">
        <f t="shared" ref="X3:X16" si="11">(H3*$D$6)/((E3*$A$6)+(F3*$B$6)+(G3*$C$6)+(H3*$D$6))</f>
        <v>2.8311605997857751E-2</v>
      </c>
      <c r="Y3" s="1">
        <f t="shared" ref="Y3:Y16" si="12">(I3*$A$6)/((I3*$A$6)+(J3*$B$6)+(K3*$C$6)+(L3*$D$6))</f>
        <v>7.0140980499535875E-6</v>
      </c>
      <c r="Z3" s="1">
        <f t="shared" ref="Z3:Z16" si="13">(J3*$B$6)/((I3*$A$6)+(J3*$B$6)+(K3*$C$6)+(L3*$D$6))</f>
        <v>5.4572554096846485E-2</v>
      </c>
      <c r="AA3" s="1">
        <f t="shared" ref="AA3:AA16" si="14">(K3*$C$6)/((I3*$A$6)+(J3*$B$6)+(K3*$C$6)+(L3*$D$6))</f>
        <v>6.8221332612180149E-2</v>
      </c>
      <c r="AB3" s="1">
        <f t="shared" ref="AB3:AB16" si="15">(L3*$D$6)/((I3*$A$6)+(J3*$B$6)+(K3*$C$6)+(L3*$D$6))</f>
        <v>0.87719909919292349</v>
      </c>
      <c r="AC3" s="1" t="s">
        <v>35</v>
      </c>
    </row>
    <row r="4" spans="1:29" x14ac:dyDescent="0.3">
      <c r="A4" s="1">
        <v>100.202</v>
      </c>
      <c r="B4" s="1">
        <v>88.11</v>
      </c>
      <c r="C4" s="1">
        <v>32.04</v>
      </c>
      <c r="D4" s="1">
        <v>18.0153</v>
      </c>
      <c r="E4" s="1">
        <v>0.17199999999999999</v>
      </c>
      <c r="F4" s="1">
        <v>0.78100000000000003</v>
      </c>
      <c r="G4" s="1">
        <v>2.4E-2</v>
      </c>
      <c r="H4" s="1">
        <v>2.3E-2</v>
      </c>
      <c r="I4" s="1">
        <v>1.0000000000000001E-5</v>
      </c>
      <c r="J4" s="1">
        <v>7.0999999999999994E-2</v>
      </c>
      <c r="K4" s="1">
        <v>0.13700000000000001</v>
      </c>
      <c r="L4" s="1">
        <v>0.79200000000000004</v>
      </c>
      <c r="M4" s="1">
        <f t="shared" si="0"/>
        <v>0.10639389960546693</v>
      </c>
      <c r="N4" s="1">
        <f t="shared" si="1"/>
        <v>0.72450425216608716</v>
      </c>
      <c r="O4" s="1">
        <f t="shared" si="2"/>
        <v>5.3759161273746081E-2</v>
      </c>
      <c r="P4" s="1">
        <f t="shared" si="3"/>
        <v>0.11534268695469976</v>
      </c>
      <c r="Q4" s="1">
        <f t="shared" si="4"/>
        <v>1.423783328019221E-6</v>
      </c>
      <c r="R4" s="1">
        <f t="shared" si="5"/>
        <v>1.5160163199016715E-2</v>
      </c>
      <c r="S4" s="1">
        <f t="shared" si="6"/>
        <v>7.0634590679582179E-2</v>
      </c>
      <c r="T4" s="1">
        <f t="shared" si="7"/>
        <v>0.91420382233807318</v>
      </c>
      <c r="U4" s="1">
        <f t="shared" si="8"/>
        <v>0.13615894468947942</v>
      </c>
      <c r="V4" s="1">
        <f t="shared" si="9"/>
        <v>0.81530329877125018</v>
      </c>
      <c r="W4" s="1">
        <f t="shared" si="10"/>
        <v>2.1998752385570725E-2</v>
      </c>
      <c r="X4" s="1">
        <f t="shared" si="11"/>
        <v>2.6539004153699614E-2</v>
      </c>
      <c r="Y4" s="1">
        <f t="shared" si="12"/>
        <v>7.1088803176763239E-6</v>
      </c>
      <c r="Z4" s="1">
        <f t="shared" si="13"/>
        <v>6.6559490249214481E-2</v>
      </c>
      <c r="AA4" s="1">
        <f t="shared" si="14"/>
        <v>0.11276929093408651</v>
      </c>
      <c r="AB4" s="1">
        <f t="shared" si="15"/>
        <v>0.82066410993638128</v>
      </c>
      <c r="AC4" s="1" t="s">
        <v>36</v>
      </c>
    </row>
    <row r="5" spans="1:29" x14ac:dyDescent="0.3">
      <c r="A5" s="4" t="s">
        <v>34</v>
      </c>
      <c r="B5" s="4"/>
      <c r="C5" s="4"/>
      <c r="D5" s="4"/>
      <c r="E5" s="1">
        <v>0.25800000000000001</v>
      </c>
      <c r="F5" s="1">
        <v>0.69399999999999995</v>
      </c>
      <c r="G5" s="1">
        <v>2.8000000000000001E-2</v>
      </c>
      <c r="H5" s="1">
        <v>0.02</v>
      </c>
      <c r="I5" s="1">
        <v>1.0000000000000001E-5</v>
      </c>
      <c r="J5" s="1">
        <v>8.4000000000000005E-2</v>
      </c>
      <c r="K5" s="1">
        <v>0.21299999999999999</v>
      </c>
      <c r="L5" s="1">
        <v>0.69399999999999995</v>
      </c>
      <c r="M5" s="1">
        <f t="shared" si="0"/>
        <v>0.16513859939391842</v>
      </c>
      <c r="N5" s="1">
        <f t="shared" si="1"/>
        <v>0.66617753914340816</v>
      </c>
      <c r="O5" s="1">
        <f t="shared" si="2"/>
        <v>6.4899280892160252E-2</v>
      </c>
      <c r="P5" s="1">
        <f t="shared" si="3"/>
        <v>0.10378458057051317</v>
      </c>
      <c r="Q5" s="1">
        <f t="shared" si="4"/>
        <v>1.5328637900310985E-6</v>
      </c>
      <c r="R5" s="1">
        <f t="shared" si="5"/>
        <v>1.9310097912370847E-2</v>
      </c>
      <c r="S5" s="1">
        <f t="shared" si="6"/>
        <v>0.11823229810631941</v>
      </c>
      <c r="T5" s="1">
        <f t="shared" si="7"/>
        <v>0.86245607111751976</v>
      </c>
      <c r="U5" s="1">
        <f t="shared" si="8"/>
        <v>0.20894744818701932</v>
      </c>
      <c r="V5" s="1">
        <f t="shared" si="9"/>
        <v>0.74118610995339684</v>
      </c>
      <c r="W5" s="1">
        <f t="shared" si="10"/>
        <v>2.6256962073277011E-2</v>
      </c>
      <c r="X5" s="1">
        <f t="shared" si="11"/>
        <v>2.3609479786306977E-2</v>
      </c>
      <c r="Y5" s="1">
        <f t="shared" si="12"/>
        <v>7.3046577530761704E-6</v>
      </c>
      <c r="Z5" s="1">
        <f t="shared" si="13"/>
        <v>8.0915103601619173E-2</v>
      </c>
      <c r="AA5" s="1">
        <f t="shared" si="14"/>
        <v>0.18015592753113122</v>
      </c>
      <c r="AB5" s="1">
        <f t="shared" si="15"/>
        <v>0.73892166420949645</v>
      </c>
      <c r="AC5" s="1" t="s">
        <v>37</v>
      </c>
    </row>
    <row r="6" spans="1:29" x14ac:dyDescent="0.3">
      <c r="A6" s="1">
        <v>0.68400000000000005</v>
      </c>
      <c r="B6" s="1">
        <v>0.90200000000000002</v>
      </c>
      <c r="C6" s="1">
        <v>0.79200000000000004</v>
      </c>
      <c r="D6" s="1">
        <v>0.997</v>
      </c>
      <c r="E6" s="1">
        <v>0.36199999999999999</v>
      </c>
      <c r="F6" s="1">
        <v>0.58799999999999997</v>
      </c>
      <c r="G6" s="1">
        <v>3.5000000000000003E-2</v>
      </c>
      <c r="H6" s="1">
        <v>1.4999999999999999E-2</v>
      </c>
      <c r="I6" s="1">
        <v>1.4999999999999999E-4</v>
      </c>
      <c r="J6" s="1">
        <v>0.113</v>
      </c>
      <c r="K6" s="1">
        <v>0.27800000000000002</v>
      </c>
      <c r="L6" s="1">
        <v>0.60799999999999998</v>
      </c>
      <c r="M6" s="1">
        <f t="shared" si="0"/>
        <v>0.24259987115137743</v>
      </c>
      <c r="N6" s="1">
        <f t="shared" si="1"/>
        <v>0.59096389168505237</v>
      </c>
      <c r="O6" s="1">
        <f t="shared" si="2"/>
        <v>8.4938190006997955E-2</v>
      </c>
      <c r="P6" s="1">
        <f t="shared" si="3"/>
        <v>8.1498047156572204E-2</v>
      </c>
      <c r="Q6" s="1">
        <f t="shared" si="4"/>
        <v>2.4567923891671687E-5</v>
      </c>
      <c r="R6" s="1">
        <f t="shared" si="5"/>
        <v>2.7756024812240779E-2</v>
      </c>
      <c r="S6" s="1">
        <f t="shared" si="6"/>
        <v>0.16488264944582148</v>
      </c>
      <c r="T6" s="1">
        <f t="shared" si="7"/>
        <v>0.80733675781804604</v>
      </c>
      <c r="U6" s="1">
        <f t="shared" si="8"/>
        <v>0.30171849696402525</v>
      </c>
      <c r="V6" s="1">
        <f t="shared" si="9"/>
        <v>0.64628061106988399</v>
      </c>
      <c r="W6" s="1">
        <f t="shared" si="10"/>
        <v>3.3777732285882447E-2</v>
      </c>
      <c r="X6" s="1">
        <f t="shared" si="11"/>
        <v>1.8223159680208222E-2</v>
      </c>
      <c r="Y6" s="1">
        <f t="shared" si="12"/>
        <v>1.1051501937890559E-4</v>
      </c>
      <c r="Z6" s="1">
        <f t="shared" si="13"/>
        <v>0.10978902402743013</v>
      </c>
      <c r="AA6" s="1">
        <f t="shared" si="14"/>
        <v>0.23716135386715323</v>
      </c>
      <c r="AB6" s="1">
        <f t="shared" si="15"/>
        <v>0.65293910708603775</v>
      </c>
      <c r="AC6" s="1" t="s">
        <v>38</v>
      </c>
    </row>
    <row r="7" spans="1:29" x14ac:dyDescent="0.3">
      <c r="E7" s="1">
        <v>0.46100000000000002</v>
      </c>
      <c r="F7" s="1">
        <v>0.499</v>
      </c>
      <c r="G7" s="1">
        <v>0.03</v>
      </c>
      <c r="H7" s="1">
        <v>8.9999999999999993E-3</v>
      </c>
      <c r="I7" s="1">
        <v>2.9999999999999997E-4</v>
      </c>
      <c r="J7" s="1">
        <v>0.14099999999999999</v>
      </c>
      <c r="K7" s="1">
        <v>0.33100000000000002</v>
      </c>
      <c r="L7" s="1">
        <v>0.52800000000000002</v>
      </c>
      <c r="M7" s="1">
        <f t="shared" si="0"/>
        <v>0.33142888513353885</v>
      </c>
      <c r="N7" s="1">
        <f t="shared" si="1"/>
        <v>0.53801155196002137</v>
      </c>
      <c r="O7" s="1">
        <f t="shared" si="2"/>
        <v>7.8102268406142206E-2</v>
      </c>
      <c r="P7" s="1">
        <f t="shared" si="3"/>
        <v>5.2457294500297597E-2</v>
      </c>
      <c r="Q7" s="1">
        <f t="shared" si="4"/>
        <v>5.2714752025629043E-5</v>
      </c>
      <c r="R7" s="1">
        <f t="shared" si="5"/>
        <v>3.7156230674462838E-2</v>
      </c>
      <c r="S7" s="1">
        <f t="shared" si="6"/>
        <v>0.21061624683817218</v>
      </c>
      <c r="T7" s="1">
        <f t="shared" si="7"/>
        <v>0.75217480773533929</v>
      </c>
      <c r="U7" s="1">
        <f t="shared" si="8"/>
        <v>0.39506612124211465</v>
      </c>
      <c r="V7" s="1">
        <f t="shared" si="9"/>
        <v>0.5639230475283622</v>
      </c>
      <c r="W7" s="1">
        <f t="shared" si="10"/>
        <v>2.9768653958191074E-2</v>
      </c>
      <c r="X7" s="1">
        <f t="shared" si="11"/>
        <v>1.1242177271332008E-2</v>
      </c>
      <c r="Y7" s="1">
        <f t="shared" si="12"/>
        <v>2.2402842409759778E-4</v>
      </c>
      <c r="Z7" s="1">
        <f t="shared" si="13"/>
        <v>0.13885176916949649</v>
      </c>
      <c r="AA7" s="1">
        <f t="shared" si="14"/>
        <v>0.2862061375927557</v>
      </c>
      <c r="AB7" s="1">
        <f t="shared" si="15"/>
        <v>0.57471806481365029</v>
      </c>
      <c r="AC7" s="1" t="s">
        <v>39</v>
      </c>
    </row>
    <row r="8" spans="1:29" x14ac:dyDescent="0.3">
      <c r="E8" s="1">
        <v>0.54600000000000004</v>
      </c>
      <c r="F8" s="1">
        <v>0.41799999999999998</v>
      </c>
      <c r="G8" s="1">
        <v>2.8000000000000001E-2</v>
      </c>
      <c r="H8" s="1">
        <v>7.0000000000000001E-3</v>
      </c>
      <c r="I8" s="1">
        <v>6.9999999999999999E-4</v>
      </c>
      <c r="J8" s="1">
        <v>0.16300000000000001</v>
      </c>
      <c r="K8" s="1">
        <v>0.36699999999999999</v>
      </c>
      <c r="L8" s="1">
        <v>0.46899999999999997</v>
      </c>
      <c r="M8" s="1">
        <f t="shared" si="0"/>
        <v>0.41021322396439852</v>
      </c>
      <c r="N8" s="1">
        <f t="shared" si="1"/>
        <v>0.47097181753180856</v>
      </c>
      <c r="O8" s="1">
        <f t="shared" si="2"/>
        <v>7.6177726584092276E-2</v>
      </c>
      <c r="P8" s="1">
        <f t="shared" si="3"/>
        <v>4.2637231919700702E-2</v>
      </c>
      <c r="Q8" s="1">
        <f t="shared" si="4"/>
        <v>1.3019780025460992E-4</v>
      </c>
      <c r="R8" s="1">
        <f t="shared" si="5"/>
        <v>4.5466846743249252E-2</v>
      </c>
      <c r="S8" s="1">
        <f t="shared" si="6"/>
        <v>0.24718643464349474</v>
      </c>
      <c r="T8" s="1">
        <f t="shared" si="7"/>
        <v>0.70721652081300135</v>
      </c>
      <c r="U8" s="1">
        <f t="shared" si="8"/>
        <v>0.47901187063508871</v>
      </c>
      <c r="V8" s="1">
        <f t="shared" si="9"/>
        <v>0.48359338425329151</v>
      </c>
      <c r="W8" s="1">
        <f t="shared" si="10"/>
        <v>2.8443349943244128E-2</v>
      </c>
      <c r="X8" s="1">
        <f t="shared" si="11"/>
        <v>8.9513951683757552E-3</v>
      </c>
      <c r="Y8" s="1">
        <f t="shared" si="12"/>
        <v>5.2861580163791411E-4</v>
      </c>
      <c r="Z8" s="1">
        <f t="shared" si="13"/>
        <v>0.16232303018299071</v>
      </c>
      <c r="AA8" s="1">
        <f t="shared" si="14"/>
        <v>0.32090556258830966</v>
      </c>
      <c r="AB8" s="1">
        <f t="shared" si="15"/>
        <v>0.51624279142706164</v>
      </c>
      <c r="AC8" s="1" t="s">
        <v>40</v>
      </c>
    </row>
    <row r="9" spans="1:29" x14ac:dyDescent="0.3">
      <c r="E9" s="1">
        <v>0.625</v>
      </c>
      <c r="F9" s="1">
        <v>0.34399999999999997</v>
      </c>
      <c r="G9" s="1">
        <v>2.5999999999999999E-2</v>
      </c>
      <c r="H9" s="1">
        <v>5.0000000000000001E-3</v>
      </c>
      <c r="I9" s="1">
        <v>1E-3</v>
      </c>
      <c r="J9" s="1">
        <v>0.183</v>
      </c>
      <c r="K9" s="1">
        <v>0.39900000000000002</v>
      </c>
      <c r="L9" s="1">
        <v>0.41699999999999998</v>
      </c>
      <c r="M9" s="1">
        <f t="shared" si="0"/>
        <v>0.48997276742240931</v>
      </c>
      <c r="N9" s="1">
        <f t="shared" si="1"/>
        <v>0.40443803579253101</v>
      </c>
      <c r="O9" s="1">
        <f t="shared" si="2"/>
        <v>7.3810515040412278E-2</v>
      </c>
      <c r="P9" s="1">
        <f t="shared" si="3"/>
        <v>3.1778681744647312E-2</v>
      </c>
      <c r="Q9" s="1">
        <f t="shared" si="4"/>
        <v>1.9603884385115269E-4</v>
      </c>
      <c r="R9" s="1">
        <f t="shared" si="5"/>
        <v>5.3801557333119317E-2</v>
      </c>
      <c r="S9" s="1">
        <f t="shared" si="6"/>
        <v>0.28324874266500688</v>
      </c>
      <c r="T9" s="1">
        <f t="shared" si="7"/>
        <v>0.6627536611580227</v>
      </c>
      <c r="U9" s="1">
        <f t="shared" si="8"/>
        <v>0.56002043583344796</v>
      </c>
      <c r="V9" s="1">
        <f t="shared" si="9"/>
        <v>0.406473967237167</v>
      </c>
      <c r="W9" s="1">
        <f t="shared" si="10"/>
        <v>2.6975300151303762E-2</v>
      </c>
      <c r="X9" s="1">
        <f t="shared" si="11"/>
        <v>6.5302967780812579E-3</v>
      </c>
      <c r="Y9" s="1">
        <f t="shared" si="12"/>
        <v>7.6211104760185713E-4</v>
      </c>
      <c r="Z9" s="1">
        <f t="shared" si="13"/>
        <v>0.18391611430328675</v>
      </c>
      <c r="AA9" s="1">
        <f t="shared" si="14"/>
        <v>0.35209530399205802</v>
      </c>
      <c r="AB9" s="1">
        <f t="shared" si="15"/>
        <v>0.4632264706570533</v>
      </c>
      <c r="AC9" s="1" t="s">
        <v>41</v>
      </c>
    </row>
    <row r="10" spans="1:29" x14ac:dyDescent="0.3">
      <c r="E10" s="1">
        <v>0.69399999999999995</v>
      </c>
      <c r="F10" s="1">
        <v>0.28199999999999997</v>
      </c>
      <c r="G10" s="1">
        <v>0.02</v>
      </c>
      <c r="H10" s="1">
        <v>4.0000000000000001E-3</v>
      </c>
      <c r="I10" s="1">
        <v>1.1000000000000001E-3</v>
      </c>
      <c r="J10" s="1">
        <v>0.192</v>
      </c>
      <c r="K10" s="1">
        <v>0.438</v>
      </c>
      <c r="L10" s="1">
        <v>0.36899999999999999</v>
      </c>
      <c r="M10" s="1">
        <f t="shared" si="0"/>
        <v>0.56803030064428672</v>
      </c>
      <c r="N10" s="1">
        <f t="shared" si="1"/>
        <v>0.34614874829033426</v>
      </c>
      <c r="O10" s="1">
        <f t="shared" si="2"/>
        <v>5.9278197683347328E-2</v>
      </c>
      <c r="P10" s="1">
        <f t="shared" si="3"/>
        <v>2.6542753382031631E-2</v>
      </c>
      <c r="Q10" s="1">
        <f t="shared" si="4"/>
        <v>2.2602558454442906E-4</v>
      </c>
      <c r="R10" s="1">
        <f t="shared" si="5"/>
        <v>5.9165395123614219E-2</v>
      </c>
      <c r="S10" s="1">
        <f t="shared" si="6"/>
        <v>0.32590572451094507</v>
      </c>
      <c r="T10" s="1">
        <f t="shared" si="7"/>
        <v>0.61470285478089637</v>
      </c>
      <c r="U10" s="1">
        <f t="shared" si="8"/>
        <v>0.63386781467989872</v>
      </c>
      <c r="V10" s="1">
        <f t="shared" si="9"/>
        <v>0.33965559603038104</v>
      </c>
      <c r="W10" s="1">
        <f t="shared" si="10"/>
        <v>2.1151360417045004E-2</v>
      </c>
      <c r="X10" s="1">
        <f t="shared" si="11"/>
        <v>5.3252288726752198E-3</v>
      </c>
      <c r="Y10" s="1">
        <f t="shared" si="12"/>
        <v>8.4660571195557149E-4</v>
      </c>
      <c r="Z10" s="1">
        <f t="shared" si="13"/>
        <v>0.19486784106766838</v>
      </c>
      <c r="AA10" s="1">
        <f t="shared" si="14"/>
        <v>0.39032979140688456</v>
      </c>
      <c r="AB10" s="1">
        <f t="shared" si="15"/>
        <v>0.41395576181349153</v>
      </c>
      <c r="AC10" s="1" t="s">
        <v>42</v>
      </c>
    </row>
    <row r="11" spans="1:29" x14ac:dyDescent="0.3">
      <c r="E11" s="1">
        <v>0.75800000000000001</v>
      </c>
      <c r="F11" s="1">
        <v>0.22600000000000001</v>
      </c>
      <c r="G11" s="1">
        <v>1.4999999999999999E-2</v>
      </c>
      <c r="H11" s="1">
        <v>2E-3</v>
      </c>
      <c r="I11" s="1">
        <v>1.1999999999999999E-3</v>
      </c>
      <c r="J11" s="1">
        <v>0.191</v>
      </c>
      <c r="K11" s="1">
        <v>0.48099999999999998</v>
      </c>
      <c r="L11" s="1">
        <v>0.32700000000000001</v>
      </c>
      <c r="M11" s="1">
        <f t="shared" si="0"/>
        <v>0.64927132796034814</v>
      </c>
      <c r="N11" s="1">
        <f t="shared" si="1"/>
        <v>0.29031340051262722</v>
      </c>
      <c r="O11" s="1">
        <f t="shared" si="2"/>
        <v>4.6526591815373566E-2</v>
      </c>
      <c r="P11" s="1">
        <f t="shared" si="3"/>
        <v>1.3888679711650965E-2</v>
      </c>
      <c r="Q11" s="1">
        <f t="shared" si="4"/>
        <v>2.5638215471641138E-4</v>
      </c>
      <c r="R11" s="1">
        <f t="shared" si="5"/>
        <v>6.1198607292311823E-2</v>
      </c>
      <c r="S11" s="1">
        <f t="shared" si="6"/>
        <v>0.37213848558965601</v>
      </c>
      <c r="T11" s="1">
        <f t="shared" si="7"/>
        <v>0.56640652496331578</v>
      </c>
      <c r="U11" s="1">
        <f t="shared" si="8"/>
        <v>0.70425619194836164</v>
      </c>
      <c r="V11" s="1">
        <f t="shared" si="9"/>
        <v>0.27689833441546968</v>
      </c>
      <c r="W11" s="1">
        <f t="shared" si="10"/>
        <v>1.613696315393413E-2</v>
      </c>
      <c r="X11" s="1">
        <f t="shared" si="11"/>
        <v>2.7085104822343986E-3</v>
      </c>
      <c r="Y11" s="1">
        <f t="shared" si="12"/>
        <v>9.3264905738586908E-4</v>
      </c>
      <c r="Z11" s="1">
        <f t="shared" si="13"/>
        <v>0.19575858297338244</v>
      </c>
      <c r="AA11" s="1">
        <f t="shared" si="14"/>
        <v>0.43286369847619593</v>
      </c>
      <c r="AB11" s="1">
        <f t="shared" si="15"/>
        <v>0.37044506949303563</v>
      </c>
      <c r="AC11" s="1" t="s">
        <v>43</v>
      </c>
    </row>
    <row r="12" spans="1:29" x14ac:dyDescent="0.3">
      <c r="E12" s="1">
        <v>0.83</v>
      </c>
      <c r="F12" s="1">
        <v>0.156</v>
      </c>
      <c r="G12" s="1">
        <v>1.2E-2</v>
      </c>
      <c r="H12" s="1">
        <v>1.2999999999999999E-3</v>
      </c>
      <c r="I12" s="1">
        <v>2E-3</v>
      </c>
      <c r="J12" s="1">
        <v>0.16800000000000001</v>
      </c>
      <c r="K12" s="1">
        <v>0.56299999999999994</v>
      </c>
      <c r="L12" s="1">
        <v>0.26700000000000002</v>
      </c>
      <c r="M12" s="1">
        <f t="shared" si="0"/>
        <v>0.74243327069020848</v>
      </c>
      <c r="N12" s="1">
        <f t="shared" si="1"/>
        <v>0.20926931669544463</v>
      </c>
      <c r="O12" s="1">
        <f t="shared" si="2"/>
        <v>3.8869910605720495E-2</v>
      </c>
      <c r="P12" s="1">
        <f t="shared" si="3"/>
        <v>9.4275020086264528E-3</v>
      </c>
      <c r="Q12" s="1">
        <f t="shared" si="4"/>
        <v>4.4869977674596312E-4</v>
      </c>
      <c r="R12" s="1">
        <f t="shared" si="5"/>
        <v>5.6524504516136463E-2</v>
      </c>
      <c r="S12" s="1">
        <f t="shared" si="6"/>
        <v>0.45739057900927671</v>
      </c>
      <c r="T12" s="1">
        <f t="shared" si="7"/>
        <v>0.48563621669784079</v>
      </c>
      <c r="U12" s="1">
        <f t="shared" si="8"/>
        <v>0.78934185501453569</v>
      </c>
      <c r="V12" s="1">
        <f t="shared" si="9"/>
        <v>0.19564199095118254</v>
      </c>
      <c r="W12" s="1">
        <f t="shared" si="10"/>
        <v>1.3214093197453231E-2</v>
      </c>
      <c r="X12" s="1">
        <f t="shared" si="11"/>
        <v>1.8020608368286121E-3</v>
      </c>
      <c r="Y12" s="1">
        <f t="shared" si="12"/>
        <v>1.5815047185025646E-3</v>
      </c>
      <c r="Z12" s="1">
        <f t="shared" si="13"/>
        <v>0.17518632969517883</v>
      </c>
      <c r="AA12" s="1">
        <f t="shared" si="14"/>
        <v>0.51548730114138852</v>
      </c>
      <c r="AB12" s="1">
        <f t="shared" si="15"/>
        <v>0.30774486444492999</v>
      </c>
      <c r="AC12" s="1" t="s">
        <v>44</v>
      </c>
    </row>
    <row r="13" spans="1:29" x14ac:dyDescent="0.3">
      <c r="E13" s="1">
        <v>0.89700000000000002</v>
      </c>
      <c r="F13" s="1">
        <v>9.2999999999999999E-2</v>
      </c>
      <c r="G13" s="1">
        <v>8.9999999999999993E-3</v>
      </c>
      <c r="H13" s="1">
        <v>5.9999999999999995E-4</v>
      </c>
      <c r="I13" s="1">
        <v>2E-3</v>
      </c>
      <c r="J13" s="1">
        <v>0.14699999999999999</v>
      </c>
      <c r="K13" s="1">
        <v>0.63800000000000001</v>
      </c>
      <c r="L13" s="1">
        <v>0.21299999999999999</v>
      </c>
      <c r="M13" s="1">
        <f t="shared" si="0"/>
        <v>0.8352527700109017</v>
      </c>
      <c r="N13" s="1">
        <f t="shared" si="1"/>
        <v>0.12987036307573704</v>
      </c>
      <c r="O13" s="1">
        <f t="shared" si="2"/>
        <v>3.0347362575526275E-2</v>
      </c>
      <c r="P13" s="1">
        <f t="shared" si="3"/>
        <v>4.5295043378350162E-3</v>
      </c>
      <c r="Q13" s="1">
        <f t="shared" si="4"/>
        <v>4.6952453964339597E-4</v>
      </c>
      <c r="R13" s="1">
        <f t="shared" si="5"/>
        <v>5.1754397750611754E-2</v>
      </c>
      <c r="S13" s="1">
        <f t="shared" si="6"/>
        <v>0.54237784481900453</v>
      </c>
      <c r="T13" s="1">
        <f t="shared" si="7"/>
        <v>0.4053982328907404</v>
      </c>
      <c r="U13" s="1">
        <f t="shared" si="8"/>
        <v>0.87008313855489861</v>
      </c>
      <c r="V13" s="1">
        <f t="shared" si="9"/>
        <v>0.1189602022348964</v>
      </c>
      <c r="W13" s="1">
        <f t="shared" si="10"/>
        <v>1.0108341338606459E-2</v>
      </c>
      <c r="X13" s="1">
        <f t="shared" si="11"/>
        <v>8.4831787159853859E-4</v>
      </c>
      <c r="Y13" s="1">
        <f t="shared" si="12"/>
        <v>1.6063521363426602E-3</v>
      </c>
      <c r="Z13" s="1">
        <f t="shared" si="13"/>
        <v>0.15569638535542299</v>
      </c>
      <c r="AA13" s="1">
        <f t="shared" si="14"/>
        <v>0.59333575225541002</v>
      </c>
      <c r="AB13" s="1">
        <f t="shared" si="15"/>
        <v>0.24936151025282427</v>
      </c>
      <c r="AC13" s="1" t="s">
        <v>45</v>
      </c>
    </row>
    <row r="14" spans="1:29" x14ac:dyDescent="0.3">
      <c r="E14" s="1">
        <v>0.97299999999999998</v>
      </c>
      <c r="F14" s="1">
        <v>1.9E-2</v>
      </c>
      <c r="G14" s="1">
        <v>7.0000000000000001E-3</v>
      </c>
      <c r="H14" s="1">
        <v>4.0000000000000002E-4</v>
      </c>
      <c r="I14" s="1">
        <v>1E-3</v>
      </c>
      <c r="J14" s="1">
        <v>0.11799999999999999</v>
      </c>
      <c r="K14" s="1">
        <v>0.73499999999999999</v>
      </c>
      <c r="L14" s="1">
        <v>0.14699999999999999</v>
      </c>
      <c r="M14" s="1">
        <f t="shared" si="0"/>
        <v>0.9445818327397475</v>
      </c>
      <c r="N14" s="1">
        <f t="shared" si="1"/>
        <v>2.7661897882954308E-2</v>
      </c>
      <c r="O14" s="1">
        <f t="shared" si="2"/>
        <v>2.4608081171870785E-2</v>
      </c>
      <c r="P14" s="1">
        <f t="shared" si="3"/>
        <v>3.1481882054274217E-3</v>
      </c>
      <c r="Q14" s="1">
        <f t="shared" si="4"/>
        <v>2.4805801366094336E-4</v>
      </c>
      <c r="R14" s="1">
        <f t="shared" si="5"/>
        <v>4.3897207493747897E-2</v>
      </c>
      <c r="S14" s="1">
        <f t="shared" si="6"/>
        <v>0.66022742936803769</v>
      </c>
      <c r="T14" s="1">
        <f t="shared" si="7"/>
        <v>0.29562730512455365</v>
      </c>
      <c r="U14" s="1">
        <f t="shared" si="8"/>
        <v>0.96648217982587603</v>
      </c>
      <c r="V14" s="1">
        <f t="shared" si="9"/>
        <v>2.4887716289909219E-2</v>
      </c>
      <c r="W14" s="1">
        <f t="shared" si="10"/>
        <v>8.0509685559141519E-3</v>
      </c>
      <c r="X14" s="1">
        <f t="shared" si="11"/>
        <v>5.7913532830060669E-4</v>
      </c>
      <c r="Y14" s="1">
        <f t="shared" si="12"/>
        <v>8.1837858145319639E-4</v>
      </c>
      <c r="Z14" s="1">
        <f t="shared" si="13"/>
        <v>0.12734640744963802</v>
      </c>
      <c r="AA14" s="1">
        <f t="shared" si="14"/>
        <v>0.69648324537358863</v>
      </c>
      <c r="AB14" s="1">
        <f t="shared" si="15"/>
        <v>0.17535196859532018</v>
      </c>
      <c r="AC14" s="1" t="s">
        <v>46</v>
      </c>
    </row>
    <row r="15" spans="1:29" x14ac:dyDescent="0.3">
      <c r="E15" s="1">
        <v>0.98</v>
      </c>
      <c r="F15" s="1">
        <v>1.2999999999999999E-2</v>
      </c>
      <c r="G15" s="1">
        <v>7.0000000000000001E-3</v>
      </c>
      <c r="H15" s="1">
        <v>2.9999999999999997E-4</v>
      </c>
      <c r="I15" s="1">
        <v>5.8000000000000003E-2</v>
      </c>
      <c r="J15" s="1">
        <v>0.08</v>
      </c>
      <c r="K15" s="1">
        <v>0.77700000000000002</v>
      </c>
      <c r="L15" s="1">
        <v>8.5999999999999993E-2</v>
      </c>
      <c r="M15" s="1">
        <f t="shared" si="0"/>
        <v>0.95397872374624759</v>
      </c>
      <c r="N15" s="1">
        <f t="shared" si="1"/>
        <v>1.8978312349800942E-2</v>
      </c>
      <c r="O15" s="1">
        <f t="shared" si="2"/>
        <v>2.4675366713718672E-2</v>
      </c>
      <c r="P15" s="1">
        <f t="shared" si="3"/>
        <v>2.3675971902328897E-3</v>
      </c>
      <c r="Q15" s="1">
        <f t="shared" si="4"/>
        <v>1.572295216994006E-2</v>
      </c>
      <c r="R15" s="1">
        <f t="shared" si="5"/>
        <v>3.2523532611169734E-2</v>
      </c>
      <c r="S15" s="1">
        <f t="shared" si="6"/>
        <v>0.76274624971006399</v>
      </c>
      <c r="T15" s="1">
        <f t="shared" si="7"/>
        <v>0.18900726550882627</v>
      </c>
      <c r="U15" s="1">
        <f t="shared" si="8"/>
        <v>0.97445940050511048</v>
      </c>
      <c r="V15" s="1">
        <f t="shared" si="9"/>
        <v>1.704635238441778E-2</v>
      </c>
      <c r="W15" s="1">
        <f t="shared" si="10"/>
        <v>8.0594386507941464E-3</v>
      </c>
      <c r="X15" s="1">
        <f t="shared" si="11"/>
        <v>4.3480845967758459E-4</v>
      </c>
      <c r="Y15" s="1">
        <f t="shared" si="12"/>
        <v>4.8799568981423395E-2</v>
      </c>
      <c r="Z15" s="1">
        <f t="shared" si="13"/>
        <v>8.8762273081758214E-2</v>
      </c>
      <c r="AA15" s="1">
        <f t="shared" si="14"/>
        <v>0.75696899470821366</v>
      </c>
      <c r="AB15" s="1">
        <f t="shared" si="15"/>
        <v>0.10546916322860467</v>
      </c>
      <c r="AC15" s="1" t="s">
        <v>47</v>
      </c>
    </row>
    <row r="16" spans="1:29" x14ac:dyDescent="0.3">
      <c r="E16" s="1">
        <v>0.94699999999999995</v>
      </c>
      <c r="F16" s="1">
        <v>0</v>
      </c>
      <c r="G16" s="1">
        <v>5.2999999999999999E-2</v>
      </c>
      <c r="H16" s="1">
        <v>0</v>
      </c>
      <c r="I16" s="1">
        <v>0.219</v>
      </c>
      <c r="J16" s="1">
        <v>0</v>
      </c>
      <c r="K16" s="1">
        <v>0.78100000000000003</v>
      </c>
      <c r="L16" s="1">
        <v>0</v>
      </c>
      <c r="M16" s="1">
        <f t="shared" si="0"/>
        <v>0.83148670759759724</v>
      </c>
      <c r="N16" s="1">
        <f t="shared" si="1"/>
        <v>0</v>
      </c>
      <c r="O16" s="1">
        <f t="shared" si="2"/>
        <v>0.16851329240240276</v>
      </c>
      <c r="P16" s="1">
        <f t="shared" si="3"/>
        <v>0</v>
      </c>
      <c r="Q16" s="1">
        <f t="shared" si="4"/>
        <v>7.1870197256414844E-2</v>
      </c>
      <c r="R16" s="1">
        <f t="shared" si="5"/>
        <v>0</v>
      </c>
      <c r="S16" s="1">
        <f t="shared" si="6"/>
        <v>0.92812980274358514</v>
      </c>
      <c r="T16" s="1">
        <f t="shared" si="7"/>
        <v>0</v>
      </c>
      <c r="U16" s="1">
        <f t="shared" si="8"/>
        <v>0.93914087374080069</v>
      </c>
      <c r="V16" s="1">
        <f t="shared" si="9"/>
        <v>0</v>
      </c>
      <c r="W16" s="1">
        <f t="shared" si="10"/>
        <v>6.0859126259199328E-2</v>
      </c>
      <c r="X16" s="1">
        <f t="shared" si="11"/>
        <v>0</v>
      </c>
      <c r="Y16" s="1">
        <f t="shared" si="12"/>
        <v>0.19495853441409358</v>
      </c>
      <c r="Z16" s="1">
        <f t="shared" si="13"/>
        <v>0</v>
      </c>
      <c r="AA16" s="1">
        <f t="shared" si="14"/>
        <v>0.80504146558590639</v>
      </c>
      <c r="AB16" s="1">
        <f t="shared" si="15"/>
        <v>0</v>
      </c>
      <c r="AC16" s="1" t="s">
        <v>48</v>
      </c>
    </row>
  </sheetData>
  <mergeCells count="2">
    <mergeCell ref="A3:D3"/>
    <mergeCell ref="A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5C03-938F-475A-925F-25E9385D658D}">
  <dimension ref="A1:AC22"/>
  <sheetViews>
    <sheetView tabSelected="1" workbookViewId="0">
      <selection activeCell="J32" sqref="J32"/>
    </sheetView>
  </sheetViews>
  <sheetFormatPr baseColWidth="10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50</v>
      </c>
    </row>
    <row r="2" spans="1:29" x14ac:dyDescent="0.3">
      <c r="A2" s="1" t="s">
        <v>12</v>
      </c>
      <c r="B2" s="1" t="s">
        <v>13</v>
      </c>
      <c r="C2" s="1" t="s">
        <v>58</v>
      </c>
      <c r="D2" s="3" t="s">
        <v>15</v>
      </c>
      <c r="E2" s="1">
        <v>0</v>
      </c>
      <c r="F2" s="1">
        <v>95.257962289487111</v>
      </c>
      <c r="G2" s="1">
        <v>0</v>
      </c>
      <c r="H2" s="1">
        <v>4.7420377105128955</v>
      </c>
      <c r="I2" s="1">
        <v>0</v>
      </c>
      <c r="J2" s="1">
        <v>9.4179295905981419</v>
      </c>
      <c r="K2" s="1">
        <v>0</v>
      </c>
      <c r="L2" s="1">
        <v>90.582070409401851</v>
      </c>
      <c r="M2" s="1">
        <f>(U2/$A$4)/((U2/$A$4)+(V2/$B$4)+(W2/$C$4)+(X2/$D$4))</f>
        <v>0</v>
      </c>
      <c r="N2" s="1">
        <f>(V2/$B$4)/((U2/$A$4)+(V2/$B$4)+(W2/$C$4)+(X2/$D$4))</f>
        <v>0.7879513762689242</v>
      </c>
      <c r="O2" s="1">
        <f>(W2/$C$4)/((U2/$A$4)+(V2/$B$4)+(W2/$C$4)+(X2/$D$4))</f>
        <v>0</v>
      </c>
      <c r="P2" s="1">
        <f>(X2/$D$4)/((U2/$A$4)+(V2/$B$4)+(W2/$C$4)+(X2/$D$4))</f>
        <v>0.21204862373107586</v>
      </c>
      <c r="Q2" s="1">
        <f>(Y2/$A$4)/((Y2/$A$4)+(Z2/$B$4)+(AA2/$C$4)+(AB2/$D$4))</f>
        <v>0</v>
      </c>
      <c r="R2" s="1">
        <f>(Z2/$B$4)/((Y2/$A$4)+(Z2/$B$4)+(AA2/$C$4)+(AB2/$D$4))</f>
        <v>1.8869809362168758E-2</v>
      </c>
      <c r="S2" s="1">
        <f>(AA2/$C$4)/((Y2/$A$4)+(Z2/$B$4)+(AA2/$C$4)+(AB2/$D$4))</f>
        <v>0</v>
      </c>
      <c r="T2" s="1">
        <f>(AB2/$D$4)/((Y2/$A$4)+(Z2/$B$4)+(AA2/$C$4)+(AB2/$D$4))</f>
        <v>0.98113019063783113</v>
      </c>
      <c r="U2" s="1">
        <f>(E2*$A$6)/((E2*$A$6)+(F2*$B$6)+(G2*$C$6)+(H2*$D$6))</f>
        <v>0</v>
      </c>
      <c r="V2" s="1">
        <f>(F2*$B$6)/((E2*$A$6)+(F2*$B$6)+(G2*$C$6)+(H2*$D$6))</f>
        <v>0.94784571588594058</v>
      </c>
      <c r="W2" s="1">
        <f>(G2*$C$6)/((E2*$A$6)+(F2*$B$6)+(G2*$C$6)+(H2*$D$6))</f>
        <v>0</v>
      </c>
      <c r="X2" s="1">
        <f>(H2*$D$6)/((E2*$A$6)+(F2*$B$6)+(G2*$C$6)+(H2*$D$6))</f>
        <v>5.2154284114059389E-2</v>
      </c>
      <c r="Y2" s="1">
        <f>(I2*$A$6)/((I2*$A$6)+(J2*$B$6)+(K2*$C$6)+(L2*$D$6))</f>
        <v>0</v>
      </c>
      <c r="Z2" s="1">
        <f>(J2*$B$6)/((I2*$A$6)+(J2*$B$6)+(K2*$C$6)+(L2*$D$6))</f>
        <v>8.5976893703052421E-2</v>
      </c>
      <c r="AA2" s="1">
        <f>(K2*$C$6)/((I2*$A$6)+(J2*$B$6)+(K2*$C$6)+(L2*$D$6))</f>
        <v>0</v>
      </c>
      <c r="AB2" s="1">
        <f>(L2*$D$6)/((I2*$A$6)+(J2*$B$6)+(K2*$C$6)+(L2*$D$6))</f>
        <v>0.91402310629694761</v>
      </c>
      <c r="AC2" s="2" t="s">
        <v>16</v>
      </c>
    </row>
    <row r="3" spans="1:29" x14ac:dyDescent="0.3">
      <c r="A3" s="4" t="s">
        <v>33</v>
      </c>
      <c r="B3" s="4"/>
      <c r="C3" s="4"/>
      <c r="D3" s="5"/>
      <c r="E3" s="1">
        <v>5.2083087287858767</v>
      </c>
      <c r="F3" s="1">
        <v>88.429682951251891</v>
      </c>
      <c r="G3" s="1">
        <v>1.9270852042330608</v>
      </c>
      <c r="H3" s="1">
        <v>4.4349231157291715</v>
      </c>
      <c r="I3" s="1">
        <v>8.5403032920403803E-4</v>
      </c>
      <c r="J3" s="1">
        <v>9.7313176114967863</v>
      </c>
      <c r="K3" s="1">
        <v>3.0286685700147564</v>
      </c>
      <c r="L3" s="1">
        <v>87.239159788159242</v>
      </c>
      <c r="M3" s="1">
        <f t="shared" ref="M3:M16" si="0">(U3/$A$4)/((U3/$A$4)+(V3/$B$4)+(W3/$C$4)+(X3/$D$4))</f>
        <v>2.9159324545837317E-2</v>
      </c>
      <c r="N3" s="1">
        <f t="shared" ref="N3:N16" si="1">(V3/$B$4)/((U3/$A$4)+(V3/$B$4)+(W3/$C$4)+(X3/$D$4))</f>
        <v>0.74247260223226963</v>
      </c>
      <c r="O3" s="1">
        <f t="shared" ref="O3:O16" si="2">(W3/$C$4)/((U3/$A$4)+(V3/$B$4)+(W3/$C$4)+(X3/$D$4))</f>
        <v>2.7069459879200609E-2</v>
      </c>
      <c r="P3" s="1">
        <f t="shared" ref="P3:P16" si="3">(X3/$D$4)/((U3/$A$4)+(V3/$B$4)+(W3/$C$4)+(X3/$D$4))</f>
        <v>0.20129861334269239</v>
      </c>
      <c r="Q3" s="1">
        <f t="shared" ref="Q3:Q16" si="4">(Y3/$A$4)/((Y3/$A$4)+(Z3/$B$4)+(AA3/$C$4)+(AB3/$D$4))</f>
        <v>1.1707641884811124E-6</v>
      </c>
      <c r="R3" s="1">
        <f t="shared" ref="R3:R16" si="5">(Z3/$B$4)/((Y3/$A$4)+(Z3/$B$4)+(AA3/$C$4)+(AB3/$D$4))</f>
        <v>2.0006421183944419E-2</v>
      </c>
      <c r="S3" s="1">
        <f t="shared" ref="S3:S16" si="6">(AA3/$C$4)/((Y3/$A$4)+(Z3/$B$4)+(AA3/$C$4)+(AB3/$D$4))</f>
        <v>1.0417075687477765E-2</v>
      </c>
      <c r="T3" s="1">
        <f t="shared" ref="T3:T16" si="7">(AB3/$D$4)/((Y3/$A$4)+(Z3/$B$4)+(AA3/$C$4)+(AB3/$D$4))</f>
        <v>0.96957533236438931</v>
      </c>
      <c r="U3" s="1">
        <f t="shared" ref="U3:U16" si="8">(E3*$A$6)/((E3*$A$6)+(F3*$B$6)+(G3*$C$6)+(H3*$D$6))</f>
        <v>3.9907664038034571E-2</v>
      </c>
      <c r="V3" s="1">
        <f t="shared" ref="V3:V16" si="9">(F3*$B$6)/((E3*$A$6)+(F3*$B$6)+(G3*$C$6)+(H3*$D$6))</f>
        <v>0.89352784622604287</v>
      </c>
      <c r="W3" s="1">
        <f t="shared" ref="W3:W16" si="10">(G3*$C$6)/((E3*$A$6)+(F3*$B$6)+(G3*$C$6)+(H3*$D$6))</f>
        <v>1.7032617997262519E-2</v>
      </c>
      <c r="X3" s="1">
        <f t="shared" ref="X3:X16" si="11">(H3*$D$6)/((E3*$A$6)+(F3*$B$6)+(G3*$C$6)+(H3*$D$6))</f>
        <v>4.9531871738659854E-2</v>
      </c>
      <c r="Y3" s="1">
        <f t="shared" ref="Y3:Y16" si="12">(I3*$A$6)/((I3*$A$6)+(J3*$B$6)+(K3*$C$6)+(L3*$D$6))</f>
        <v>5.9519587610609988E-6</v>
      </c>
      <c r="Z3" s="1">
        <f t="shared" ref="Z3:Z16" si="13">(J3*$B$6)/((I3*$A$6)+(J3*$B$6)+(K3*$C$6)+(L3*$D$6))</f>
        <v>8.9435245311600978E-2</v>
      </c>
      <c r="AA3" s="1">
        <f t="shared" ref="AA3:AA16" si="14">(K3*$C$6)/((I3*$A$6)+(J3*$B$6)+(K3*$C$6)+(L3*$D$6))</f>
        <v>2.434777454246265E-2</v>
      </c>
      <c r="AB3" s="1">
        <f t="shared" ref="AB3:AB16" si="15">(L3*$D$6)/((I3*$A$6)+(J3*$B$6)+(K3*$C$6)+(L3*$D$6))</f>
        <v>0.88621102818717523</v>
      </c>
      <c r="AC3" s="2" t="s">
        <v>51</v>
      </c>
    </row>
    <row r="4" spans="1:29" x14ac:dyDescent="0.3">
      <c r="A4" s="1">
        <v>100.202</v>
      </c>
      <c r="B4" s="1">
        <v>88.11</v>
      </c>
      <c r="C4" s="1">
        <v>46.067999999999998</v>
      </c>
      <c r="D4" s="3">
        <v>18.0153</v>
      </c>
      <c r="E4" s="1">
        <v>10.294855968274057</v>
      </c>
      <c r="F4" s="1">
        <v>81.914681703859642</v>
      </c>
      <c r="G4" s="1">
        <v>3.6937460060891909</v>
      </c>
      <c r="H4" s="1">
        <v>4.0967163217771008</v>
      </c>
      <c r="I4" s="1">
        <v>2.0590530474579789E-3</v>
      </c>
      <c r="J4" s="1">
        <v>10.155350714557802</v>
      </c>
      <c r="K4" s="1">
        <v>6.2330043276730001</v>
      </c>
      <c r="L4" s="1">
        <v>83.60958590472174</v>
      </c>
      <c r="M4" s="1">
        <f t="shared" si="0"/>
        <v>5.8619329997345967E-2</v>
      </c>
      <c r="N4" s="1">
        <f t="shared" si="1"/>
        <v>0.69949392645121955</v>
      </c>
      <c r="O4" s="1">
        <f t="shared" si="2"/>
        <v>5.2769810827203091E-2</v>
      </c>
      <c r="P4" s="1">
        <f t="shared" si="3"/>
        <v>0.18911693272423147</v>
      </c>
      <c r="Q4" s="1">
        <f t="shared" si="4"/>
        <v>2.9053335174169823E-6</v>
      </c>
      <c r="R4" s="1">
        <f t="shared" si="5"/>
        <v>2.1489435623732442E-2</v>
      </c>
      <c r="S4" s="1">
        <f t="shared" si="6"/>
        <v>2.2066010505931485E-2</v>
      </c>
      <c r="T4" s="1">
        <f t="shared" si="7"/>
        <v>0.95644164853681868</v>
      </c>
      <c r="U4" s="1">
        <f t="shared" si="8"/>
        <v>8.0085072234075932E-2</v>
      </c>
      <c r="V4" s="1">
        <f t="shared" si="9"/>
        <v>0.84031764038647494</v>
      </c>
      <c r="W4" s="1">
        <f t="shared" si="10"/>
        <v>3.3145091848224076E-2</v>
      </c>
      <c r="X4" s="1">
        <f t="shared" si="11"/>
        <v>4.6452195531225045E-2</v>
      </c>
      <c r="Y4" s="1">
        <f t="shared" si="12"/>
        <v>1.4454220860358213E-5</v>
      </c>
      <c r="Z4" s="1">
        <f t="shared" si="13"/>
        <v>9.4009666733786315E-2</v>
      </c>
      <c r="AA4" s="1">
        <f t="shared" si="14"/>
        <v>5.0471415025438796E-2</v>
      </c>
      <c r="AB4" s="1">
        <f t="shared" si="15"/>
        <v>0.85550446401991453</v>
      </c>
      <c r="AC4" s="2" t="s">
        <v>35</v>
      </c>
    </row>
    <row r="5" spans="1:29" x14ac:dyDescent="0.3">
      <c r="A5" s="4" t="s">
        <v>34</v>
      </c>
      <c r="B5" s="4"/>
      <c r="C5" s="4"/>
      <c r="D5" s="5"/>
      <c r="E5" s="1">
        <v>14.521029326263097</v>
      </c>
      <c r="F5" s="1">
        <v>76.667554347162309</v>
      </c>
      <c r="G5" s="1">
        <v>5.0220985841639836</v>
      </c>
      <c r="H5" s="1">
        <v>3.7893177424106201</v>
      </c>
      <c r="I5" s="1">
        <v>3.5563058545538891E-3</v>
      </c>
      <c r="J5" s="1">
        <v>10.609392110123835</v>
      </c>
      <c r="K5" s="1">
        <v>9.0870168612971476</v>
      </c>
      <c r="L5" s="1">
        <v>80.300034722724462</v>
      </c>
      <c r="M5" s="1">
        <f t="shared" si="0"/>
        <v>8.4024025286247236E-2</v>
      </c>
      <c r="N5" s="1">
        <f t="shared" si="1"/>
        <v>0.66530274444329907</v>
      </c>
      <c r="O5" s="1">
        <f t="shared" si="2"/>
        <v>7.2910360852158684E-2</v>
      </c>
      <c r="P5" s="1">
        <f t="shared" si="3"/>
        <v>0.17776286941829492</v>
      </c>
      <c r="Q5" s="1">
        <f t="shared" si="4"/>
        <v>5.156109677258134E-6</v>
      </c>
      <c r="R5" s="1">
        <f t="shared" si="5"/>
        <v>2.3068277512058283E-2</v>
      </c>
      <c r="S5" s="1">
        <f t="shared" si="6"/>
        <v>3.3055391811261207E-2</v>
      </c>
      <c r="T5" s="1">
        <f t="shared" si="7"/>
        <v>0.9438711745670032</v>
      </c>
      <c r="U5" s="1">
        <f t="shared" si="8"/>
        <v>0.11439293169923145</v>
      </c>
      <c r="V5" s="1">
        <f t="shared" si="9"/>
        <v>0.7964597505169051</v>
      </c>
      <c r="W5" s="1">
        <f t="shared" si="10"/>
        <v>4.5636036945055442E-2</v>
      </c>
      <c r="X5" s="1">
        <f t="shared" si="11"/>
        <v>4.3511280838807835E-2</v>
      </c>
      <c r="Y5" s="1">
        <f t="shared" si="12"/>
        <v>2.512903627113314E-5</v>
      </c>
      <c r="Z5" s="1">
        <f t="shared" si="13"/>
        <v>9.8859330501039816E-2</v>
      </c>
      <c r="AA5" s="1">
        <f t="shared" si="14"/>
        <v>7.4066012455515806E-2</v>
      </c>
      <c r="AB5" s="1">
        <f t="shared" si="15"/>
        <v>0.82704952800717335</v>
      </c>
      <c r="AC5" s="2" t="s">
        <v>52</v>
      </c>
    </row>
    <row r="6" spans="1:29" x14ac:dyDescent="0.3">
      <c r="A6" s="1">
        <v>0.68400000000000005</v>
      </c>
      <c r="B6" s="1">
        <v>0.90200000000000002</v>
      </c>
      <c r="C6" s="1">
        <v>0.78900000000000003</v>
      </c>
      <c r="D6" s="3">
        <v>0.997</v>
      </c>
      <c r="E6" s="1">
        <v>16.936980889876828</v>
      </c>
      <c r="F6" s="1">
        <v>73.753404670898931</v>
      </c>
      <c r="G6" s="1">
        <v>5.7055172457985206</v>
      </c>
      <c r="H6" s="1">
        <v>3.6040971934257202</v>
      </c>
      <c r="I6" s="1">
        <v>4.7258850781620541E-3</v>
      </c>
      <c r="J6" s="1">
        <v>10.914731229373556</v>
      </c>
      <c r="K6" s="1">
        <v>10.791836662248947</v>
      </c>
      <c r="L6" s="1">
        <v>78.288706223299329</v>
      </c>
      <c r="M6" s="1">
        <f t="shared" si="0"/>
        <v>9.900113554308998E-2</v>
      </c>
      <c r="N6" s="1">
        <f t="shared" si="1"/>
        <v>0.64652880135239355</v>
      </c>
      <c r="O6" s="1">
        <f t="shared" si="2"/>
        <v>8.3675272278870907E-2</v>
      </c>
      <c r="P6" s="1">
        <f t="shared" si="3"/>
        <v>0.17079479082564566</v>
      </c>
      <c r="Q6" s="1">
        <f t="shared" si="4"/>
        <v>6.9687217179676578E-6</v>
      </c>
      <c r="R6" s="1">
        <f t="shared" si="5"/>
        <v>2.4137074792187629E-2</v>
      </c>
      <c r="S6" s="1">
        <f t="shared" si="6"/>
        <v>3.9926685839628703E-2</v>
      </c>
      <c r="T6" s="1">
        <f t="shared" si="7"/>
        <v>0.93592927064646569</v>
      </c>
      <c r="U6" s="1">
        <f t="shared" si="8"/>
        <v>0.13438710797426953</v>
      </c>
      <c r="V6" s="1">
        <f t="shared" si="9"/>
        <v>0.77170998527270818</v>
      </c>
      <c r="W6" s="1">
        <f t="shared" si="10"/>
        <v>5.2220080187946633E-2</v>
      </c>
      <c r="X6" s="1">
        <f t="shared" si="11"/>
        <v>4.1682826565075666E-2</v>
      </c>
      <c r="Y6" s="1">
        <f t="shared" si="12"/>
        <v>3.3526329369877737E-5</v>
      </c>
      <c r="Z6" s="1">
        <f t="shared" si="13"/>
        <v>0.10210954301192096</v>
      </c>
      <c r="AA6" s="1">
        <f t="shared" si="14"/>
        <v>8.8311877083949594E-2</v>
      </c>
      <c r="AB6" s="1">
        <f t="shared" si="15"/>
        <v>0.80954505357475959</v>
      </c>
      <c r="AC6" s="2" t="s">
        <v>36</v>
      </c>
    </row>
    <row r="7" spans="1:29" x14ac:dyDescent="0.3">
      <c r="E7" s="1">
        <v>20.388272394511365</v>
      </c>
      <c r="F7" s="1">
        <v>69.717681211580256</v>
      </c>
      <c r="G7" s="1">
        <v>6.5647786779827619</v>
      </c>
      <c r="H7" s="1">
        <v>3.3292677159255977</v>
      </c>
      <c r="I7" s="1">
        <v>6.9714438861443922E-3</v>
      </c>
      <c r="J7" s="1">
        <v>11.412990948743957</v>
      </c>
      <c r="K7" s="1">
        <v>13.304521046793759</v>
      </c>
      <c r="L7" s="1">
        <v>75.275516560576136</v>
      </c>
      <c r="M7" s="1">
        <f t="shared" si="0"/>
        <v>0.12106664162108648</v>
      </c>
      <c r="N7" s="1">
        <f t="shared" si="1"/>
        <v>0.62085277521219617</v>
      </c>
      <c r="O7" s="1">
        <f t="shared" si="2"/>
        <v>9.780523262987989E-2</v>
      </c>
      <c r="P7" s="1">
        <f t="shared" si="3"/>
        <v>0.16027535053683745</v>
      </c>
      <c r="Q7" s="1">
        <f t="shared" si="4"/>
        <v>1.055029761386788E-5</v>
      </c>
      <c r="R7" s="1">
        <f t="shared" si="5"/>
        <v>2.5902582894345685E-2</v>
      </c>
      <c r="S7" s="1">
        <f t="shared" si="6"/>
        <v>5.0517186268262883E-2</v>
      </c>
      <c r="T7" s="1">
        <f t="shared" si="7"/>
        <v>0.9235696805397775</v>
      </c>
      <c r="U7" s="1">
        <f t="shared" si="8"/>
        <v>0.16343148032269825</v>
      </c>
      <c r="V7" s="1">
        <f t="shared" si="9"/>
        <v>0.73696804492542689</v>
      </c>
      <c r="W7" s="1">
        <f t="shared" si="10"/>
        <v>6.0701060372158236E-2</v>
      </c>
      <c r="X7" s="1">
        <f t="shared" si="11"/>
        <v>3.8899414379716744E-2</v>
      </c>
      <c r="Y7" s="1">
        <f t="shared" si="12"/>
        <v>4.9751220788250501E-5</v>
      </c>
      <c r="Z7" s="1">
        <f t="shared" si="13"/>
        <v>0.10740658651205366</v>
      </c>
      <c r="AA7" s="1">
        <f t="shared" si="14"/>
        <v>0.10952194610172848</v>
      </c>
      <c r="AB7" s="1">
        <f t="shared" si="15"/>
        <v>0.78302171616542959</v>
      </c>
      <c r="AC7" s="2" t="s">
        <v>53</v>
      </c>
    </row>
    <row r="8" spans="1:29" x14ac:dyDescent="0.3">
      <c r="E8" s="1">
        <v>25.605505566848745</v>
      </c>
      <c r="F8" s="1">
        <v>63.938739090062121</v>
      </c>
      <c r="G8" s="1">
        <v>7.5576829539630364</v>
      </c>
      <c r="H8" s="1">
        <v>2.8980723891260949</v>
      </c>
      <c r="I8" s="1">
        <v>1.2281322743224661E-2</v>
      </c>
      <c r="J8" s="1">
        <v>12.307569669555663</v>
      </c>
      <c r="K8" s="1">
        <v>17.209338725614735</v>
      </c>
      <c r="L8" s="1">
        <v>70.470810282086376</v>
      </c>
      <c r="M8" s="1">
        <f t="shared" si="0"/>
        <v>0.15617746367409316</v>
      </c>
      <c r="N8" s="1">
        <f t="shared" si="1"/>
        <v>0.58485836049117734</v>
      </c>
      <c r="O8" s="1">
        <f t="shared" si="2"/>
        <v>0.11565691742851335</v>
      </c>
      <c r="P8" s="1">
        <f t="shared" si="3"/>
        <v>0.14330725840621619</v>
      </c>
      <c r="Q8" s="1">
        <f t="shared" si="4"/>
        <v>1.940260847115952E-5</v>
      </c>
      <c r="R8" s="1">
        <f t="shared" si="5"/>
        <v>2.916009288842308E-2</v>
      </c>
      <c r="S8" s="1">
        <f t="shared" si="6"/>
        <v>6.8214561495966025E-2</v>
      </c>
      <c r="T8" s="1">
        <f t="shared" si="7"/>
        <v>0.9026059430071397</v>
      </c>
      <c r="U8" s="1">
        <f t="shared" si="8"/>
        <v>0.20840447412697949</v>
      </c>
      <c r="V8" s="1">
        <f t="shared" si="9"/>
        <v>0.6862592108188027</v>
      </c>
      <c r="W8" s="1">
        <f t="shared" si="10"/>
        <v>7.095504077077755E-2</v>
      </c>
      <c r="X8" s="1">
        <f t="shared" si="11"/>
        <v>3.4381274283440323E-2</v>
      </c>
      <c r="Y8" s="1">
        <f t="shared" si="12"/>
        <v>8.8474515934726088E-5</v>
      </c>
      <c r="Z8" s="1">
        <f t="shared" si="13"/>
        <v>0.11692187990322468</v>
      </c>
      <c r="AA8" s="1">
        <f t="shared" si="14"/>
        <v>0.14300727623180032</v>
      </c>
      <c r="AB8" s="1">
        <f t="shared" si="15"/>
        <v>0.73998236934904027</v>
      </c>
      <c r="AC8" s="2" t="s">
        <v>37</v>
      </c>
    </row>
    <row r="9" spans="1:29" x14ac:dyDescent="0.3">
      <c r="E9" s="1">
        <v>29.551384193701924</v>
      </c>
      <c r="F9" s="1">
        <v>59.844113347704507</v>
      </c>
      <c r="G9" s="1">
        <v>8.0369148228328093</v>
      </c>
      <c r="H9" s="1">
        <v>2.5675876357607637</v>
      </c>
      <c r="I9" s="1">
        <v>1.8605207776389313E-2</v>
      </c>
      <c r="J9" s="1">
        <v>13.091454424893842</v>
      </c>
      <c r="K9" s="1">
        <v>20.164752398630483</v>
      </c>
      <c r="L9" s="1">
        <v>66.725187968699288</v>
      </c>
      <c r="M9" s="1">
        <f t="shared" si="0"/>
        <v>0.18437394043936711</v>
      </c>
      <c r="N9" s="1">
        <f t="shared" si="1"/>
        <v>0.55994422615787576</v>
      </c>
      <c r="O9" s="1">
        <f t="shared" si="2"/>
        <v>0.12580821725428876</v>
      </c>
      <c r="P9" s="1">
        <f t="shared" si="3"/>
        <v>0.12987361614846832</v>
      </c>
      <c r="Q9" s="1">
        <f t="shared" si="4"/>
        <v>3.0440306493698527E-5</v>
      </c>
      <c r="R9" s="1">
        <f t="shared" si="5"/>
        <v>3.2122106614234751E-2</v>
      </c>
      <c r="S9" s="1">
        <f t="shared" si="6"/>
        <v>8.277616913992715E-2</v>
      </c>
      <c r="T9" s="1">
        <f t="shared" si="7"/>
        <v>0.88507128393934442</v>
      </c>
      <c r="U9" s="1">
        <f t="shared" si="8"/>
        <v>0.24325771794455334</v>
      </c>
      <c r="V9" s="1">
        <f t="shared" si="9"/>
        <v>0.64962192295593146</v>
      </c>
      <c r="W9" s="1">
        <f t="shared" si="10"/>
        <v>7.6313094951725433E-2</v>
      </c>
      <c r="X9" s="1">
        <f t="shared" si="11"/>
        <v>3.0807264147789559E-2</v>
      </c>
      <c r="Y9" s="1">
        <f t="shared" si="12"/>
        <v>1.3501456065667748E-4</v>
      </c>
      <c r="Z9" s="1">
        <f t="shared" si="13"/>
        <v>0.12528077089974951</v>
      </c>
      <c r="AA9" s="1">
        <f t="shared" si="14"/>
        <v>0.16879511674967637</v>
      </c>
      <c r="AB9" s="1">
        <f t="shared" si="15"/>
        <v>0.7057890977899175</v>
      </c>
      <c r="AC9" s="2" t="s">
        <v>54</v>
      </c>
    </row>
    <row r="10" spans="1:29" x14ac:dyDescent="0.3">
      <c r="E10" s="1">
        <v>35.227074808792999</v>
      </c>
      <c r="F10" s="1">
        <v>54.3612808747963</v>
      </c>
      <c r="G10" s="1">
        <v>8.3089950026160331</v>
      </c>
      <c r="H10" s="1">
        <v>2.1026493137946711</v>
      </c>
      <c r="I10" s="1">
        <v>3.299074147497999E-2</v>
      </c>
      <c r="J10" s="1">
        <v>14.353211747705217</v>
      </c>
      <c r="K10" s="1">
        <v>24.248571991157164</v>
      </c>
      <c r="L10" s="1">
        <v>61.365225519662644</v>
      </c>
      <c r="M10" s="1">
        <f t="shared" si="0"/>
        <v>0.22779166111258098</v>
      </c>
      <c r="N10" s="1">
        <f t="shared" si="1"/>
        <v>0.52717225537743118</v>
      </c>
      <c r="O10" s="1">
        <f t="shared" si="2"/>
        <v>0.13480551845112362</v>
      </c>
      <c r="P10" s="1">
        <f t="shared" si="3"/>
        <v>0.11023056505886429</v>
      </c>
      <c r="Q10" s="1">
        <f t="shared" si="4"/>
        <v>5.6890268620034289E-5</v>
      </c>
      <c r="R10" s="1">
        <f t="shared" si="5"/>
        <v>3.7119030485287842E-2</v>
      </c>
      <c r="S10" s="1">
        <f t="shared" si="6"/>
        <v>0.10491316986680498</v>
      </c>
      <c r="T10" s="1">
        <f t="shared" si="7"/>
        <v>0.85791090937928716</v>
      </c>
      <c r="U10" s="1">
        <f t="shared" si="8"/>
        <v>0.294631039904171</v>
      </c>
      <c r="V10" s="1">
        <f t="shared" si="9"/>
        <v>0.59957295369986618</v>
      </c>
      <c r="W10" s="1">
        <f t="shared" si="10"/>
        <v>8.0162511679502266E-2</v>
      </c>
      <c r="X10" s="1">
        <f t="shared" si="11"/>
        <v>2.563349471646038E-2</v>
      </c>
      <c r="Y10" s="1">
        <f t="shared" si="12"/>
        <v>2.4190697650239702E-4</v>
      </c>
      <c r="Z10" s="1">
        <f t="shared" si="13"/>
        <v>0.13878925502010711</v>
      </c>
      <c r="AA10" s="1">
        <f t="shared" si="14"/>
        <v>0.20509892604473567</v>
      </c>
      <c r="AB10" s="1">
        <f t="shared" si="15"/>
        <v>0.65586991195865485</v>
      </c>
      <c r="AC10" s="2" t="s">
        <v>38</v>
      </c>
    </row>
    <row r="11" spans="1:29" x14ac:dyDescent="0.3">
      <c r="E11" s="1">
        <v>44.278814248033541</v>
      </c>
      <c r="F11" s="1">
        <v>46.401735747438487</v>
      </c>
      <c r="G11" s="1">
        <v>7.8817541543799567</v>
      </c>
      <c r="H11" s="1">
        <v>1.4376958501480204</v>
      </c>
      <c r="I11" s="1">
        <v>7.5300396539310852E-2</v>
      </c>
      <c r="J11" s="1">
        <v>16.539719180498125</v>
      </c>
      <c r="K11" s="1">
        <v>29.944983545249592</v>
      </c>
      <c r="L11" s="1">
        <v>53.439996877712971</v>
      </c>
      <c r="M11" s="1">
        <f t="shared" si="0"/>
        <v>0.30474478573243513</v>
      </c>
      <c r="N11" s="1">
        <f t="shared" si="1"/>
        <v>0.47893453274890513</v>
      </c>
      <c r="O11" s="1">
        <f t="shared" si="2"/>
        <v>0.13610093814866053</v>
      </c>
      <c r="P11" s="1">
        <f t="shared" si="3"/>
        <v>8.0219743369999152E-2</v>
      </c>
      <c r="Q11" s="1">
        <f t="shared" si="4"/>
        <v>1.4120685262631748E-4</v>
      </c>
      <c r="R11" s="1">
        <f t="shared" si="5"/>
        <v>4.6514490264926579E-2</v>
      </c>
      <c r="S11" s="1">
        <f t="shared" si="6"/>
        <v>0.14089011446065561</v>
      </c>
      <c r="T11" s="1">
        <f t="shared" si="7"/>
        <v>0.81245418842179151</v>
      </c>
      <c r="U11" s="1">
        <f t="shared" si="8"/>
        <v>0.37956522115129759</v>
      </c>
      <c r="V11" s="1">
        <f t="shared" si="9"/>
        <v>0.5245357486807164</v>
      </c>
      <c r="W11" s="1">
        <f t="shared" si="10"/>
        <v>7.7935300722966186E-2</v>
      </c>
      <c r="X11" s="1">
        <f t="shared" si="11"/>
        <v>1.7963729445019821E-2</v>
      </c>
      <c r="Y11" s="1">
        <f t="shared" si="12"/>
        <v>5.6059399922839845E-4</v>
      </c>
      <c r="Z11" s="1">
        <f t="shared" si="13"/>
        <v>0.16237895749338727</v>
      </c>
      <c r="AA11" s="1">
        <f t="shared" si="14"/>
        <v>0.25715570385080733</v>
      </c>
      <c r="AB11" s="1">
        <f t="shared" si="15"/>
        <v>0.57990474465657693</v>
      </c>
      <c r="AC11" s="2" t="s">
        <v>39</v>
      </c>
    </row>
    <row r="12" spans="1:29" x14ac:dyDescent="0.3">
      <c r="E12" s="1">
        <v>53.249904689692748</v>
      </c>
      <c r="F12" s="1">
        <v>39.024389023143605</v>
      </c>
      <c r="G12" s="1">
        <v>6.8075470213358562</v>
      </c>
      <c r="H12" s="1">
        <v>0.91815926582779728</v>
      </c>
      <c r="I12" s="1">
        <v>0.15045766943763778</v>
      </c>
      <c r="J12" s="1">
        <v>18.645976059082219</v>
      </c>
      <c r="K12" s="1">
        <v>34.430561676670926</v>
      </c>
      <c r="L12" s="1">
        <v>46.773004594809223</v>
      </c>
      <c r="M12" s="1">
        <f t="shared" si="0"/>
        <v>0.39068680871539602</v>
      </c>
      <c r="N12" s="1">
        <f t="shared" si="1"/>
        <v>0.42938577226069968</v>
      </c>
      <c r="O12" s="1">
        <f t="shared" si="2"/>
        <v>0.12531368356148553</v>
      </c>
      <c r="P12" s="1">
        <f t="shared" si="3"/>
        <v>5.4613735462418801E-2</v>
      </c>
      <c r="Q12" s="1">
        <f t="shared" si="4"/>
        <v>3.0475515509833975E-4</v>
      </c>
      <c r="R12" s="1">
        <f t="shared" si="5"/>
        <v>5.6640030315139721E-2</v>
      </c>
      <c r="S12" s="1">
        <f t="shared" si="6"/>
        <v>0.17497611560697512</v>
      </c>
      <c r="T12" s="1">
        <f t="shared" si="7"/>
        <v>0.76807909892278692</v>
      </c>
      <c r="U12" s="1">
        <f t="shared" si="8"/>
        <v>0.46750316759955834</v>
      </c>
      <c r="V12" s="1">
        <f t="shared" si="9"/>
        <v>0.45180628830667019</v>
      </c>
      <c r="W12" s="1">
        <f t="shared" si="10"/>
        <v>6.8940951692751773E-2</v>
      </c>
      <c r="X12" s="1">
        <f t="shared" si="11"/>
        <v>1.1749592401019715E-2</v>
      </c>
      <c r="Y12" s="1">
        <f t="shared" si="12"/>
        <v>1.1344032858606138E-3</v>
      </c>
      <c r="Z12" s="1">
        <f t="shared" si="13"/>
        <v>0.18539102409788091</v>
      </c>
      <c r="AA12" s="1">
        <f t="shared" si="14"/>
        <v>0.2994457506006758</v>
      </c>
      <c r="AB12" s="1">
        <f t="shared" si="15"/>
        <v>0.51402882201558264</v>
      </c>
      <c r="AC12" s="2" t="s">
        <v>40</v>
      </c>
    </row>
    <row r="13" spans="1:29" x14ac:dyDescent="0.3">
      <c r="E13" s="1">
        <v>61.931353353869753</v>
      </c>
      <c r="F13" s="1">
        <v>31.972587711745241</v>
      </c>
      <c r="G13" s="1">
        <v>5.5423058006409009</v>
      </c>
      <c r="H13" s="1">
        <v>0.55375313374409973</v>
      </c>
      <c r="I13" s="1">
        <v>0.26613059162685293</v>
      </c>
      <c r="J13" s="1">
        <v>20.330280148461892</v>
      </c>
      <c r="K13" s="1">
        <v>38.031314143936712</v>
      </c>
      <c r="L13" s="1">
        <v>41.372275115974539</v>
      </c>
      <c r="M13" s="1">
        <f t="shared" si="0"/>
        <v>0.48280024523340387</v>
      </c>
      <c r="N13" s="1">
        <f t="shared" si="1"/>
        <v>0.37379744068749227</v>
      </c>
      <c r="O13" s="1">
        <f t="shared" si="2"/>
        <v>0.10840400546523157</v>
      </c>
      <c r="P13" s="1">
        <f t="shared" si="3"/>
        <v>3.4998308613872355E-2</v>
      </c>
      <c r="Q13" s="1">
        <f t="shared" si="4"/>
        <v>5.7655077831728963E-4</v>
      </c>
      <c r="R13" s="1">
        <f t="shared" si="5"/>
        <v>6.6052270548843245E-2</v>
      </c>
      <c r="S13" s="1">
        <f t="shared" si="6"/>
        <v>0.20671977757999307</v>
      </c>
      <c r="T13" s="1">
        <f t="shared" si="7"/>
        <v>0.72665140109284643</v>
      </c>
      <c r="U13" s="1">
        <f t="shared" si="8"/>
        <v>0.5564648116182459</v>
      </c>
      <c r="V13" s="1">
        <f t="shared" si="9"/>
        <v>0.37883959130921396</v>
      </c>
      <c r="W13" s="1">
        <f t="shared" si="10"/>
        <v>5.7443186377321105E-2</v>
      </c>
      <c r="X13" s="1">
        <f t="shared" si="11"/>
        <v>7.2524106952190333E-3</v>
      </c>
      <c r="Y13" s="1">
        <f t="shared" si="12"/>
        <v>2.0276659154486202E-3</v>
      </c>
      <c r="Z13" s="1">
        <f t="shared" si="13"/>
        <v>0.20426567825842665</v>
      </c>
      <c r="AA13" s="1">
        <f t="shared" si="14"/>
        <v>0.33424416569535281</v>
      </c>
      <c r="AB13" s="1">
        <f t="shared" si="15"/>
        <v>0.45946249013077195</v>
      </c>
      <c r="AC13" s="2" t="s">
        <v>41</v>
      </c>
    </row>
    <row r="14" spans="1:29" x14ac:dyDescent="0.3">
      <c r="E14" s="1">
        <v>70.308356123501596</v>
      </c>
      <c r="F14" s="1">
        <v>25.012524316542535</v>
      </c>
      <c r="G14" s="1">
        <v>4.365042483010825</v>
      </c>
      <c r="H14" s="1">
        <v>0.31407707694503367</v>
      </c>
      <c r="I14" s="1">
        <v>0.44154078700849309</v>
      </c>
      <c r="J14" s="1">
        <v>21.255842500546805</v>
      </c>
      <c r="K14" s="1">
        <v>41.62274275382358</v>
      </c>
      <c r="L14" s="1">
        <v>36.67987395862113</v>
      </c>
      <c r="M14" s="1">
        <f t="shared" si="0"/>
        <v>0.57953997480985242</v>
      </c>
      <c r="N14" s="1">
        <f t="shared" si="1"/>
        <v>0.30919723542067978</v>
      </c>
      <c r="O14" s="1">
        <f t="shared" si="2"/>
        <v>9.0274036509202502E-2</v>
      </c>
      <c r="P14" s="1">
        <f t="shared" si="3"/>
        <v>2.0988753260265201E-2</v>
      </c>
      <c r="Q14" s="1">
        <f t="shared" si="4"/>
        <v>1.0170875344592339E-3</v>
      </c>
      <c r="R14" s="1">
        <f t="shared" si="5"/>
        <v>7.3428972679119006E-2</v>
      </c>
      <c r="S14" s="1">
        <f t="shared" si="6"/>
        <v>0.2405559660764742</v>
      </c>
      <c r="T14" s="1">
        <f t="shared" si="7"/>
        <v>0.68499797370994753</v>
      </c>
      <c r="U14" s="1">
        <f t="shared" si="8"/>
        <v>0.64630191395035497</v>
      </c>
      <c r="V14" s="1">
        <f t="shared" si="9"/>
        <v>0.30320506920919477</v>
      </c>
      <c r="W14" s="1">
        <f t="shared" si="10"/>
        <v>4.6284744911476432E-2</v>
      </c>
      <c r="X14" s="1">
        <f t="shared" si="11"/>
        <v>4.2082719289739529E-3</v>
      </c>
      <c r="Y14" s="1">
        <f t="shared" si="12"/>
        <v>3.3978064548530755E-3</v>
      </c>
      <c r="Z14" s="1">
        <f t="shared" si="13"/>
        <v>0.21570319050861086</v>
      </c>
      <c r="AA14" s="1">
        <f t="shared" si="14"/>
        <v>0.36947019179292062</v>
      </c>
      <c r="AB14" s="1">
        <f t="shared" si="15"/>
        <v>0.41142881124361541</v>
      </c>
      <c r="AC14" s="2" t="s">
        <v>42</v>
      </c>
    </row>
    <row r="15" spans="1:29" x14ac:dyDescent="0.3">
      <c r="E15" s="1">
        <v>78.046856559564532</v>
      </c>
      <c r="F15" s="1">
        <v>18.355125312661755</v>
      </c>
      <c r="G15" s="1">
        <v>3.4287814436686985</v>
      </c>
      <c r="H15" s="1">
        <v>0.16923668410503045</v>
      </c>
      <c r="I15" s="1">
        <v>0.72838736288944639</v>
      </c>
      <c r="J15" s="1">
        <v>21.002107903243651</v>
      </c>
      <c r="K15" s="1">
        <v>46.187997978862647</v>
      </c>
      <c r="L15" s="1">
        <v>32.081506755004263</v>
      </c>
      <c r="M15" s="1">
        <f t="shared" si="0"/>
        <v>0.67544575718178901</v>
      </c>
      <c r="N15" s="1">
        <f t="shared" si="1"/>
        <v>0.238228677848281</v>
      </c>
      <c r="O15" s="1">
        <f t="shared" si="2"/>
        <v>7.4451387992922252E-2</v>
      </c>
      <c r="P15" s="1">
        <f t="shared" si="3"/>
        <v>1.1874176977007853E-2</v>
      </c>
      <c r="Q15" s="1">
        <f t="shared" si="4"/>
        <v>1.784375191622707E-3</v>
      </c>
      <c r="R15" s="1">
        <f t="shared" si="5"/>
        <v>7.7159300914494897E-2</v>
      </c>
      <c r="S15" s="1">
        <f t="shared" si="6"/>
        <v>0.2838904907772547</v>
      </c>
      <c r="T15" s="1">
        <f t="shared" si="7"/>
        <v>0.63716583311662767</v>
      </c>
      <c r="U15" s="1">
        <f t="shared" si="8"/>
        <v>0.7331522641665621</v>
      </c>
      <c r="V15" s="1">
        <f t="shared" si="9"/>
        <v>0.22737701135360391</v>
      </c>
      <c r="W15" s="1">
        <f t="shared" si="10"/>
        <v>3.7153477481532131E-2</v>
      </c>
      <c r="X15" s="1">
        <f t="shared" si="11"/>
        <v>2.317246998301849E-3</v>
      </c>
      <c r="Y15" s="1">
        <f t="shared" si="12"/>
        <v>5.6699510100995422E-3</v>
      </c>
      <c r="Z15" s="1">
        <f t="shared" si="13"/>
        <v>0.21559080062177755</v>
      </c>
      <c r="AA15" s="1">
        <f t="shared" si="14"/>
        <v>0.41473142476166575</v>
      </c>
      <c r="AB15" s="1">
        <f t="shared" si="15"/>
        <v>0.36400782360645717</v>
      </c>
      <c r="AC15" s="2" t="s">
        <v>43</v>
      </c>
    </row>
    <row r="16" spans="1:29" x14ac:dyDescent="0.3">
      <c r="E16" s="1">
        <v>84.505845374475157</v>
      </c>
      <c r="F16" s="1">
        <v>12.601467494039767</v>
      </c>
      <c r="G16" s="1">
        <v>2.8018918661447785</v>
      </c>
      <c r="H16" s="1">
        <v>9.0795265340278611E-2</v>
      </c>
      <c r="I16" s="1">
        <v>1.2455117112933123</v>
      </c>
      <c r="J16" s="1">
        <v>19.265651660516742</v>
      </c>
      <c r="K16" s="1">
        <v>52.391594775069997</v>
      </c>
      <c r="L16" s="1">
        <v>27.097241853119947</v>
      </c>
      <c r="M16" s="1">
        <f t="shared" si="0"/>
        <v>0.76014871107571147</v>
      </c>
      <c r="N16" s="1">
        <f t="shared" si="1"/>
        <v>0.16999437880600574</v>
      </c>
      <c r="O16" s="1">
        <f t="shared" si="2"/>
        <v>6.3235523254395493E-2</v>
      </c>
      <c r="P16" s="1">
        <f t="shared" si="3"/>
        <v>6.6213868638874086E-3</v>
      </c>
      <c r="Q16" s="1">
        <f t="shared" si="4"/>
        <v>3.2667272987055968E-3</v>
      </c>
      <c r="R16" s="1">
        <f t="shared" si="5"/>
        <v>7.5779266017286684E-2</v>
      </c>
      <c r="S16" s="1">
        <f t="shared" si="6"/>
        <v>0.3447661490828961</v>
      </c>
      <c r="T16" s="1">
        <f t="shared" si="7"/>
        <v>0.57618785760111169</v>
      </c>
      <c r="U16" s="1">
        <f t="shared" si="8"/>
        <v>0.8087618658761484</v>
      </c>
      <c r="V16" s="1">
        <f t="shared" si="9"/>
        <v>0.15903967302483618</v>
      </c>
      <c r="W16" s="1">
        <f t="shared" si="10"/>
        <v>3.0931870752681754E-2</v>
      </c>
      <c r="X16" s="1">
        <f t="shared" si="11"/>
        <v>1.2665903463337344E-3</v>
      </c>
      <c r="Y16" s="1">
        <f t="shared" si="12"/>
        <v>9.8395211846340428E-3</v>
      </c>
      <c r="Z16" s="1">
        <f t="shared" si="13"/>
        <v>0.20070596920807426</v>
      </c>
      <c r="AA16" s="1">
        <f t="shared" si="14"/>
        <v>0.47742886158551057</v>
      </c>
      <c r="AB16" s="1">
        <f t="shared" si="15"/>
        <v>0.31202564802178112</v>
      </c>
      <c r="AC16" s="2" t="s">
        <v>44</v>
      </c>
    </row>
    <row r="17" spans="5:29" x14ac:dyDescent="0.3">
      <c r="E17" s="1">
        <v>87.821377026132822</v>
      </c>
      <c r="F17" s="1">
        <v>9.5639377663139307</v>
      </c>
      <c r="G17" s="1">
        <v>2.5525985471170474</v>
      </c>
      <c r="H17" s="1">
        <v>6.2086660436195922E-2</v>
      </c>
      <c r="I17" s="1">
        <v>1.8129480077583002</v>
      </c>
      <c r="J17" s="1">
        <v>17.379181639252252</v>
      </c>
      <c r="K17" s="1">
        <v>57.250998468025202</v>
      </c>
      <c r="L17" s="1">
        <v>23.556871884964249</v>
      </c>
      <c r="M17" s="1">
        <f>(U17/$A$4)/((U17/$A$4)+(V17/$B$4)+(W17/$C$4)+(X17/$D$4))</f>
        <v>0.8051680757048516</v>
      </c>
      <c r="N17" s="1">
        <f>(V17/$B$4)/((U17/$A$4)+(V17/$B$4)+(W17/$C$4)+(X17/$D$4))</f>
        <v>0.13149967232679485</v>
      </c>
      <c r="O17" s="1">
        <f>(W17/$C$4)/((U17/$A$4)+(V17/$B$4)+(W17/$C$4)+(X17/$D$4))</f>
        <v>5.871739172980521E-2</v>
      </c>
      <c r="P17" s="1">
        <f>(X17/$D$4)/((U17/$A$4)+(V17/$B$4)+(W17/$C$4)+(X17/$D$4))</f>
        <v>4.6148602385484138E-3</v>
      </c>
      <c r="Q17" s="1">
        <f>(Y17/$A$4)/((Y17/$A$4)+(Z17/$B$4)+(AA17/$C$4)+(AB17/$D$4))</f>
        <v>5.0012384858983032E-3</v>
      </c>
      <c r="R17" s="1">
        <f>(Z17/$B$4)/((Y17/$A$4)+(Z17/$B$4)+(AA17/$C$4)+(AB17/$D$4))</f>
        <v>7.1899051630115604E-2</v>
      </c>
      <c r="S17" s="1">
        <f>(AA17/$C$4)/((Y17/$A$4)+(Z17/$B$4)+(AA17/$C$4)+(AB17/$D$4))</f>
        <v>0.39625359343812477</v>
      </c>
      <c r="T17" s="1">
        <f>(AB17/$D$4)/((Y17/$A$4)+(Z17/$B$4)+(AA17/$C$4)+(AB17/$D$4))</f>
        <v>0.52684611644586132</v>
      </c>
      <c r="U17" s="1">
        <f>(E17*$A$6)/((E17*$A$6)+(F17*$B$6)+(G17*$C$6)+(H17*$D$6))</f>
        <v>0.84877475731475371</v>
      </c>
      <c r="V17" s="1">
        <f>(F17*$B$6)/((E17*$A$6)+(F17*$B$6)+(G17*$C$6)+(H17*$D$6))</f>
        <v>0.12189317512449249</v>
      </c>
      <c r="W17" s="1">
        <f>(G17*$C$6)/((E17*$A$6)+(F17*$B$6)+(G17*$C$6)+(H17*$D$6))</f>
        <v>2.8457427088644544E-2</v>
      </c>
      <c r="X17" s="1">
        <f>(H17*$D$6)/((E17*$A$6)+(F17*$B$6)+(G17*$C$6)+(H17*$D$6))</f>
        <v>8.7464047210929869E-4</v>
      </c>
      <c r="Y17" s="1">
        <f>(I17*$A$6)/((I17*$A$6)+(J17*$B$6)+(K17*$C$6)+(L17*$D$6))</f>
        <v>1.4491157710183158E-2</v>
      </c>
      <c r="Z17" s="1">
        <f>(J17*$B$6)/((I17*$A$6)+(J17*$B$6)+(K17*$C$6)+(L17*$D$6))</f>
        <v>0.18318819845400994</v>
      </c>
      <c r="AA17" s="1">
        <f>(K17*$C$6)/((I17*$A$6)+(J17*$B$6)+(K17*$C$6)+(L17*$D$6))</f>
        <v>0.52786358174767545</v>
      </c>
      <c r="AB17" s="1">
        <f>(L17*$D$6)/((I17*$A$6)+(J17*$B$6)+(K17*$C$6)+(L17*$D$6))</f>
        <v>0.27445706208813136</v>
      </c>
      <c r="AC17" s="2" t="s">
        <v>55</v>
      </c>
    </row>
    <row r="18" spans="5:29" x14ac:dyDescent="0.3">
      <c r="E18" s="1">
        <v>89.794467487543443</v>
      </c>
      <c r="F18" s="1">
        <v>7.7172889046193234</v>
      </c>
      <c r="G18" s="1">
        <v>2.4402203216804743</v>
      </c>
      <c r="H18" s="1">
        <v>4.8023286156770484E-2</v>
      </c>
      <c r="I18" s="1">
        <v>2.409580744506461</v>
      </c>
      <c r="J18" s="1">
        <v>15.709275198275716</v>
      </c>
      <c r="K18" s="1">
        <v>61.025669674531322</v>
      </c>
      <c r="L18" s="1">
        <v>20.855474382686513</v>
      </c>
      <c r="M18" s="1">
        <f t="shared" ref="M18:M22" si="16">(U18/$A$4)/((U18/$A$4)+(V18/$B$4)+(W18/$C$4)+(X18/$D$4))</f>
        <v>0.83235645622389676</v>
      </c>
      <c r="N18" s="1">
        <f t="shared" ref="N18:N22" si="17">(V18/$B$4)/((U18/$A$4)+(V18/$B$4)+(W18/$C$4)+(X18/$D$4))</f>
        <v>0.10728182594386221</v>
      </c>
      <c r="O18" s="1">
        <f t="shared" ref="O18:O22" si="18">(W18/$C$4)/((U18/$A$4)+(V18/$B$4)+(W18/$C$4)+(X18/$D$4))</f>
        <v>5.6752728519175177E-2</v>
      </c>
      <c r="P18" s="1">
        <f t="shared" ref="P18:P22" si="19">(X18/$D$4)/((U18/$A$4)+(V18/$B$4)+(W18/$C$4)+(X18/$D$4))</f>
        <v>3.608989313065779E-3</v>
      </c>
      <c r="Q18" s="1">
        <f t="shared" ref="Q18:Q22" si="20">(Y18/$A$4)/((Y18/$A$4)+(Z18/$B$4)+(AA18/$C$4)+(AB18/$D$4))</f>
        <v>6.9208654359033013E-3</v>
      </c>
      <c r="R18" s="1">
        <f t="shared" ref="R18:R22" si="21">(Z18/$B$4)/((Y18/$A$4)+(Z18/$B$4)+(AA18/$C$4)+(AB18/$D$4))</f>
        <v>6.7666964330381718E-2</v>
      </c>
      <c r="S18" s="1">
        <f t="shared" ref="S18:S22" si="22">(AA18/$C$4)/((Y18/$A$4)+(Z18/$B$4)+(AA18/$C$4)+(AB18/$D$4))</f>
        <v>0.43977385694855142</v>
      </c>
      <c r="T18" s="1">
        <f t="shared" ref="T18:T22" si="23">(AB18/$D$4)/((Y18/$A$4)+(Z18/$B$4)+(AA18/$C$4)+(AB18/$D$4))</f>
        <v>0.48563831328516355</v>
      </c>
      <c r="U18" s="1">
        <f t="shared" ref="U18:U22" si="24">(E18*$A$6)/((E18*$A$6)+(F18*$B$6)+(G18*$C$6)+(H18*$D$6))</f>
        <v>0.87300998570004085</v>
      </c>
      <c r="V18" s="1">
        <f t="shared" ref="V18:V22" si="25">(F18*$B$6)/((E18*$A$6)+(F18*$B$6)+(G18*$C$6)+(H18*$D$6))</f>
        <v>9.8942943592800495E-2</v>
      </c>
      <c r="W18" s="1">
        <f t="shared" ref="W18:W22" si="26">(G18*$C$6)/((E18*$A$6)+(F18*$B$6)+(G18*$C$6)+(H18*$D$6))</f>
        <v>2.7366519884301058E-2</v>
      </c>
      <c r="X18" s="1">
        <f t="shared" ref="X18:X22" si="27">(H18*$D$6)/((E18*$A$6)+(F18*$B$6)+(G18*$C$6)+(H18*$D$6))</f>
        <v>6.8055082285760208E-4</v>
      </c>
      <c r="Y18" s="1">
        <f t="shared" ref="Y18:Y22" si="28">(I18*$A$6)/((I18*$A$6)+(J18*$B$6)+(K18*$C$6)+(L18*$D$6))</f>
        <v>1.9444922820563357E-2</v>
      </c>
      <c r="Z18" s="1">
        <f t="shared" ref="Z18:Z22" si="29">(J18*$B$6)/((I18*$A$6)+(J18*$B$6)+(K18*$C$6)+(L18*$D$6))</f>
        <v>0.16717499672767608</v>
      </c>
      <c r="AA18" s="1">
        <f t="shared" ref="AA18:AA22" si="30">(K18*$C$6)/((I18*$A$6)+(J18*$B$6)+(K18*$C$6)+(L18*$D$6))</f>
        <v>0.56806521329335402</v>
      </c>
      <c r="AB18" s="1">
        <f t="shared" ref="AB18:AB22" si="31">(L18*$D$6)/((I18*$A$6)+(J18*$B$6)+(K18*$C$6)+(L18*$D$6))</f>
        <v>0.24531486715840647</v>
      </c>
      <c r="AC18" s="2" t="s">
        <v>45</v>
      </c>
    </row>
    <row r="19" spans="5:29" x14ac:dyDescent="0.3">
      <c r="E19" s="1">
        <v>91.993156145343818</v>
      </c>
      <c r="F19" s="1">
        <v>5.6007797770727921</v>
      </c>
      <c r="G19" s="1">
        <v>2.3715242538655632</v>
      </c>
      <c r="H19" s="1">
        <v>3.4539823717839535E-2</v>
      </c>
      <c r="I19" s="1">
        <v>3.628408312309169</v>
      </c>
      <c r="J19" s="1">
        <v>13.077455833711104</v>
      </c>
      <c r="K19" s="1">
        <v>66.322840487750284</v>
      </c>
      <c r="L19" s="1">
        <v>16.971295366229423</v>
      </c>
      <c r="M19" s="1">
        <f t="shared" si="16"/>
        <v>0.86279120956056266</v>
      </c>
      <c r="N19" s="1">
        <f t="shared" si="17"/>
        <v>7.8777158861465274E-2</v>
      </c>
      <c r="O19" s="1">
        <f t="shared" si="18"/>
        <v>5.5805332039887114E-2</v>
      </c>
      <c r="P19" s="1">
        <f t="shared" si="19"/>
        <v>2.6262995380849732E-3</v>
      </c>
      <c r="Q19" s="1">
        <f t="shared" si="20"/>
        <v>1.1088109815619546E-2</v>
      </c>
      <c r="R19" s="1">
        <f t="shared" si="21"/>
        <v>5.9933032376082572E-2</v>
      </c>
      <c r="S19" s="1">
        <f t="shared" si="22"/>
        <v>0.50851341753338042</v>
      </c>
      <c r="T19" s="1">
        <f t="shared" si="23"/>
        <v>0.42046544027491745</v>
      </c>
      <c r="U19" s="1">
        <f t="shared" si="24"/>
        <v>0.90043798732645441</v>
      </c>
      <c r="V19" s="1">
        <f t="shared" si="25"/>
        <v>7.2293162204064773E-2</v>
      </c>
      <c r="W19" s="1">
        <f t="shared" si="26"/>
        <v>2.6776065488766081E-2</v>
      </c>
      <c r="X19" s="1">
        <f t="shared" si="27"/>
        <v>4.9278498071474435E-4</v>
      </c>
      <c r="Y19" s="1">
        <f t="shared" si="28"/>
        <v>2.9712994071070867E-2</v>
      </c>
      <c r="Z19" s="1">
        <f t="shared" si="29"/>
        <v>0.1412225213102648</v>
      </c>
      <c r="AA19" s="1">
        <f t="shared" si="30"/>
        <v>0.62649020105938003</v>
      </c>
      <c r="AB19" s="1">
        <f t="shared" si="31"/>
        <v>0.20257428355928425</v>
      </c>
      <c r="AC19" s="2" t="s">
        <v>56</v>
      </c>
    </row>
    <row r="20" spans="5:29" x14ac:dyDescent="0.3">
      <c r="E20" s="1">
        <v>93.194623321251512</v>
      </c>
      <c r="F20" s="1">
        <v>4.3922452914243211</v>
      </c>
      <c r="G20" s="1">
        <v>2.3851922612018202</v>
      </c>
      <c r="H20" s="1">
        <v>2.7939126122329634E-2</v>
      </c>
      <c r="I20" s="1">
        <v>4.8650267950072763</v>
      </c>
      <c r="J20" s="1">
        <v>11.095282899421953</v>
      </c>
      <c r="K20" s="1">
        <v>69.822545543903885</v>
      </c>
      <c r="L20" s="1">
        <v>14.217144761666884</v>
      </c>
      <c r="M20" s="1">
        <f t="shared" si="16"/>
        <v>0.87925634737436986</v>
      </c>
      <c r="N20" s="1">
        <f t="shared" si="17"/>
        <v>6.214595487791081E-2</v>
      </c>
      <c r="O20" s="1">
        <f t="shared" si="18"/>
        <v>5.6460663800849083E-2</v>
      </c>
      <c r="P20" s="1">
        <f t="shared" si="19"/>
        <v>2.1370339468703568E-3</v>
      </c>
      <c r="Q20" s="1">
        <f t="shared" si="20"/>
        <v>1.5595522319231551E-2</v>
      </c>
      <c r="R20" s="1">
        <f t="shared" si="21"/>
        <v>5.3340206491369314E-2</v>
      </c>
      <c r="S20" s="1">
        <f t="shared" si="22"/>
        <v>0.56157568988196882</v>
      </c>
      <c r="T20" s="1">
        <f t="shared" si="23"/>
        <v>0.36948858130743034</v>
      </c>
      <c r="U20" s="1">
        <f t="shared" si="24"/>
        <v>0.91565849445884917</v>
      </c>
      <c r="V20" s="1">
        <f t="shared" si="25"/>
        <v>5.6908834736568513E-2</v>
      </c>
      <c r="W20" s="1">
        <f t="shared" si="26"/>
        <v>2.7032546855859624E-2</v>
      </c>
      <c r="X20" s="1">
        <f t="shared" si="27"/>
        <v>4.001239487226213E-4</v>
      </c>
      <c r="Y20" s="1">
        <f t="shared" si="28"/>
        <v>4.0286611223142137E-2</v>
      </c>
      <c r="Z20" s="1">
        <f t="shared" si="29"/>
        <v>0.12116140945851141</v>
      </c>
      <c r="AA20" s="1">
        <f t="shared" si="30"/>
        <v>0.66694816256801703</v>
      </c>
      <c r="AB20" s="1">
        <f t="shared" si="31"/>
        <v>0.17160381675032957</v>
      </c>
      <c r="AC20" s="2" t="s">
        <v>46</v>
      </c>
    </row>
    <row r="21" spans="5:29" x14ac:dyDescent="0.3">
      <c r="E21" s="1">
        <v>93.918506754623394</v>
      </c>
      <c r="F21" s="1">
        <v>3.628097746205869</v>
      </c>
      <c r="G21" s="1">
        <v>2.4293045526953732</v>
      </c>
      <c r="H21" s="1">
        <v>2.4090946475367605E-2</v>
      </c>
      <c r="I21" s="1">
        <v>6.0459821411280128</v>
      </c>
      <c r="J21" s="1">
        <v>9.6079830007763096</v>
      </c>
      <c r="K21" s="1">
        <v>72.134641067592014</v>
      </c>
      <c r="L21" s="1">
        <v>12.211393790503656</v>
      </c>
      <c r="M21" s="1">
        <f t="shared" si="16"/>
        <v>0.88895949090089454</v>
      </c>
      <c r="N21" s="1">
        <f t="shared" si="17"/>
        <v>5.1500494097937513E-2</v>
      </c>
      <c r="O21" s="1">
        <f t="shared" si="18"/>
        <v>5.7691348367576528E-2</v>
      </c>
      <c r="P21" s="1">
        <f t="shared" si="19"/>
        <v>1.8486666335915483E-3</v>
      </c>
      <c r="Q21" s="1">
        <f t="shared" si="20"/>
        <v>2.0123720807649036E-2</v>
      </c>
      <c r="R21" s="1">
        <f t="shared" si="21"/>
        <v>4.7959569265639594E-2</v>
      </c>
      <c r="S21" s="1">
        <f t="shared" si="22"/>
        <v>0.60239759848684704</v>
      </c>
      <c r="T21" s="1">
        <f t="shared" si="23"/>
        <v>0.32951911143986423</v>
      </c>
      <c r="U21" s="1">
        <f t="shared" si="24"/>
        <v>0.9249385427128749</v>
      </c>
      <c r="V21" s="1">
        <f t="shared" si="25"/>
        <v>4.7118462750247073E-2</v>
      </c>
      <c r="W21" s="1">
        <f t="shared" si="26"/>
        <v>2.7597170944820719E-2</v>
      </c>
      <c r="X21" s="1">
        <f t="shared" si="27"/>
        <v>3.4582359205744608E-4</v>
      </c>
      <c r="Y21" s="1">
        <f t="shared" si="28"/>
        <v>5.0499562459820943E-2</v>
      </c>
      <c r="Z21" s="1">
        <f t="shared" si="29"/>
        <v>0.10582868923943614</v>
      </c>
      <c r="AA21" s="1">
        <f t="shared" si="30"/>
        <v>0.69500116396111278</v>
      </c>
      <c r="AB21" s="1">
        <f t="shared" si="31"/>
        <v>0.14867058433963026</v>
      </c>
      <c r="AC21" s="2" t="s">
        <v>57</v>
      </c>
    </row>
    <row r="22" spans="5:29" x14ac:dyDescent="0.3">
      <c r="E22" s="1">
        <v>94.942632940456448</v>
      </c>
      <c r="F22" s="1">
        <v>2.4337005646118084</v>
      </c>
      <c r="G22" s="1">
        <v>2.6052256170643102</v>
      </c>
      <c r="H22" s="1">
        <v>1.8440877867434976E-2</v>
      </c>
      <c r="I22" s="1">
        <v>9.0982105812462013</v>
      </c>
      <c r="J22" s="1">
        <v>6.8448114664803565</v>
      </c>
      <c r="K22" s="1">
        <v>75.475931538619122</v>
      </c>
      <c r="L22" s="1">
        <v>8.5810464136543132</v>
      </c>
      <c r="M22" s="1">
        <f t="shared" si="16"/>
        <v>0.9018243826912985</v>
      </c>
      <c r="N22" s="1">
        <f t="shared" si="17"/>
        <v>3.4668054390400702E-2</v>
      </c>
      <c r="O22" s="1">
        <f t="shared" si="18"/>
        <v>6.2087471701497705E-2</v>
      </c>
      <c r="P22" s="1">
        <f t="shared" si="19"/>
        <v>1.4200912168031235E-3</v>
      </c>
      <c r="Q22" s="1">
        <f t="shared" si="20"/>
        <v>3.2692099125132927E-2</v>
      </c>
      <c r="R22" s="1">
        <f t="shared" si="21"/>
        <v>3.6885012719758317E-2</v>
      </c>
      <c r="S22" s="1">
        <f t="shared" si="22"/>
        <v>0.68044532993979545</v>
      </c>
      <c r="T22" s="1">
        <f t="shared" si="23"/>
        <v>0.24997755821531331</v>
      </c>
      <c r="U22" s="1">
        <f t="shared" si="24"/>
        <v>0.93831650548855738</v>
      </c>
      <c r="V22" s="1">
        <f t="shared" si="25"/>
        <v>3.1717990389289782E-2</v>
      </c>
      <c r="W22" s="1">
        <f t="shared" si="26"/>
        <v>2.9699854787419336E-2</v>
      </c>
      <c r="X22" s="1">
        <f t="shared" si="27"/>
        <v>2.6564933473345375E-4</v>
      </c>
      <c r="Y22" s="1">
        <f t="shared" si="28"/>
        <v>7.7303644875166833E-2</v>
      </c>
      <c r="Z22" s="1">
        <f t="shared" si="29"/>
        <v>7.6693032982866574E-2</v>
      </c>
      <c r="AA22" s="1">
        <f t="shared" si="30"/>
        <v>0.73973023551679873</v>
      </c>
      <c r="AB22" s="1">
        <f t="shared" si="31"/>
        <v>0.10627308662516799</v>
      </c>
      <c r="AC22" s="2" t="s">
        <v>47</v>
      </c>
    </row>
  </sheetData>
  <mergeCells count="2">
    <mergeCell ref="A3:D3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HEMWat</vt:lpstr>
      <vt:lpstr>Arizona</vt:lpstr>
      <vt:lpstr>Arizona 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2025-07-28T07:39:00Z</dcterms:modified>
</cp:coreProperties>
</file>