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273\Desktop\B1最终版BADMM\算例数据\"/>
    </mc:Choice>
  </mc:AlternateContent>
  <xr:revisionPtr revIDLastSave="0" documentId="13_ncr:1_{D69435B4-CA5E-4D9E-B404-C60B65F838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S" sheetId="1" r:id="rId1"/>
    <sheet name="U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7" i="2" l="1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</calcChain>
</file>

<file path=xl/sharedStrings.xml><?xml version="1.0" encoding="utf-8"?>
<sst xmlns="http://schemas.openxmlformats.org/spreadsheetml/2006/main" count="110" uniqueCount="74">
  <si>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</si>
  <si>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</si>
  <si>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</si>
  <si>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</si>
  <si>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</si>
  <si>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</si>
  <si>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</si>
  <si>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</si>
  <si>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</si>
  <si>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</si>
  <si>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</si>
  <si>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</si>
  <si>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</si>
  <si>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</si>
  <si>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</si>
  <si>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</si>
  <si>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</si>
  <si>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</si>
  <si>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</si>
  <si>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</si>
  <si>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</si>
  <si>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</si>
  <si>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</si>
  <si>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</si>
  <si>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Load profile of the transmission system</t>
    <phoneticPr fontId="10" type="noConversion"/>
  </si>
  <si>
    <t>Wind of the transmission system</t>
    <phoneticPr fontId="10" type="noConversion"/>
  </si>
  <si>
    <t>Conventional generator of  transmission system</t>
    <phoneticPr fontId="10" type="noConversion"/>
  </si>
  <si>
    <t xml:space="preserve">Branch of transmission system </t>
    <phoneticPr fontId="1" type="noConversion"/>
  </si>
  <si>
    <t>Forecasted total load (MW)</t>
    <phoneticPr fontId="10" type="noConversion"/>
  </si>
  <si>
    <t>branch ID</t>
    <phoneticPr fontId="2" type="noConversion"/>
  </si>
  <si>
    <t>from node</t>
    <phoneticPr fontId="1" type="noConversion"/>
  </si>
  <si>
    <t>to node</t>
    <phoneticPr fontId="1" type="noConversion"/>
  </si>
  <si>
    <t>x</t>
    <phoneticPr fontId="1" type="noConversion"/>
  </si>
  <si>
    <t xml:space="preserve">initial probability  </t>
    <phoneticPr fontId="2" type="noConversion"/>
  </si>
  <si>
    <t>Time(h)</t>
    <phoneticPr fontId="1" type="noConversion"/>
  </si>
  <si>
    <t>a</t>
    <phoneticPr fontId="1" type="noConversion"/>
  </si>
  <si>
    <r>
      <t>Plmax</t>
    </r>
    <r>
      <rPr>
        <sz val="10.5"/>
        <color indexed="8"/>
        <rFont val="Times New Roman"/>
        <family val="1"/>
      </rPr>
      <t>(MW)</t>
    </r>
    <phoneticPr fontId="1" type="noConversion"/>
  </si>
  <si>
    <r>
      <t>Plmin</t>
    </r>
    <r>
      <rPr>
        <sz val="10.5"/>
        <color indexed="8"/>
        <rFont val="Times New Roman"/>
        <family val="1"/>
      </rPr>
      <t>(MW)</t>
    </r>
    <phoneticPr fontId="1" type="noConversion"/>
  </si>
  <si>
    <t>unit</t>
    <phoneticPr fontId="10" type="noConversion"/>
  </si>
  <si>
    <t>Pmax(MW)</t>
    <phoneticPr fontId="1" type="noConversion"/>
  </si>
  <si>
    <t>Pmin(MW)</t>
    <phoneticPr fontId="1" type="noConversion"/>
  </si>
  <si>
    <r>
      <rPr>
        <sz val="10.5"/>
        <color rgb="FF000000"/>
        <rFont val="Times New Roman"/>
        <family val="3"/>
      </rPr>
      <t>ramp rate</t>
    </r>
    <r>
      <rPr>
        <sz val="10.5"/>
        <color indexed="8"/>
        <rFont val="Times New Roman"/>
        <family val="1"/>
      </rPr>
      <t xml:space="preserve"> (MW/h)</t>
    </r>
    <phoneticPr fontId="1" type="noConversion"/>
  </si>
  <si>
    <t>b</t>
    <phoneticPr fontId="1" type="noConversion"/>
  </si>
  <si>
    <t>c()</t>
    <phoneticPr fontId="1" type="noConversion"/>
  </si>
  <si>
    <r>
      <t>Wind of the UIES</t>
    </r>
    <r>
      <rPr>
        <b/>
        <vertAlign val="subscript"/>
        <sz val="11"/>
        <color theme="1"/>
        <rFont val="Times New Roman"/>
        <family val="1"/>
      </rPr>
      <t>1</t>
    </r>
    <phoneticPr fontId="10" type="noConversion"/>
  </si>
  <si>
    <r>
      <t>Wind of the UIES</t>
    </r>
    <r>
      <rPr>
        <b/>
        <vertAlign val="subscript"/>
        <sz val="11"/>
        <color theme="1"/>
        <rFont val="Times New Roman"/>
        <family val="1"/>
      </rPr>
      <t>2</t>
    </r>
    <phoneticPr fontId="10" type="noConversion"/>
  </si>
  <si>
    <t>Forecasted wind (MW)</t>
    <phoneticPr fontId="10" type="noConversion"/>
  </si>
  <si>
    <t>Electric load of UIES1 and UIES2</t>
    <phoneticPr fontId="13" type="noConversion"/>
  </si>
  <si>
    <t xml:space="preserve">  node         Time(h)</t>
    <phoneticPr fontId="1" type="noConversion"/>
  </si>
  <si>
    <t>Heat load of UIES1 and UIES2</t>
    <phoneticPr fontId="13" type="noConversion"/>
  </si>
  <si>
    <t>Gas load of UIES1 and UIES2</t>
    <phoneticPr fontId="13" type="noConversion"/>
  </si>
  <si>
    <t>Pmax(MW)</t>
    <phoneticPr fontId="13" type="noConversion"/>
  </si>
  <si>
    <t>ramp_agc</t>
    <phoneticPr fontId="13" type="noConversion"/>
  </si>
  <si>
    <t>efficience</t>
    <phoneticPr fontId="13" type="noConversion"/>
  </si>
  <si>
    <t>Equipment parameters of UIES1 and UIES2</t>
    <phoneticPr fontId="13" type="noConversion"/>
  </si>
  <si>
    <t>RB</t>
    <phoneticPr fontId="13" type="noConversion"/>
  </si>
  <si>
    <t>EB</t>
    <phoneticPr fontId="13" type="noConversion"/>
  </si>
  <si>
    <t>GB</t>
    <phoneticPr fontId="13" type="noConversion"/>
  </si>
  <si>
    <t>GT</t>
    <phoneticPr fontId="13" type="noConversion"/>
  </si>
  <si>
    <t>to_node</t>
  </si>
  <si>
    <t>length(m)</t>
  </si>
  <si>
    <t>flowrate(kg/s)</t>
    <phoneticPr fontId="13" type="noConversion"/>
  </si>
  <si>
    <t>Heat network of UIES1 and UIES2</t>
    <phoneticPr fontId="13" type="noConversion"/>
  </si>
  <si>
    <t>pipe ID</t>
    <phoneticPr fontId="13" type="noConversion"/>
  </si>
  <si>
    <t>from_node</t>
    <phoneticPr fontId="1" type="noConversion"/>
  </si>
  <si>
    <t>from node</t>
    <phoneticPr fontId="13" type="noConversion"/>
  </si>
  <si>
    <t>to node</t>
    <phoneticPr fontId="13" type="noConversion"/>
  </si>
  <si>
    <t>Gas network of UIES1 and UIES2</t>
    <phoneticPr fontId="13" type="noConversion"/>
  </si>
  <si>
    <t>node</t>
    <phoneticPr fontId="13" type="noConversion"/>
  </si>
  <si>
    <r>
      <rPr>
        <sz val="11"/>
        <color theme="1"/>
        <rFont val="等线"/>
        <family val="2"/>
      </rPr>
      <t>最大容量（</t>
    </r>
    <r>
      <rPr>
        <sz val="11"/>
        <color theme="1"/>
        <rFont val="Times New Roman"/>
        <family val="1"/>
      </rPr>
      <t>kcf</t>
    </r>
    <r>
      <rPr>
        <sz val="11"/>
        <color theme="1"/>
        <rFont val="等线"/>
        <family val="2"/>
      </rPr>
      <t>）</t>
    </r>
    <phoneticPr fontId="13" type="noConversion"/>
  </si>
  <si>
    <t>min pressure(psig)</t>
    <phoneticPr fontId="13" type="noConversion"/>
  </si>
  <si>
    <t>max pressure(psig)</t>
    <phoneticPr fontId="13" type="noConversion"/>
  </si>
  <si>
    <t>weymouth(kcf/psug)</t>
    <phoneticPr fontId="13" type="noConversion"/>
  </si>
  <si>
    <t>Forecasted total load (kcf/h)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</si>
</sst>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_);[Red]\(0.0\)"/>
    <numFmt numFmtId="179" formatCode="0_);[Red]\(0\)"/>
  </numFmts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3"/>
    </font>
    <font>
      <sz val="9"/>
      <name val="宋体"/>
      <family val="3"/>
      <charset val="134"/>
    </font>
    <font>
      <b/>
      <vertAlign val="subscript"/>
      <sz val="11"/>
      <color theme="1"/>
      <name val="Times New Roman"/>
      <family val="1"/>
    </font>
    <font>
      <sz val="11"/>
      <color theme="1"/>
      <name val="Time"/>
      <family val="1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</font>
    <font>
      <sz val="11"/>
      <name val="Times New Roman"/>
      <family val="1"/>
    </font>
    <font>
      <sz val="11"/>
      <name val="等线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wrapText="1"/>
    </xf>
    <xf numFmtId="0" fontId="9" fillId="0" borderId="0" xfId="0" applyFont="1" applyAlignment="1">
      <alignment vertical="center"/>
    </xf>
    <xf numFmtId="0" fontId="4" fillId="0" borderId="0" xfId="0" applyFont="1"/>
    <xf numFmtId="0" fontId="9" fillId="0" borderId="0" xfId="0" applyFont="1"/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16" fillId="0" borderId="0" xfId="0" applyFont="1"/>
    <xf numFmtId="0" fontId="4" fillId="0" borderId="2" xfId="0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9" fillId="0" borderId="0" xfId="0" applyFont="1"/>
    <xf numFmtId="177" fontId="18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vertical="center"/>
    </xf>
    <xf numFmtId="179" fontId="18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常规" xfId="0" builtinId="0"/>
    <cellStyle name="常规_Sheet2" xfId="1" xr:uid="{EE05D5CF-C95F-46B8-AE12-B2D4B68E78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31"/>
  <sheetViews>
    <sheetView workbookViewId="0">
      <selection activeCell="A31" sqref="A31"/>
    </sheetView>
  </sheetViews>
  <sheetFormatPr defaultRowHeight="14.25"/>
  <cols>
    <col min="1" max="1" width="18.375" customWidth="1"/>
    <col min="5" max="5" width="12.875" customWidth="1"/>
  </cols>
  <sheetData>
    <row r="1" spans="1:7">
      <c r="A1" s="9" t="s">
        <v>27</v>
      </c>
    </row>
    <row r="2" spans="1:7" s="8" customFormat="1" ht="27">
      <c r="A2" s="16" t="s">
        <v>29</v>
      </c>
      <c r="B2" s="16" t="s">
        <v>30</v>
      </c>
      <c r="C2" s="16" t="s">
        <v>31</v>
      </c>
      <c r="D2" s="16" t="s">
        <v>32</v>
      </c>
      <c r="E2" s="16" t="s">
        <v>36</v>
      </c>
      <c r="F2" s="16" t="s">
        <v>37</v>
      </c>
    </row>
    <row r="3" spans="1:7" ht="15">
      <c r="A3" s="12">
        <v>1</v>
      </c>
      <c r="B3" s="5">
        <v>1</v>
      </c>
      <c r="C3" s="5">
        <v>2</v>
      </c>
      <c r="D3" s="5">
        <v>0.17</v>
      </c>
      <c r="E3" s="5">
        <v>200</v>
      </c>
      <c r="F3" s="5">
        <v>-200</v>
      </c>
    </row>
    <row r="4" spans="1:7" ht="15">
      <c r="A4" s="12">
        <v>2</v>
      </c>
      <c r="B4" s="5">
        <v>1</v>
      </c>
      <c r="C4" s="5">
        <v>4</v>
      </c>
      <c r="D4" s="5">
        <v>0.25800000000000001</v>
      </c>
      <c r="E4" s="5">
        <v>200</v>
      </c>
      <c r="F4" s="5">
        <v>-200</v>
      </c>
    </row>
    <row r="5" spans="1:7" ht="15">
      <c r="A5" s="12">
        <v>3</v>
      </c>
      <c r="B5" s="5">
        <v>2</v>
      </c>
      <c r="C5" s="5">
        <v>3</v>
      </c>
      <c r="D5" s="5">
        <v>0.19700000000000001</v>
      </c>
      <c r="E5" s="5">
        <v>200</v>
      </c>
      <c r="F5" s="5">
        <v>-200</v>
      </c>
    </row>
    <row r="6" spans="1:7" ht="15">
      <c r="A6" s="12">
        <v>4</v>
      </c>
      <c r="B6" s="5">
        <v>2</v>
      </c>
      <c r="C6" s="5">
        <v>4</v>
      </c>
      <c r="D6" s="5">
        <v>1.7999999999999999E-2</v>
      </c>
      <c r="E6" s="5">
        <v>200</v>
      </c>
      <c r="F6" s="5">
        <v>-200</v>
      </c>
    </row>
    <row r="7" spans="1:7" ht="15">
      <c r="A7" s="12">
        <v>5</v>
      </c>
      <c r="B7" s="5">
        <v>3</v>
      </c>
      <c r="C7" s="5">
        <v>6</v>
      </c>
      <c r="D7" s="5">
        <v>3.6999999999999998E-2</v>
      </c>
      <c r="E7" s="5">
        <v>200</v>
      </c>
      <c r="F7" s="5">
        <v>-200</v>
      </c>
    </row>
    <row r="8" spans="1:7" ht="15">
      <c r="A8" s="12">
        <v>6</v>
      </c>
      <c r="B8" s="5">
        <v>4</v>
      </c>
      <c r="C8" s="5">
        <v>5</v>
      </c>
      <c r="D8" s="5">
        <v>3.6999999999999998E-2</v>
      </c>
      <c r="E8" s="5">
        <v>200</v>
      </c>
      <c r="F8" s="5">
        <v>-200</v>
      </c>
    </row>
    <row r="9" spans="1:7" ht="15">
      <c r="A9" s="12">
        <v>7</v>
      </c>
      <c r="B9" s="5">
        <v>5</v>
      </c>
      <c r="C9" s="5">
        <v>6</v>
      </c>
      <c r="D9" s="5">
        <v>0.14000000000000001</v>
      </c>
      <c r="E9" s="5">
        <v>200</v>
      </c>
      <c r="F9" s="5">
        <v>-200</v>
      </c>
    </row>
    <row r="12" spans="1:7">
      <c r="A12" s="7" t="s">
        <v>26</v>
      </c>
    </row>
    <row r="13" spans="1:7" s="15" customFormat="1" ht="27">
      <c r="A13" s="5" t="s">
        <v>38</v>
      </c>
      <c r="B13" s="1" t="s">
        <v>39</v>
      </c>
      <c r="C13" s="1" t="s">
        <v>40</v>
      </c>
      <c r="D13" s="1" t="s">
        <v>35</v>
      </c>
      <c r="E13" s="1" t="s">
        <v>42</v>
      </c>
      <c r="F13" s="1" t="s">
        <v>43</v>
      </c>
      <c r="G13" s="17" t="s">
        <v>41</v>
      </c>
    </row>
    <row r="14" spans="1:7" s="11" customFormat="1" ht="15">
      <c r="A14" s="5">
        <v>1</v>
      </c>
      <c r="B14" s="5">
        <v>100</v>
      </c>
      <c r="C14" s="5">
        <v>40</v>
      </c>
      <c r="D14" s="5">
        <v>100</v>
      </c>
      <c r="E14" s="5">
        <v>7</v>
      </c>
      <c r="F14" s="5">
        <v>0.03</v>
      </c>
      <c r="G14" s="2">
        <v>150</v>
      </c>
    </row>
    <row r="15" spans="1:7" s="11" customFormat="1" ht="15">
      <c r="A15" s="5">
        <v>2</v>
      </c>
      <c r="B15" s="5">
        <v>100</v>
      </c>
      <c r="C15" s="5">
        <v>30</v>
      </c>
      <c r="D15" s="5">
        <v>104</v>
      </c>
      <c r="E15" s="5">
        <v>10</v>
      </c>
      <c r="F15" s="5">
        <v>7.0000000000000007E-2</v>
      </c>
      <c r="G15" s="2">
        <v>60</v>
      </c>
    </row>
    <row r="16" spans="1:7" s="11" customFormat="1" ht="15">
      <c r="A16" s="5">
        <v>3</v>
      </c>
      <c r="B16" s="5">
        <v>25</v>
      </c>
      <c r="C16" s="5">
        <v>10</v>
      </c>
      <c r="D16" s="5">
        <v>110</v>
      </c>
      <c r="E16" s="5">
        <v>8</v>
      </c>
      <c r="F16" s="5">
        <v>0.05</v>
      </c>
      <c r="G16" s="2">
        <v>10</v>
      </c>
    </row>
    <row r="19" spans="1:166">
      <c r="A19" s="7" t="s">
        <v>25</v>
      </c>
    </row>
    <row r="20" spans="1:166" s="5" customFormat="1" ht="15">
      <c r="A20" s="5" t="s">
        <v>34</v>
      </c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  <c r="P20" s="5" t="s">
        <v>14</v>
      </c>
      <c r="Q20" s="5" t="s">
        <v>15</v>
      </c>
      <c r="R20" s="5" t="s">
        <v>16</v>
      </c>
      <c r="S20" s="5" t="s">
        <v>17</v>
      </c>
      <c r="T20" s="5" t="s">
        <v>18</v>
      </c>
      <c r="U20" s="5" t="s">
        <v>19</v>
      </c>
      <c r="V20" s="5" t="s">
        <v>20</v>
      </c>
      <c r="W20" s="5" t="s">
        <v>21</v>
      </c>
      <c r="X20" s="5" t="s">
        <v>22</v>
      </c>
      <c r="Y20" s="5" t="s">
        <v>23</v>
      </c>
    </row>
    <row r="21" spans="1:166" s="10" customFormat="1" ht="13.9" customHeight="1">
      <c r="A21" s="18" t="s">
        <v>33</v>
      </c>
      <c r="B21" s="10">
        <v>125.12</v>
      </c>
      <c r="C21" s="10">
        <v>88.32</v>
      </c>
      <c r="D21" s="10">
        <v>66.239999999999995</v>
      </c>
      <c r="E21" s="10">
        <v>55.2</v>
      </c>
      <c r="F21" s="10">
        <v>44.16</v>
      </c>
      <c r="G21" s="10">
        <v>38.64</v>
      </c>
      <c r="H21" s="10">
        <v>34.96</v>
      </c>
      <c r="I21" s="10">
        <v>14.72</v>
      </c>
      <c r="J21" s="10">
        <v>7.36</v>
      </c>
      <c r="K21" s="10">
        <v>5.52</v>
      </c>
      <c r="L21" s="10">
        <v>14.72</v>
      </c>
      <c r="M21" s="10">
        <v>18.399999999999999</v>
      </c>
      <c r="N21" s="10">
        <v>22.08</v>
      </c>
      <c r="O21" s="10">
        <v>29.44</v>
      </c>
      <c r="P21" s="10">
        <v>47.84</v>
      </c>
      <c r="Q21" s="10">
        <v>88.32</v>
      </c>
      <c r="R21" s="10">
        <v>147.19999999999999</v>
      </c>
      <c r="S21" s="10">
        <v>154.56</v>
      </c>
      <c r="T21" s="10">
        <v>165.6</v>
      </c>
      <c r="U21" s="10">
        <v>169.28</v>
      </c>
      <c r="V21" s="10">
        <v>167.44</v>
      </c>
      <c r="W21" s="10">
        <v>165.6</v>
      </c>
      <c r="X21" s="10">
        <v>158.24</v>
      </c>
      <c r="Y21" s="10">
        <v>125.12</v>
      </c>
    </row>
    <row r="22" spans="1:166" s="10" customFormat="1" ht="15">
      <c r="A22" s="10">
        <v>0.2</v>
      </c>
      <c r="B22" s="10">
        <v>119.94</v>
      </c>
      <c r="C22" s="10">
        <v>70.454700000000003</v>
      </c>
      <c r="D22" s="10">
        <v>63.998800000000003</v>
      </c>
      <c r="E22" s="10">
        <v>62.239400000000003</v>
      </c>
      <c r="F22" s="10">
        <v>49.103000000000002</v>
      </c>
      <c r="G22" s="10">
        <v>47.347099999999998</v>
      </c>
      <c r="H22" s="10">
        <v>23.9712</v>
      </c>
      <c r="I22" s="10">
        <v>21.660299999999999</v>
      </c>
      <c r="J22" s="10">
        <v>4.5962500000000004</v>
      </c>
      <c r="K22" s="10">
        <v>7.3467500000000001</v>
      </c>
      <c r="L22" s="10">
        <v>33.380099999999999</v>
      </c>
      <c r="M22" s="10">
        <v>10.2598</v>
      </c>
      <c r="N22" s="10">
        <v>26.8965</v>
      </c>
      <c r="O22" s="10">
        <v>31.2668</v>
      </c>
      <c r="P22" s="10">
        <v>38.312199999999997</v>
      </c>
      <c r="Q22" s="10">
        <v>101.42700000000001</v>
      </c>
      <c r="R22" s="10">
        <v>113.09099999999999</v>
      </c>
      <c r="S22" s="10">
        <v>146.46700000000001</v>
      </c>
      <c r="T22" s="10">
        <v>139.65899999999999</v>
      </c>
      <c r="U22" s="10">
        <v>159.274</v>
      </c>
      <c r="V22" s="10">
        <v>177.72900000000001</v>
      </c>
      <c r="W22" s="10">
        <v>157.97999999999999</v>
      </c>
      <c r="X22" s="10">
        <v>156.15600000000001</v>
      </c>
      <c r="Y22" s="10">
        <v>130.32599999999999</v>
      </c>
    </row>
    <row r="23" spans="1:166" s="10" customFormat="1" ht="15">
      <c r="A23" s="10">
        <v>0.2</v>
      </c>
      <c r="B23" s="10">
        <v>127.02200000000001</v>
      </c>
      <c r="C23" s="10">
        <v>82.536199999999994</v>
      </c>
      <c r="D23" s="10">
        <v>55.305999999999997</v>
      </c>
      <c r="E23" s="10">
        <v>68.027100000000004</v>
      </c>
      <c r="F23" s="10">
        <v>43.137599999999999</v>
      </c>
      <c r="G23" s="10">
        <v>38.170999999999999</v>
      </c>
      <c r="H23" s="10">
        <v>76.488</v>
      </c>
      <c r="I23" s="10">
        <v>10.7445</v>
      </c>
      <c r="J23" s="10">
        <v>9.6014099999999996</v>
      </c>
      <c r="K23" s="10">
        <v>7.1399600000000003</v>
      </c>
      <c r="L23" s="10">
        <v>17.250800000000002</v>
      </c>
      <c r="M23" s="10">
        <v>28.037700000000001</v>
      </c>
      <c r="N23" s="10">
        <v>20.7422</v>
      </c>
      <c r="O23" s="10">
        <v>31.224699999999999</v>
      </c>
      <c r="P23" s="10">
        <v>53.919800000000002</v>
      </c>
      <c r="Q23" s="10">
        <v>76.695499999999996</v>
      </c>
      <c r="R23" s="10">
        <v>174.709</v>
      </c>
      <c r="S23" s="10">
        <v>158.376</v>
      </c>
      <c r="T23" s="10">
        <v>189.47800000000001</v>
      </c>
      <c r="U23" s="10">
        <v>156.899</v>
      </c>
      <c r="V23" s="10">
        <v>156.81299999999999</v>
      </c>
      <c r="W23" s="10">
        <v>156.499</v>
      </c>
      <c r="X23" s="10">
        <v>158.41499999999999</v>
      </c>
      <c r="Y23" s="10">
        <v>133.53200000000001</v>
      </c>
    </row>
    <row r="24" spans="1:166" s="10" customFormat="1" ht="15">
      <c r="A24" s="10">
        <v>0.2</v>
      </c>
      <c r="B24" s="10">
        <v>122.43300000000001</v>
      </c>
      <c r="C24" s="10">
        <v>85.911900000000003</v>
      </c>
      <c r="D24" s="10">
        <v>50.1629</v>
      </c>
      <c r="E24" s="10">
        <v>48.304200000000002</v>
      </c>
      <c r="F24" s="10">
        <v>32.593200000000003</v>
      </c>
      <c r="G24" s="10">
        <v>32.672499999999999</v>
      </c>
      <c r="H24" s="10">
        <v>63.404699999999998</v>
      </c>
      <c r="I24" s="10">
        <v>35.179400000000001</v>
      </c>
      <c r="J24" s="10">
        <v>3.5370599999999999</v>
      </c>
      <c r="K24" s="10">
        <v>8.0763700000000007</v>
      </c>
      <c r="L24" s="10">
        <v>23.171099999999999</v>
      </c>
      <c r="M24" s="10">
        <v>32.234200000000001</v>
      </c>
      <c r="N24" s="10">
        <v>35.356400000000001</v>
      </c>
      <c r="O24" s="10">
        <v>21.723400000000002</v>
      </c>
      <c r="P24" s="10">
        <v>39.262700000000002</v>
      </c>
      <c r="Q24" s="10">
        <v>65.502899999999997</v>
      </c>
      <c r="R24" s="10">
        <v>107.789</v>
      </c>
      <c r="S24" s="10">
        <v>172.155</v>
      </c>
      <c r="T24" s="10">
        <v>178.35599999999999</v>
      </c>
      <c r="U24" s="10">
        <v>199.25299999999999</v>
      </c>
      <c r="V24" s="10">
        <v>199.28800000000001</v>
      </c>
      <c r="W24" s="10">
        <v>180.16300000000001</v>
      </c>
      <c r="X24" s="10">
        <v>167.40700000000001</v>
      </c>
      <c r="Y24" s="10">
        <v>101.467</v>
      </c>
    </row>
    <row r="25" spans="1:166" s="14" customFormat="1" ht="15">
      <c r="A25" s="10">
        <v>0.2</v>
      </c>
      <c r="B25" s="10">
        <v>123.58199999999999</v>
      </c>
      <c r="C25" s="10">
        <v>78.513800000000003</v>
      </c>
      <c r="D25" s="10">
        <v>65.655199999999994</v>
      </c>
      <c r="E25" s="10">
        <v>52.404000000000003</v>
      </c>
      <c r="F25" s="10">
        <v>43.885899999999999</v>
      </c>
      <c r="G25" s="10">
        <v>42.636400000000002</v>
      </c>
      <c r="H25" s="10">
        <v>23.922799999999999</v>
      </c>
      <c r="I25" s="10">
        <v>24.015699999999999</v>
      </c>
      <c r="J25" s="10">
        <v>8.9380500000000005</v>
      </c>
      <c r="K25" s="10">
        <v>12.0246</v>
      </c>
      <c r="L25" s="10">
        <v>4.9219499999999998</v>
      </c>
      <c r="M25" s="10">
        <v>28.577400000000001</v>
      </c>
      <c r="N25" s="10">
        <v>50.231299999999997</v>
      </c>
      <c r="O25" s="10">
        <v>29.9361</v>
      </c>
      <c r="P25" s="10">
        <v>55.454999999999998</v>
      </c>
      <c r="Q25" s="10">
        <v>86.927000000000007</v>
      </c>
      <c r="R25" s="10">
        <v>164.12</v>
      </c>
      <c r="S25" s="10">
        <v>125.929</v>
      </c>
      <c r="T25" s="10">
        <v>167.886</v>
      </c>
      <c r="U25" s="10">
        <v>157.46199999999999</v>
      </c>
      <c r="V25" s="10">
        <v>166.56100000000001</v>
      </c>
      <c r="W25" s="10">
        <v>152.09700000000001</v>
      </c>
      <c r="X25" s="10">
        <v>170.184</v>
      </c>
      <c r="Y25" s="10">
        <v>110.83</v>
      </c>
    </row>
    <row r="26" spans="1:166" s="14" customFormat="1" ht="15">
      <c r="A26" s="10">
        <v>0.2</v>
      </c>
      <c r="B26" s="10">
        <v>102.419</v>
      </c>
      <c r="C26" s="10">
        <v>85.375100000000003</v>
      </c>
      <c r="D26" s="10">
        <v>80.842299999999994</v>
      </c>
      <c r="E26" s="10">
        <v>58.566000000000003</v>
      </c>
      <c r="F26" s="10">
        <v>41.982900000000001</v>
      </c>
      <c r="G26" s="10">
        <v>44.8431</v>
      </c>
      <c r="H26" s="10">
        <v>61.287100000000002</v>
      </c>
      <c r="I26" s="10">
        <v>15.8337</v>
      </c>
      <c r="J26" s="10">
        <v>14.2308</v>
      </c>
      <c r="K26" s="10">
        <v>7.7320500000000001</v>
      </c>
      <c r="L26" s="10">
        <v>24.841699999999999</v>
      </c>
      <c r="M26" s="10">
        <v>12.263500000000001</v>
      </c>
      <c r="N26" s="10">
        <v>29.854700000000001</v>
      </c>
      <c r="O26" s="10">
        <v>33.6128</v>
      </c>
      <c r="P26" s="10">
        <v>60.245800000000003</v>
      </c>
      <c r="Q26" s="10">
        <v>113.096</v>
      </c>
      <c r="R26" s="10">
        <v>133.95599999999999</v>
      </c>
      <c r="S26" s="10">
        <v>124.85</v>
      </c>
      <c r="T26" s="10">
        <v>198.453</v>
      </c>
      <c r="U26" s="10">
        <v>140.82900000000001</v>
      </c>
      <c r="V26" s="10">
        <v>144.92400000000001</v>
      </c>
      <c r="W26" s="10">
        <v>182.90899999999999</v>
      </c>
      <c r="X26" s="10">
        <v>158.53100000000001</v>
      </c>
      <c r="Y26" s="10">
        <v>129.255</v>
      </c>
    </row>
    <row r="27" spans="1:166">
      <c r="A27" s="11"/>
    </row>
    <row r="29" spans="1:166">
      <c r="A29" s="7" t="s">
        <v>24</v>
      </c>
    </row>
    <row r="30" spans="1:166" s="5" customFormat="1" ht="15">
      <c r="A30" s="5" t="s">
        <v>34</v>
      </c>
      <c r="B30" s="6" t="s">
        <v>0</v>
      </c>
      <c r="C30" s="6" t="s">
        <v>1</v>
      </c>
      <c r="D30" s="6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6" t="s">
        <v>9</v>
      </c>
      <c r="L30" s="6" t="s">
        <v>10</v>
      </c>
      <c r="M30" s="6" t="s">
        <v>11</v>
      </c>
      <c r="N30" s="6" t="s">
        <v>12</v>
      </c>
      <c r="O30" s="6" t="s">
        <v>13</v>
      </c>
      <c r="P30" s="6" t="s">
        <v>14</v>
      </c>
      <c r="Q30" s="6" t="s">
        <v>15</v>
      </c>
      <c r="R30" s="6" t="s">
        <v>16</v>
      </c>
      <c r="S30" s="6" t="s">
        <v>17</v>
      </c>
      <c r="T30" s="6" t="s">
        <v>18</v>
      </c>
      <c r="U30" s="6" t="s">
        <v>19</v>
      </c>
      <c r="V30" s="6" t="s">
        <v>20</v>
      </c>
      <c r="W30" s="6" t="s">
        <v>21</v>
      </c>
      <c r="X30" s="6" t="s">
        <v>22</v>
      </c>
      <c r="Y30" s="6" t="s">
        <v>23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</row>
    <row r="31" spans="1:166" s="5" customFormat="1" ht="15">
      <c r="A31" s="5" t="s">
        <v>28</v>
      </c>
      <c r="B31" s="5">
        <v>175</v>
      </c>
      <c r="C31" s="5">
        <v>169</v>
      </c>
      <c r="D31" s="5">
        <v>165</v>
      </c>
      <c r="E31" s="5">
        <v>155</v>
      </c>
      <c r="F31" s="5">
        <v>155</v>
      </c>
      <c r="G31" s="5">
        <v>165</v>
      </c>
      <c r="H31" s="5">
        <v>173</v>
      </c>
      <c r="I31" s="5">
        <v>174</v>
      </c>
      <c r="J31" s="5">
        <v>185</v>
      </c>
      <c r="K31" s="5">
        <v>202</v>
      </c>
      <c r="L31" s="5">
        <v>228</v>
      </c>
      <c r="M31" s="5">
        <v>236</v>
      </c>
      <c r="N31" s="5">
        <v>242</v>
      </c>
      <c r="O31" s="5">
        <v>244</v>
      </c>
      <c r="P31" s="5">
        <v>249</v>
      </c>
      <c r="Q31" s="5">
        <v>256</v>
      </c>
      <c r="R31" s="5">
        <v>256</v>
      </c>
      <c r="S31" s="5">
        <v>247</v>
      </c>
      <c r="T31" s="5">
        <v>246</v>
      </c>
      <c r="U31" s="5">
        <v>237</v>
      </c>
      <c r="V31" s="5">
        <v>237</v>
      </c>
      <c r="W31" s="5">
        <v>233</v>
      </c>
      <c r="X31" s="5">
        <v>210</v>
      </c>
      <c r="Y31" s="5">
        <v>210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CEC7-3181-40FA-AC46-1A7B4060B0A7}">
  <dimension ref="A1:Z74"/>
  <sheetViews>
    <sheetView tabSelected="1" topLeftCell="A25" workbookViewId="0">
      <selection activeCell="B42" sqref="B42"/>
    </sheetView>
  </sheetViews>
  <sheetFormatPr defaultRowHeight="14.25"/>
  <cols>
    <col min="1" max="1" width="16" customWidth="1"/>
    <col min="2" max="2" width="20" customWidth="1"/>
    <col min="3" max="3" width="15.75" customWidth="1"/>
    <col min="4" max="4" width="15.625" customWidth="1"/>
  </cols>
  <sheetData>
    <row r="1" spans="1:26" ht="17.25">
      <c r="A1" s="7" t="s">
        <v>44</v>
      </c>
    </row>
    <row r="2" spans="1:26" s="19" customFormat="1" ht="15">
      <c r="A2" s="5" t="s">
        <v>34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</row>
    <row r="3" spans="1:26" s="14" customFormat="1" ht="15">
      <c r="A3" s="18" t="s">
        <v>33</v>
      </c>
      <c r="B3" s="5" t="s">
        <v>46</v>
      </c>
      <c r="C3" s="10">
        <v>65.119162499999987</v>
      </c>
      <c r="D3" s="10">
        <v>50.101874999999993</v>
      </c>
      <c r="E3" s="10">
        <v>31.629149999999996</v>
      </c>
      <c r="F3" s="10">
        <v>37.942875000000001</v>
      </c>
      <c r="G3" s="10">
        <v>18.710887499999998</v>
      </c>
      <c r="H3" s="10">
        <v>16.432987499999996</v>
      </c>
      <c r="I3" s="10">
        <v>42.145087500000002</v>
      </c>
      <c r="J3" s="10">
        <v>23.081400000000002</v>
      </c>
      <c r="K3" s="10">
        <v>1.9636875000000003</v>
      </c>
      <c r="L3" s="10">
        <v>7.8615675000000014</v>
      </c>
      <c r="M3" s="10">
        <v>21.170137500000003</v>
      </c>
      <c r="N3" s="10">
        <v>18.678149999999995</v>
      </c>
      <c r="O3" s="10">
        <v>24.103574999999999</v>
      </c>
      <c r="P3" s="10">
        <v>15.747637500000002</v>
      </c>
      <c r="Q3" s="10">
        <v>34.878037499999998</v>
      </c>
      <c r="R3" s="10">
        <v>41.789250000000003</v>
      </c>
      <c r="S3" s="10">
        <v>68.863500000000016</v>
      </c>
      <c r="T3" s="10">
        <v>104.7819375</v>
      </c>
      <c r="U3" s="10">
        <v>67.764150000000001</v>
      </c>
      <c r="V3" s="10">
        <v>80.062537500000019</v>
      </c>
      <c r="W3" s="10">
        <v>104.51126249999999</v>
      </c>
      <c r="X3" s="10">
        <v>89.249399999999994</v>
      </c>
      <c r="Y3" s="10">
        <v>72.926212499999991</v>
      </c>
      <c r="Z3" s="10">
        <v>84.350587500000017</v>
      </c>
    </row>
    <row r="4" spans="1:26" s="14" customFormat="1" ht="15">
      <c r="A4" s="10">
        <v>0.2</v>
      </c>
      <c r="B4" s="13"/>
      <c r="C4" s="10">
        <v>62.985937499999991</v>
      </c>
      <c r="D4" s="10">
        <v>56.791124999999994</v>
      </c>
      <c r="E4" s="10">
        <v>36.14085</v>
      </c>
      <c r="F4" s="10">
        <v>30.563324999999999</v>
      </c>
      <c r="G4" s="10">
        <v>18.210599999999999</v>
      </c>
      <c r="H4" s="10">
        <v>17.948699999999999</v>
      </c>
      <c r="I4" s="10">
        <v>29.591325000000001</v>
      </c>
      <c r="J4" s="10">
        <v>12.434625</v>
      </c>
      <c r="K4" s="10">
        <v>7.62343875</v>
      </c>
      <c r="L4" s="10">
        <v>4.3534462500000002</v>
      </c>
      <c r="M4" s="10">
        <v>15.061612500000003</v>
      </c>
      <c r="N4" s="10">
        <v>15.761812499999998</v>
      </c>
      <c r="O4" s="10">
        <v>29.432024999999999</v>
      </c>
      <c r="P4" s="10">
        <v>18.2966625</v>
      </c>
      <c r="Q4" s="10">
        <v>25.588462499999999</v>
      </c>
      <c r="R4" s="10">
        <v>48.905775000000006</v>
      </c>
      <c r="S4" s="10">
        <v>95.883074999999991</v>
      </c>
      <c r="T4" s="10">
        <v>87.530849999999987</v>
      </c>
      <c r="U4" s="10">
        <v>107.24760000000001</v>
      </c>
      <c r="V4" s="10">
        <v>82.445850000000007</v>
      </c>
      <c r="W4" s="10">
        <v>103.11693750000002</v>
      </c>
      <c r="X4" s="10">
        <v>98.880187500000005</v>
      </c>
      <c r="Y4" s="10">
        <v>93.391312500000026</v>
      </c>
      <c r="Z4" s="10">
        <v>64.357537499999992</v>
      </c>
    </row>
    <row r="5" spans="1:26" s="14" customFormat="1" ht="15">
      <c r="A5" s="10">
        <v>0.2</v>
      </c>
      <c r="B5" s="13"/>
      <c r="C5" s="10">
        <v>78.368287500000008</v>
      </c>
      <c r="D5" s="10">
        <v>49.178474999999992</v>
      </c>
      <c r="E5" s="10">
        <v>32.947425000000003</v>
      </c>
      <c r="F5" s="10">
        <v>21.652312500000001</v>
      </c>
      <c r="G5" s="10">
        <v>21.829274999999999</v>
      </c>
      <c r="H5" s="10">
        <v>20.107800000000001</v>
      </c>
      <c r="I5" s="10">
        <v>11.925675</v>
      </c>
      <c r="J5" s="10">
        <v>22.466474999999999</v>
      </c>
      <c r="K5" s="10">
        <v>6.6964612500000005</v>
      </c>
      <c r="L5" s="10">
        <v>2.5195162499999997</v>
      </c>
      <c r="M5" s="10">
        <v>14.672137500000002</v>
      </c>
      <c r="N5" s="10">
        <v>17.252437499999999</v>
      </c>
      <c r="O5" s="10">
        <v>21.389737500000003</v>
      </c>
      <c r="P5" s="10">
        <v>13.2935625</v>
      </c>
      <c r="Q5" s="10">
        <v>27.920362499999996</v>
      </c>
      <c r="R5" s="10">
        <v>59.539275000000004</v>
      </c>
      <c r="S5" s="10">
        <v>72.294187499999992</v>
      </c>
      <c r="T5" s="10">
        <v>78.237337499999995</v>
      </c>
      <c r="U5" s="10">
        <v>79.509150000000005</v>
      </c>
      <c r="V5" s="10">
        <v>103.98836249999999</v>
      </c>
      <c r="W5" s="10">
        <v>100.76872499999999</v>
      </c>
      <c r="X5" s="10">
        <v>86.627925000000005</v>
      </c>
      <c r="Y5" s="10">
        <v>88.934400000000011</v>
      </c>
      <c r="Z5" s="10">
        <v>60.751462499999995</v>
      </c>
    </row>
    <row r="6" spans="1:26" s="14" customFormat="1" ht="15">
      <c r="A6" s="10">
        <v>0.2</v>
      </c>
      <c r="B6" s="13"/>
      <c r="C6" s="10">
        <v>73.002600000000001</v>
      </c>
      <c r="D6" s="10">
        <v>55.662525000000002</v>
      </c>
      <c r="E6" s="10">
        <v>36.411412499999997</v>
      </c>
      <c r="F6" s="10">
        <v>31.256212500000004</v>
      </c>
      <c r="G6" s="10">
        <v>23.838862499999998</v>
      </c>
      <c r="H6" s="10">
        <v>17.914162500000003</v>
      </c>
      <c r="I6" s="10">
        <v>26.994037500000005</v>
      </c>
      <c r="J6" s="10">
        <v>11.8211625</v>
      </c>
      <c r="K6" s="10">
        <v>8.2318162499999996</v>
      </c>
      <c r="L6" s="10">
        <v>7.781523749999999</v>
      </c>
      <c r="M6" s="10">
        <v>15.379874999999998</v>
      </c>
      <c r="N6" s="10">
        <v>6.8365462500000014</v>
      </c>
      <c r="O6" s="10">
        <v>27.559912499999999</v>
      </c>
      <c r="P6" s="10">
        <v>19.113187499999999</v>
      </c>
      <c r="Q6" s="10">
        <v>33.234974999999999</v>
      </c>
      <c r="R6" s="10">
        <v>42.362324999999998</v>
      </c>
      <c r="S6" s="10">
        <v>80.284274999999994</v>
      </c>
      <c r="T6" s="10">
        <v>78.784649999999999</v>
      </c>
      <c r="U6" s="10">
        <v>79.351762499999992</v>
      </c>
      <c r="V6" s="10">
        <v>87.985237499999997</v>
      </c>
      <c r="W6" s="10">
        <v>85.142812500000005</v>
      </c>
      <c r="X6" s="10">
        <v>109.40107499999998</v>
      </c>
      <c r="Y6" s="10">
        <v>84.708674999999999</v>
      </c>
      <c r="Z6" s="10">
        <v>63.860399999999998</v>
      </c>
    </row>
    <row r="7" spans="1:26" s="14" customFormat="1" ht="15">
      <c r="A7" s="10">
        <v>0.2</v>
      </c>
      <c r="B7" s="13"/>
      <c r="C7" s="10">
        <v>63.424124999999989</v>
      </c>
      <c r="D7" s="10">
        <v>48.233812499999992</v>
      </c>
      <c r="E7" s="10">
        <v>39.671549999999996</v>
      </c>
      <c r="F7" s="10">
        <v>38.647237499999996</v>
      </c>
      <c r="G7" s="10">
        <v>22.3992</v>
      </c>
      <c r="H7" s="10">
        <v>22.132575000000003</v>
      </c>
      <c r="I7" s="10">
        <v>6.8756062499999997</v>
      </c>
      <c r="J7" s="10">
        <v>13.842449999999999</v>
      </c>
      <c r="K7" s="10">
        <v>2.1149212500000001</v>
      </c>
      <c r="L7" s="10">
        <v>1.73912625</v>
      </c>
      <c r="M7" s="10">
        <v>13.718025000000001</v>
      </c>
      <c r="N7" s="10">
        <v>11.339549999999999</v>
      </c>
      <c r="O7" s="10">
        <v>5.3492625</v>
      </c>
      <c r="P7" s="10">
        <v>20.974499999999999</v>
      </c>
      <c r="Q7" s="10">
        <v>29.632612499999997</v>
      </c>
      <c r="R7" s="10">
        <v>56.063362499999997</v>
      </c>
      <c r="S7" s="10">
        <v>62.012699999999995</v>
      </c>
      <c r="T7" s="10">
        <v>105.452775</v>
      </c>
      <c r="U7" s="10">
        <v>99.669712499999989</v>
      </c>
      <c r="V7" s="10">
        <v>83.795512500000001</v>
      </c>
      <c r="W7" s="10">
        <v>103.37478750000001</v>
      </c>
      <c r="X7" s="10">
        <v>91.281937500000026</v>
      </c>
      <c r="Y7" s="10">
        <v>80.526712500000002</v>
      </c>
      <c r="Z7" s="10">
        <v>83.15088750000001</v>
      </c>
    </row>
    <row r="8" spans="1:26" s="14" customFormat="1" ht="15">
      <c r="A8" s="10">
        <v>0.2</v>
      </c>
      <c r="B8" s="13"/>
      <c r="C8" s="10">
        <v>70.38</v>
      </c>
      <c r="D8" s="10">
        <v>49.680000000000007</v>
      </c>
      <c r="E8" s="10">
        <v>37.259999999999991</v>
      </c>
      <c r="F8" s="10">
        <v>31.049999999999997</v>
      </c>
      <c r="G8" s="10">
        <v>24.840000000000003</v>
      </c>
      <c r="H8" s="10">
        <v>21.734999999999999</v>
      </c>
      <c r="I8" s="10">
        <v>19.664999999999999</v>
      </c>
      <c r="J8" s="10">
        <v>8.2799999999999994</v>
      </c>
      <c r="K8" s="10">
        <v>4.1399999999999997</v>
      </c>
      <c r="L8" s="10">
        <v>3.1050000000000004</v>
      </c>
      <c r="M8" s="10">
        <v>8.2799999999999994</v>
      </c>
      <c r="N8" s="10">
        <v>10.350000000000001</v>
      </c>
      <c r="O8" s="10">
        <v>12.420000000000002</v>
      </c>
      <c r="P8" s="10">
        <v>16.559999999999999</v>
      </c>
      <c r="Q8" s="10">
        <v>26.909999999999997</v>
      </c>
      <c r="R8" s="10">
        <v>49.680000000000007</v>
      </c>
      <c r="S8" s="10">
        <v>82.800000000000011</v>
      </c>
      <c r="T8" s="10">
        <v>86.94</v>
      </c>
      <c r="U8" s="10">
        <v>93.149999999999991</v>
      </c>
      <c r="V8" s="10">
        <v>95.22</v>
      </c>
      <c r="W8" s="10">
        <v>94.185000000000002</v>
      </c>
      <c r="X8" s="10">
        <v>93.149999999999991</v>
      </c>
      <c r="Y8" s="10">
        <v>89.01</v>
      </c>
      <c r="Z8" s="10">
        <v>70.38</v>
      </c>
    </row>
    <row r="9" spans="1:26" s="11" customFormat="1"/>
    <row r="10" spans="1:26" s="11" customFormat="1" ht="17.25">
      <c r="A10" s="20" t="s">
        <v>45</v>
      </c>
    </row>
    <row r="11" spans="1:26" s="19" customFormat="1" ht="15">
      <c r="A11" s="5" t="s">
        <v>34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N11" s="5">
        <v>12</v>
      </c>
      <c r="O11" s="5">
        <v>13</v>
      </c>
      <c r="P11" s="5">
        <v>14</v>
      </c>
      <c r="Q11" s="5">
        <v>15</v>
      </c>
      <c r="R11" s="5">
        <v>16</v>
      </c>
      <c r="S11" s="5">
        <v>17</v>
      </c>
      <c r="T11" s="5">
        <v>18</v>
      </c>
      <c r="U11" s="5">
        <v>19</v>
      </c>
      <c r="V11" s="5">
        <v>20</v>
      </c>
      <c r="W11" s="5">
        <v>21</v>
      </c>
      <c r="X11" s="5">
        <v>22</v>
      </c>
      <c r="Y11" s="5">
        <v>23</v>
      </c>
      <c r="Z11" s="5">
        <v>24</v>
      </c>
    </row>
    <row r="12" spans="1:26" s="21" customFormat="1" ht="15">
      <c r="A12" s="18" t="s">
        <v>33</v>
      </c>
      <c r="B12" s="5" t="s">
        <v>46</v>
      </c>
      <c r="C12" s="10">
        <v>16.796250000000001</v>
      </c>
      <c r="D12" s="10">
        <v>15.144299999999999</v>
      </c>
      <c r="E12" s="10">
        <v>9.6375600000000006</v>
      </c>
      <c r="F12" s="10">
        <v>8.1502200000000009</v>
      </c>
      <c r="G12" s="10">
        <v>4.8561600000000009</v>
      </c>
      <c r="H12" s="10">
        <v>4.7863199999999999</v>
      </c>
      <c r="I12" s="10">
        <v>7.8910199999999993</v>
      </c>
      <c r="J12" s="10">
        <v>3.3159000000000001</v>
      </c>
      <c r="K12" s="10">
        <v>2.0329169999999999</v>
      </c>
      <c r="L12" s="10">
        <v>1.160919</v>
      </c>
      <c r="M12" s="10">
        <v>4.0164299999999997</v>
      </c>
      <c r="N12" s="10">
        <v>4.2031499999999999</v>
      </c>
      <c r="O12" s="10">
        <v>7.8485399999999998</v>
      </c>
      <c r="P12" s="10">
        <v>4.8791100000000007</v>
      </c>
      <c r="Q12" s="10">
        <v>6.8235899999999994</v>
      </c>
      <c r="R12" s="10">
        <v>13.041539999999999</v>
      </c>
      <c r="S12" s="10">
        <v>25.568820000000002</v>
      </c>
      <c r="T12" s="10">
        <v>23.341560000000001</v>
      </c>
      <c r="U12" s="10">
        <v>28.599360000000001</v>
      </c>
      <c r="V12" s="10">
        <v>21.98556</v>
      </c>
      <c r="W12" s="10">
        <v>27.49785</v>
      </c>
      <c r="X12" s="10">
        <v>26.368050000000004</v>
      </c>
      <c r="Y12" s="10">
        <v>24.904350000000001</v>
      </c>
      <c r="Z12" s="10">
        <v>17.162010000000002</v>
      </c>
    </row>
    <row r="13" spans="1:26" s="21" customFormat="1" ht="15">
      <c r="A13" s="10">
        <v>0.2</v>
      </c>
      <c r="B13" s="13"/>
      <c r="C13" s="10">
        <v>18.768000000000001</v>
      </c>
      <c r="D13" s="10">
        <v>13.248000000000001</v>
      </c>
      <c r="E13" s="10">
        <v>9.9359999999999999</v>
      </c>
      <c r="F13" s="10">
        <v>8.2799999999999994</v>
      </c>
      <c r="G13" s="10">
        <v>6.6240000000000006</v>
      </c>
      <c r="H13" s="10">
        <v>5.7959999999999994</v>
      </c>
      <c r="I13" s="10">
        <v>5.2439999999999998</v>
      </c>
      <c r="J13" s="10">
        <v>2.2080000000000002</v>
      </c>
      <c r="K13" s="10">
        <v>1.1040000000000001</v>
      </c>
      <c r="L13" s="10">
        <v>0.82800000000000007</v>
      </c>
      <c r="M13" s="10">
        <v>2.2080000000000002</v>
      </c>
      <c r="N13" s="10">
        <v>2.7600000000000007</v>
      </c>
      <c r="O13" s="10">
        <v>3.3120000000000003</v>
      </c>
      <c r="P13" s="10">
        <v>4.4160000000000004</v>
      </c>
      <c r="Q13" s="10">
        <v>7.1760000000000002</v>
      </c>
      <c r="R13" s="10">
        <v>13.248000000000001</v>
      </c>
      <c r="S13" s="10">
        <v>22.080000000000005</v>
      </c>
      <c r="T13" s="10">
        <v>23.183999999999997</v>
      </c>
      <c r="U13" s="10">
        <v>24.839999999999996</v>
      </c>
      <c r="V13" s="10">
        <v>25.392000000000003</v>
      </c>
      <c r="W13" s="10">
        <v>25.116</v>
      </c>
      <c r="X13" s="10">
        <v>24.839999999999996</v>
      </c>
      <c r="Y13" s="10">
        <v>23.736000000000004</v>
      </c>
      <c r="Z13" s="10">
        <v>18.768000000000001</v>
      </c>
    </row>
    <row r="14" spans="1:26" s="21" customFormat="1" ht="15">
      <c r="A14" s="10">
        <v>0.2</v>
      </c>
      <c r="B14" s="13"/>
      <c r="C14" s="10">
        <v>20.898209999999999</v>
      </c>
      <c r="D14" s="10">
        <v>13.114259999999998</v>
      </c>
      <c r="E14" s="10">
        <v>8.7859799999999986</v>
      </c>
      <c r="F14" s="10">
        <v>5.773950000000001</v>
      </c>
      <c r="G14" s="10">
        <v>5.8211399999999998</v>
      </c>
      <c r="H14" s="10">
        <v>5.3620800000000006</v>
      </c>
      <c r="I14" s="10">
        <v>3.18018</v>
      </c>
      <c r="J14" s="10">
        <v>5.9910599999999992</v>
      </c>
      <c r="K14" s="10">
        <v>1.7857229999999999</v>
      </c>
      <c r="L14" s="10">
        <v>0.67187100000000011</v>
      </c>
      <c r="M14" s="10">
        <v>3.9125699999999997</v>
      </c>
      <c r="N14" s="10">
        <v>4.6006499999999999</v>
      </c>
      <c r="O14" s="10">
        <v>5.7039299999999997</v>
      </c>
      <c r="P14" s="10">
        <v>3.54495</v>
      </c>
      <c r="Q14" s="10">
        <v>7.44543</v>
      </c>
      <c r="R14" s="10">
        <v>15.877139999999999</v>
      </c>
      <c r="S14" s="10">
        <v>19.278449999999999</v>
      </c>
      <c r="T14" s="10">
        <v>20.863289999999999</v>
      </c>
      <c r="U14" s="10">
        <v>21.202440000000003</v>
      </c>
      <c r="V14" s="10">
        <v>27.730230000000002</v>
      </c>
      <c r="W14" s="10">
        <v>26.871659999999999</v>
      </c>
      <c r="X14" s="10">
        <v>23.10078</v>
      </c>
      <c r="Y14" s="10">
        <v>23.71584</v>
      </c>
      <c r="Z14" s="10">
        <v>16.200389999999999</v>
      </c>
    </row>
    <row r="15" spans="1:26" s="21" customFormat="1" ht="15">
      <c r="A15" s="10">
        <v>0.2</v>
      </c>
      <c r="B15" s="13"/>
      <c r="C15" s="10">
        <v>19.467359999999999</v>
      </c>
      <c r="D15" s="10">
        <v>14.84334</v>
      </c>
      <c r="E15" s="10">
        <v>9.7097099999999976</v>
      </c>
      <c r="F15" s="10">
        <v>8.3349899999999995</v>
      </c>
      <c r="G15" s="10">
        <v>6.35703</v>
      </c>
      <c r="H15" s="10">
        <v>4.7771100000000004</v>
      </c>
      <c r="I15" s="10">
        <v>7.19841</v>
      </c>
      <c r="J15" s="10">
        <v>3.1523099999999999</v>
      </c>
      <c r="K15" s="10">
        <v>2.1951510000000001</v>
      </c>
      <c r="L15" s="10">
        <v>2.0750729999999997</v>
      </c>
      <c r="M15" s="10">
        <v>4.1013000000000002</v>
      </c>
      <c r="N15" s="10">
        <v>1.8230790000000001</v>
      </c>
      <c r="O15" s="10">
        <v>7.34931</v>
      </c>
      <c r="P15" s="10">
        <v>5.0968499999999999</v>
      </c>
      <c r="Q15" s="10">
        <v>8.86266</v>
      </c>
      <c r="R15" s="10">
        <v>11.296620000000001</v>
      </c>
      <c r="S15" s="10">
        <v>21.409140000000001</v>
      </c>
      <c r="T15" s="10">
        <v>21.009239999999998</v>
      </c>
      <c r="U15" s="10">
        <v>21.160469999999997</v>
      </c>
      <c r="V15" s="10">
        <v>23.462730000000001</v>
      </c>
      <c r="W15" s="10">
        <v>22.704750000000004</v>
      </c>
      <c r="X15" s="10">
        <v>29.17362</v>
      </c>
      <c r="Y15" s="10">
        <v>22.588979999999999</v>
      </c>
      <c r="Z15" s="10">
        <v>17.029440000000001</v>
      </c>
    </row>
    <row r="16" spans="1:26" s="21" customFormat="1" ht="15">
      <c r="A16" s="10">
        <v>0.2</v>
      </c>
      <c r="B16" s="13"/>
      <c r="C16" s="10">
        <v>16.9131</v>
      </c>
      <c r="D16" s="10">
        <v>12.862349999999999</v>
      </c>
      <c r="E16" s="10">
        <v>10.579079999999998</v>
      </c>
      <c r="F16" s="10">
        <v>10.30593</v>
      </c>
      <c r="G16" s="10">
        <v>5.9731199999999998</v>
      </c>
      <c r="H16" s="10">
        <v>5.9020200000000003</v>
      </c>
      <c r="I16" s="10">
        <v>1.8334949999999999</v>
      </c>
      <c r="J16" s="10">
        <v>3.6913200000000002</v>
      </c>
      <c r="K16" s="10">
        <v>0.56397900000000001</v>
      </c>
      <c r="L16" s="10">
        <v>0.46376700000000004</v>
      </c>
      <c r="M16" s="10">
        <v>3.6581399999999995</v>
      </c>
      <c r="N16" s="10">
        <v>3.0238800000000001</v>
      </c>
      <c r="O16" s="10">
        <v>1.4264700000000001</v>
      </c>
      <c r="P16" s="10">
        <v>5.5932000000000013</v>
      </c>
      <c r="Q16" s="10">
        <v>7.9020299999999999</v>
      </c>
      <c r="R16" s="10">
        <v>14.950230000000001</v>
      </c>
      <c r="S16" s="10">
        <v>16.536720000000003</v>
      </c>
      <c r="T16" s="10">
        <v>28.120740000000001</v>
      </c>
      <c r="U16" s="10">
        <v>26.578589999999998</v>
      </c>
      <c r="V16" s="10">
        <v>22.345469999999999</v>
      </c>
      <c r="W16" s="10">
        <v>27.566609999999997</v>
      </c>
      <c r="X16" s="10">
        <v>24.341850000000001</v>
      </c>
      <c r="Y16" s="10">
        <v>21.473790000000001</v>
      </c>
      <c r="Z16" s="10">
        <v>22.173569999999998</v>
      </c>
    </row>
    <row r="17" spans="1:26" s="21" customFormat="1" ht="15">
      <c r="A17" s="10">
        <v>0.2</v>
      </c>
      <c r="B17" s="13"/>
      <c r="C17" s="10">
        <v>17.365109999999998</v>
      </c>
      <c r="D17" s="10">
        <v>13.3605</v>
      </c>
      <c r="E17" s="10">
        <v>8.4344400000000004</v>
      </c>
      <c r="F17" s="10">
        <v>10.118100000000002</v>
      </c>
      <c r="G17" s="10">
        <v>4.9895699999999987</v>
      </c>
      <c r="H17" s="10">
        <v>4.3821300000000001</v>
      </c>
      <c r="I17" s="10">
        <v>11.238689999999998</v>
      </c>
      <c r="J17" s="10">
        <v>6.1550400000000005</v>
      </c>
      <c r="K17" s="10">
        <v>0.52365000000000006</v>
      </c>
      <c r="L17" s="10">
        <v>2.0964179999999999</v>
      </c>
      <c r="M17" s="10">
        <v>5.6453699999999998</v>
      </c>
      <c r="N17" s="10">
        <v>4.9808399999999988</v>
      </c>
      <c r="O17" s="10">
        <v>6.4276199999999992</v>
      </c>
      <c r="P17" s="10">
        <v>4.19937</v>
      </c>
      <c r="Q17" s="10">
        <v>9.3008100000000002</v>
      </c>
      <c r="R17" s="10">
        <v>11.143799999999999</v>
      </c>
      <c r="S17" s="10">
        <v>18.363599999999998</v>
      </c>
      <c r="T17" s="10">
        <v>27.941850000000002</v>
      </c>
      <c r="U17" s="10">
        <v>18.070440000000001</v>
      </c>
      <c r="V17" s="10">
        <v>21.350010000000005</v>
      </c>
      <c r="W17" s="10">
        <v>27.869669999999999</v>
      </c>
      <c r="X17" s="10">
        <v>23.799839999999996</v>
      </c>
      <c r="Y17" s="10">
        <v>19.44699</v>
      </c>
      <c r="Z17" s="10">
        <v>22.493490000000001</v>
      </c>
    </row>
    <row r="19" spans="1:26" s="22" customFormat="1">
      <c r="A19" s="7" t="s">
        <v>47</v>
      </c>
    </row>
    <row r="20" spans="1:26" s="5" customFormat="1" ht="36.75" customHeight="1">
      <c r="A20" s="23" t="s">
        <v>48</v>
      </c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  <c r="N20" s="5">
        <v>13</v>
      </c>
      <c r="O20" s="5">
        <v>14</v>
      </c>
      <c r="P20" s="5">
        <v>15</v>
      </c>
      <c r="Q20" s="5">
        <v>16</v>
      </c>
      <c r="R20" s="5">
        <v>17</v>
      </c>
      <c r="S20" s="5">
        <v>18</v>
      </c>
      <c r="T20" s="5">
        <v>19</v>
      </c>
      <c r="U20" s="5">
        <v>20</v>
      </c>
      <c r="V20" s="5">
        <v>21</v>
      </c>
      <c r="W20" s="5">
        <v>22</v>
      </c>
      <c r="X20" s="5">
        <v>23</v>
      </c>
      <c r="Y20" s="5">
        <v>24</v>
      </c>
    </row>
    <row r="21" spans="1:26" s="10" customFormat="1" ht="15">
      <c r="A21" s="13">
        <v>3</v>
      </c>
      <c r="B21" s="10">
        <f>0.3*B25</f>
        <v>21</v>
      </c>
      <c r="C21" s="10">
        <f>0.3*C25</f>
        <v>20.279999999999998</v>
      </c>
      <c r="D21" s="10">
        <f>0.3*D25</f>
        <v>19.8</v>
      </c>
      <c r="E21" s="10">
        <f>0.3*E25</f>
        <v>18.599999999999998</v>
      </c>
      <c r="F21" s="10">
        <f>0.3*F25</f>
        <v>18.599999999999998</v>
      </c>
      <c r="G21" s="10">
        <f>0.3*G25</f>
        <v>19.8</v>
      </c>
      <c r="H21" s="10">
        <f>0.3*H25</f>
        <v>20.76</v>
      </c>
      <c r="I21" s="10">
        <f>0.3*I25</f>
        <v>20.88</v>
      </c>
      <c r="J21" s="10">
        <f>0.3*J25</f>
        <v>22.2</v>
      </c>
      <c r="K21" s="10">
        <f>0.3*K25</f>
        <v>24.24</v>
      </c>
      <c r="L21" s="10">
        <f>0.3*L25</f>
        <v>27.36</v>
      </c>
      <c r="M21" s="10">
        <f>0.3*M25</f>
        <v>28.32</v>
      </c>
      <c r="N21" s="10">
        <f>0.3*N25</f>
        <v>29.04</v>
      </c>
      <c r="O21" s="10">
        <f>0.3*O25</f>
        <v>29.279999999999998</v>
      </c>
      <c r="P21" s="10">
        <f>0.3*P25</f>
        <v>29.879999999999995</v>
      </c>
      <c r="Q21" s="10">
        <f>0.3*Q25</f>
        <v>30.72</v>
      </c>
      <c r="R21" s="10">
        <f>0.3*R25</f>
        <v>30.72</v>
      </c>
      <c r="S21" s="10">
        <f>0.3*S25</f>
        <v>29.639999999999997</v>
      </c>
      <c r="T21" s="10">
        <f>0.3*T25</f>
        <v>29.52</v>
      </c>
      <c r="U21" s="10">
        <f>0.3*U25</f>
        <v>28.439999999999998</v>
      </c>
      <c r="V21" s="10">
        <f>0.3*V25</f>
        <v>28.439999999999998</v>
      </c>
      <c r="W21" s="10">
        <f>0.3*W25</f>
        <v>27.96</v>
      </c>
      <c r="X21" s="10">
        <f>0.3*X25</f>
        <v>25.2</v>
      </c>
      <c r="Y21" s="10">
        <f>0.3*Y25</f>
        <v>25.2</v>
      </c>
    </row>
    <row r="22" spans="1:26" s="10" customFormat="1" ht="15">
      <c r="A22" s="13">
        <v>5</v>
      </c>
      <c r="B22" s="10">
        <f>0.25*B25</f>
        <v>17.5</v>
      </c>
      <c r="C22" s="10">
        <f>0.25*C25</f>
        <v>16.899999999999999</v>
      </c>
      <c r="D22" s="10">
        <f>0.25*D25</f>
        <v>16.5</v>
      </c>
      <c r="E22" s="10">
        <f>0.25*E25</f>
        <v>15.5</v>
      </c>
      <c r="F22" s="10">
        <f>0.25*F25</f>
        <v>15.5</v>
      </c>
      <c r="G22" s="10">
        <f>0.25*G25</f>
        <v>16.5</v>
      </c>
      <c r="H22" s="10">
        <f>0.25*H25</f>
        <v>17.3</v>
      </c>
      <c r="I22" s="10">
        <f>0.25*I25</f>
        <v>17.399999999999999</v>
      </c>
      <c r="J22" s="10">
        <f>0.25*J25</f>
        <v>18.5</v>
      </c>
      <c r="K22" s="10">
        <f>0.25*K25</f>
        <v>20.2</v>
      </c>
      <c r="L22" s="10">
        <f>0.25*L25</f>
        <v>22.8</v>
      </c>
      <c r="M22" s="10">
        <f>0.25*M25</f>
        <v>23.6</v>
      </c>
      <c r="N22" s="10">
        <f>0.25*N25</f>
        <v>24.2</v>
      </c>
      <c r="O22" s="10">
        <f>0.25*O25</f>
        <v>24.4</v>
      </c>
      <c r="P22" s="10">
        <f>0.25*P25</f>
        <v>24.9</v>
      </c>
      <c r="Q22" s="10">
        <f>0.25*Q25</f>
        <v>25.6</v>
      </c>
      <c r="R22" s="10">
        <f>0.25*R25</f>
        <v>25.6</v>
      </c>
      <c r="S22" s="10">
        <f>0.25*S25</f>
        <v>24.7</v>
      </c>
      <c r="T22" s="10">
        <f>0.25*T25</f>
        <v>24.6</v>
      </c>
      <c r="U22" s="10">
        <f>0.25*U25</f>
        <v>23.7</v>
      </c>
      <c r="V22" s="10">
        <f>0.25*V25</f>
        <v>23.7</v>
      </c>
      <c r="W22" s="10">
        <f>0.25*W25</f>
        <v>23.3</v>
      </c>
      <c r="X22" s="10">
        <f>0.25*X25</f>
        <v>21</v>
      </c>
      <c r="Y22" s="10">
        <f>0.25*Y25</f>
        <v>21</v>
      </c>
    </row>
    <row r="23" spans="1:26" s="10" customFormat="1" ht="15">
      <c r="A23" s="13">
        <v>6</v>
      </c>
      <c r="B23" s="10">
        <f>0.25*B25</f>
        <v>17.5</v>
      </c>
      <c r="C23" s="10">
        <f>0.25*C25</f>
        <v>16.899999999999999</v>
      </c>
      <c r="D23" s="10">
        <f>0.25*D25</f>
        <v>16.5</v>
      </c>
      <c r="E23" s="10">
        <f>0.25*E25</f>
        <v>15.5</v>
      </c>
      <c r="F23" s="10">
        <f>0.25*F25</f>
        <v>15.5</v>
      </c>
      <c r="G23" s="10">
        <f>0.25*G25</f>
        <v>16.5</v>
      </c>
      <c r="H23" s="10">
        <f>0.25*H25</f>
        <v>17.3</v>
      </c>
      <c r="I23" s="10">
        <f>0.25*I25</f>
        <v>17.399999999999999</v>
      </c>
      <c r="J23" s="10">
        <f>0.25*J25</f>
        <v>18.5</v>
      </c>
      <c r="K23" s="10">
        <f>0.25*K25</f>
        <v>20.2</v>
      </c>
      <c r="L23" s="10">
        <f>0.25*L25</f>
        <v>22.8</v>
      </c>
      <c r="M23" s="10">
        <f>0.25*M25</f>
        <v>23.6</v>
      </c>
      <c r="N23" s="10">
        <f>0.25*N25</f>
        <v>24.2</v>
      </c>
      <c r="O23" s="10">
        <f>0.25*O25</f>
        <v>24.4</v>
      </c>
      <c r="P23" s="10">
        <f>0.25*P25</f>
        <v>24.9</v>
      </c>
      <c r="Q23" s="10">
        <f>0.25*Q25</f>
        <v>25.6</v>
      </c>
      <c r="R23" s="10">
        <f>0.25*R25</f>
        <v>25.6</v>
      </c>
      <c r="S23" s="10">
        <f>0.25*S25</f>
        <v>24.7</v>
      </c>
      <c r="T23" s="10">
        <f>0.25*T25</f>
        <v>24.6</v>
      </c>
      <c r="U23" s="10">
        <f>0.25*U25</f>
        <v>23.7</v>
      </c>
      <c r="V23" s="10">
        <f>0.25*V25</f>
        <v>23.7</v>
      </c>
      <c r="W23" s="10">
        <f>0.25*W25</f>
        <v>23.3</v>
      </c>
      <c r="X23" s="10">
        <f>0.25*X25</f>
        <v>21</v>
      </c>
      <c r="Y23" s="10">
        <f>0.25*Y25</f>
        <v>21</v>
      </c>
    </row>
    <row r="24" spans="1:26" s="10" customFormat="1" ht="15">
      <c r="A24" s="13">
        <v>7</v>
      </c>
      <c r="B24" s="10">
        <f>0.2*B25</f>
        <v>14</v>
      </c>
      <c r="C24" s="10">
        <f>0.2*C25</f>
        <v>13.52</v>
      </c>
      <c r="D24" s="10">
        <f>0.2*D25</f>
        <v>13.200000000000001</v>
      </c>
      <c r="E24" s="10">
        <f>0.2*E25</f>
        <v>12.4</v>
      </c>
      <c r="F24" s="10">
        <f>0.2*F25</f>
        <v>12.4</v>
      </c>
      <c r="G24" s="10">
        <f>0.2*G25</f>
        <v>13.200000000000001</v>
      </c>
      <c r="H24" s="10">
        <f>0.2*H25</f>
        <v>13.840000000000002</v>
      </c>
      <c r="I24" s="10">
        <f>0.2*I25</f>
        <v>13.92</v>
      </c>
      <c r="J24" s="10">
        <f>0.2*J25</f>
        <v>14.8</v>
      </c>
      <c r="K24" s="10">
        <f>0.2*K25</f>
        <v>16.16</v>
      </c>
      <c r="L24" s="10">
        <f>0.2*L25</f>
        <v>18.240000000000002</v>
      </c>
      <c r="M24" s="10">
        <f>0.2*M25</f>
        <v>18.880000000000003</v>
      </c>
      <c r="N24" s="10">
        <f>0.2*N25</f>
        <v>19.36</v>
      </c>
      <c r="O24" s="10">
        <f>0.2*O25</f>
        <v>19.52</v>
      </c>
      <c r="P24" s="10">
        <f>0.2*P25</f>
        <v>19.920000000000002</v>
      </c>
      <c r="Q24" s="10">
        <f>0.2*Q25</f>
        <v>20.480000000000004</v>
      </c>
      <c r="R24" s="10">
        <f>0.2*R25</f>
        <v>20.480000000000004</v>
      </c>
      <c r="S24" s="10">
        <f>0.2*S25</f>
        <v>19.760000000000002</v>
      </c>
      <c r="T24" s="10">
        <f>0.2*T25</f>
        <v>19.680000000000003</v>
      </c>
      <c r="U24" s="10">
        <f>0.2*U25</f>
        <v>18.96</v>
      </c>
      <c r="V24" s="10">
        <f>0.2*V25</f>
        <v>18.96</v>
      </c>
      <c r="W24" s="10">
        <f>0.2*W25</f>
        <v>18.64</v>
      </c>
      <c r="X24" s="10">
        <f>0.2*X25</f>
        <v>16.8</v>
      </c>
      <c r="Y24" s="10">
        <f>0.2*Y25</f>
        <v>16.8</v>
      </c>
    </row>
    <row r="25" spans="1:26" s="14" customFormat="1" ht="15">
      <c r="A25" s="5" t="s">
        <v>28</v>
      </c>
      <c r="B25" s="10">
        <v>70</v>
      </c>
      <c r="C25" s="10">
        <v>67.599999999999994</v>
      </c>
      <c r="D25" s="10">
        <v>66</v>
      </c>
      <c r="E25" s="10">
        <v>62</v>
      </c>
      <c r="F25" s="10">
        <v>62</v>
      </c>
      <c r="G25" s="10">
        <v>66</v>
      </c>
      <c r="H25" s="10">
        <v>69.2</v>
      </c>
      <c r="I25" s="10">
        <v>69.599999999999994</v>
      </c>
      <c r="J25" s="10">
        <v>74</v>
      </c>
      <c r="K25" s="10">
        <v>80.8</v>
      </c>
      <c r="L25" s="10">
        <v>91.2</v>
      </c>
      <c r="M25" s="10">
        <v>94.4</v>
      </c>
      <c r="N25" s="10">
        <v>96.8</v>
      </c>
      <c r="O25" s="10">
        <v>97.6</v>
      </c>
      <c r="P25" s="10">
        <v>99.6</v>
      </c>
      <c r="Q25" s="10">
        <v>102.4</v>
      </c>
      <c r="R25" s="10">
        <v>102.4</v>
      </c>
      <c r="S25" s="10">
        <v>98.8</v>
      </c>
      <c r="T25" s="10">
        <v>98.4</v>
      </c>
      <c r="U25" s="10">
        <v>94.8</v>
      </c>
      <c r="V25" s="10">
        <v>94.8</v>
      </c>
      <c r="W25" s="10">
        <v>93.2</v>
      </c>
      <c r="X25" s="10">
        <v>84</v>
      </c>
      <c r="Y25" s="10">
        <v>84</v>
      </c>
    </row>
    <row r="26" spans="1:26" s="4" customFormat="1" ht="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6" s="4" customFormat="1">
      <c r="A27" s="7" t="s">
        <v>49</v>
      </c>
    </row>
    <row r="28" spans="1:26" s="14" customFormat="1" ht="33.75" customHeight="1">
      <c r="A28" s="23" t="s">
        <v>48</v>
      </c>
      <c r="B28" s="13">
        <v>1</v>
      </c>
      <c r="C28" s="13">
        <v>2</v>
      </c>
      <c r="D28" s="13">
        <v>3</v>
      </c>
      <c r="E28" s="13">
        <v>4</v>
      </c>
      <c r="F28" s="13">
        <v>5</v>
      </c>
      <c r="G28" s="13">
        <v>6</v>
      </c>
      <c r="H28" s="13">
        <v>7</v>
      </c>
      <c r="I28" s="13">
        <v>8</v>
      </c>
      <c r="J28" s="13">
        <v>9</v>
      </c>
      <c r="K28" s="13">
        <v>10</v>
      </c>
      <c r="L28" s="13">
        <v>11</v>
      </c>
      <c r="M28" s="13">
        <v>12</v>
      </c>
      <c r="N28" s="13">
        <v>13</v>
      </c>
      <c r="O28" s="13">
        <v>14</v>
      </c>
      <c r="P28" s="13">
        <v>15</v>
      </c>
      <c r="Q28" s="13">
        <v>16</v>
      </c>
      <c r="R28" s="13">
        <v>17</v>
      </c>
      <c r="S28" s="13">
        <v>18</v>
      </c>
      <c r="T28" s="13">
        <v>19</v>
      </c>
      <c r="U28" s="13">
        <v>20</v>
      </c>
      <c r="V28" s="13">
        <v>21</v>
      </c>
      <c r="W28" s="13">
        <v>22</v>
      </c>
      <c r="X28" s="13">
        <v>23</v>
      </c>
      <c r="Y28" s="13">
        <v>24</v>
      </c>
    </row>
    <row r="29" spans="1:26" s="10" customFormat="1" ht="15">
      <c r="A29" s="13">
        <v>4</v>
      </c>
      <c r="B29" s="10">
        <v>17.5</v>
      </c>
      <c r="C29" s="10">
        <v>17.5</v>
      </c>
      <c r="D29" s="10">
        <v>16.8225806455</v>
      </c>
      <c r="E29" s="10">
        <v>17.161290320999999</v>
      </c>
      <c r="F29" s="10">
        <v>17.161290320999999</v>
      </c>
      <c r="G29" s="10">
        <v>17.161290320999999</v>
      </c>
      <c r="H29" s="10">
        <v>16.8225806455</v>
      </c>
      <c r="I29" s="10">
        <v>16.4838709665</v>
      </c>
      <c r="J29" s="10">
        <v>15.806451611999998</v>
      </c>
      <c r="K29" s="10">
        <v>15.467741936499998</v>
      </c>
      <c r="L29" s="10">
        <v>15.129032257499999</v>
      </c>
      <c r="M29" s="10">
        <v>14.790322581999998</v>
      </c>
      <c r="N29" s="10">
        <v>14.451612902999999</v>
      </c>
      <c r="O29" s="10">
        <v>14.451612902999999</v>
      </c>
      <c r="P29" s="10">
        <v>14.451612902999999</v>
      </c>
      <c r="Q29" s="10">
        <v>14.790322581999998</v>
      </c>
      <c r="R29" s="10">
        <v>15.129032257499999</v>
      </c>
      <c r="S29" s="10">
        <v>15.467741936499998</v>
      </c>
      <c r="T29" s="10">
        <v>15.467741936499998</v>
      </c>
      <c r="U29" s="10">
        <v>15.467741936499998</v>
      </c>
      <c r="V29" s="10">
        <v>15.806451611999998</v>
      </c>
      <c r="W29" s="10">
        <v>16.145161291000001</v>
      </c>
      <c r="X29" s="10">
        <v>16.4838709665</v>
      </c>
      <c r="Y29" s="10">
        <v>16.4838709665</v>
      </c>
    </row>
    <row r="30" spans="1:26" s="10" customFormat="1" ht="15">
      <c r="A30" s="13">
        <v>5</v>
      </c>
      <c r="B30" s="10">
        <v>17.5</v>
      </c>
      <c r="C30" s="10">
        <v>17.5</v>
      </c>
      <c r="D30" s="10">
        <v>16.8225806455</v>
      </c>
      <c r="E30" s="10">
        <v>17.161290320999999</v>
      </c>
      <c r="F30" s="10">
        <v>17.161290320999999</v>
      </c>
      <c r="G30" s="10">
        <v>17.161290320999999</v>
      </c>
      <c r="H30" s="10">
        <v>16.8225806455</v>
      </c>
      <c r="I30" s="10">
        <v>16.4838709665</v>
      </c>
      <c r="J30" s="10">
        <v>15.806451611999998</v>
      </c>
      <c r="K30" s="10">
        <v>15.467741936499998</v>
      </c>
      <c r="L30" s="10">
        <v>15.129032257499999</v>
      </c>
      <c r="M30" s="10">
        <v>14.790322581999998</v>
      </c>
      <c r="N30" s="10">
        <v>14.451612902999999</v>
      </c>
      <c r="O30" s="10">
        <v>14.451612902999999</v>
      </c>
      <c r="P30" s="10">
        <v>14.451612902999999</v>
      </c>
      <c r="Q30" s="10">
        <v>14.790322581999998</v>
      </c>
      <c r="R30" s="10">
        <v>15.129032257499999</v>
      </c>
      <c r="S30" s="10">
        <v>15.467741936499998</v>
      </c>
      <c r="T30" s="10">
        <v>15.467741936499998</v>
      </c>
      <c r="U30" s="10">
        <v>15.467741936499998</v>
      </c>
      <c r="V30" s="10">
        <v>15.806451611999998</v>
      </c>
      <c r="W30" s="10">
        <v>16.145161291000001</v>
      </c>
      <c r="X30" s="10">
        <v>16.4838709665</v>
      </c>
      <c r="Y30" s="10">
        <v>16.4838709665</v>
      </c>
    </row>
    <row r="31" spans="1:26" s="10" customFormat="1" ht="15">
      <c r="A31" s="13">
        <v>6</v>
      </c>
      <c r="B31" s="10">
        <v>17.5</v>
      </c>
      <c r="C31" s="10">
        <v>17.5</v>
      </c>
      <c r="D31" s="10">
        <v>16.8225806455</v>
      </c>
      <c r="E31" s="10">
        <v>17.161290320999999</v>
      </c>
      <c r="F31" s="10">
        <v>17.161290320999999</v>
      </c>
      <c r="G31" s="10">
        <v>17.161290320999999</v>
      </c>
      <c r="H31" s="10">
        <v>16.8225806455</v>
      </c>
      <c r="I31" s="10">
        <v>16.4838709665</v>
      </c>
      <c r="J31" s="10">
        <v>15.806451611999998</v>
      </c>
      <c r="K31" s="10">
        <v>15.467741936499998</v>
      </c>
      <c r="L31" s="10">
        <v>15.129032257499999</v>
      </c>
      <c r="M31" s="10">
        <v>14.790322581999998</v>
      </c>
      <c r="N31" s="10">
        <v>14.451612902999999</v>
      </c>
      <c r="O31" s="10">
        <v>14.451612902999999</v>
      </c>
      <c r="P31" s="10">
        <v>14.451612902999999</v>
      </c>
      <c r="Q31" s="10">
        <v>14.790322581999998</v>
      </c>
      <c r="R31" s="10">
        <v>15.129032257499999</v>
      </c>
      <c r="S31" s="10">
        <v>15.467741936499998</v>
      </c>
      <c r="T31" s="10">
        <v>15.467741936499998</v>
      </c>
      <c r="U31" s="10">
        <v>15.467741936499998</v>
      </c>
      <c r="V31" s="10">
        <v>15.806451611999998</v>
      </c>
      <c r="W31" s="10">
        <v>16.145161291000001</v>
      </c>
      <c r="X31" s="10">
        <v>16.4838709665</v>
      </c>
      <c r="Y31" s="10">
        <v>16.4838709665</v>
      </c>
    </row>
    <row r="32" spans="1:26" s="14" customFormat="1" ht="15">
      <c r="A32" s="5" t="s">
        <v>28</v>
      </c>
      <c r="B32" s="24">
        <f>SUM(B29:B31)</f>
        <v>52.5</v>
      </c>
      <c r="C32" s="24">
        <f t="shared" ref="C32:Y32" si="0">SUM(C29:C31)</f>
        <v>52.5</v>
      </c>
      <c r="D32" s="24">
        <f t="shared" si="0"/>
        <v>50.467741936500005</v>
      </c>
      <c r="E32" s="24">
        <f t="shared" si="0"/>
        <v>51.483870963000001</v>
      </c>
      <c r="F32" s="24">
        <f t="shared" si="0"/>
        <v>51.483870963000001</v>
      </c>
      <c r="G32" s="24">
        <f t="shared" si="0"/>
        <v>51.483870963000001</v>
      </c>
      <c r="H32" s="24">
        <f t="shared" si="0"/>
        <v>50.467741936500005</v>
      </c>
      <c r="I32" s="24">
        <f t="shared" si="0"/>
        <v>49.451612899499999</v>
      </c>
      <c r="J32" s="24">
        <f t="shared" si="0"/>
        <v>47.419354835999997</v>
      </c>
      <c r="K32" s="24">
        <f t="shared" si="0"/>
        <v>46.403225809499993</v>
      </c>
      <c r="L32" s="24">
        <f t="shared" si="0"/>
        <v>45.387096772499994</v>
      </c>
      <c r="M32" s="24">
        <f t="shared" si="0"/>
        <v>44.370967745999991</v>
      </c>
      <c r="N32" s="24">
        <f t="shared" si="0"/>
        <v>43.354838708999999</v>
      </c>
      <c r="O32" s="24">
        <f t="shared" si="0"/>
        <v>43.354838708999999</v>
      </c>
      <c r="P32" s="24">
        <f t="shared" si="0"/>
        <v>43.354838708999999</v>
      </c>
      <c r="Q32" s="24">
        <f t="shared" si="0"/>
        <v>44.370967745999991</v>
      </c>
      <c r="R32" s="24">
        <f t="shared" si="0"/>
        <v>45.387096772499994</v>
      </c>
      <c r="S32" s="24">
        <f t="shared" si="0"/>
        <v>46.403225809499993</v>
      </c>
      <c r="T32" s="24">
        <f t="shared" si="0"/>
        <v>46.403225809499993</v>
      </c>
      <c r="U32" s="24">
        <f t="shared" si="0"/>
        <v>46.403225809499993</v>
      </c>
      <c r="V32" s="24">
        <f t="shared" si="0"/>
        <v>47.419354835999997</v>
      </c>
      <c r="W32" s="24">
        <f t="shared" si="0"/>
        <v>48.435483873000003</v>
      </c>
      <c r="X32" s="24">
        <f t="shared" si="0"/>
        <v>49.451612899499999</v>
      </c>
      <c r="Y32" s="24">
        <f t="shared" si="0"/>
        <v>49.451612899499999</v>
      </c>
    </row>
    <row r="33" spans="1:25" s="14" customFormat="1" ht="15">
      <c r="A33" s="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s="14" customFormat="1">
      <c r="A34" s="20" t="s">
        <v>50</v>
      </c>
    </row>
    <row r="35" spans="1:25" s="10" customFormat="1" ht="33.75" customHeight="1">
      <c r="A35" s="23" t="s">
        <v>48</v>
      </c>
      <c r="B35" s="13">
        <v>1</v>
      </c>
      <c r="C35" s="13">
        <v>2</v>
      </c>
      <c r="D35" s="13">
        <v>3</v>
      </c>
      <c r="E35" s="13">
        <v>4</v>
      </c>
      <c r="F35" s="13">
        <v>5</v>
      </c>
      <c r="G35" s="13">
        <v>6</v>
      </c>
      <c r="H35" s="13">
        <v>7</v>
      </c>
      <c r="I35" s="13">
        <v>8</v>
      </c>
      <c r="J35" s="13">
        <v>9</v>
      </c>
      <c r="K35" s="13">
        <v>10</v>
      </c>
      <c r="L35" s="13">
        <v>11</v>
      </c>
      <c r="M35" s="13">
        <v>12</v>
      </c>
      <c r="N35" s="13">
        <v>13</v>
      </c>
      <c r="O35" s="13">
        <v>14</v>
      </c>
      <c r="P35" s="13">
        <v>15</v>
      </c>
      <c r="Q35" s="13">
        <v>16</v>
      </c>
      <c r="R35" s="13">
        <v>17</v>
      </c>
      <c r="S35" s="13">
        <v>18</v>
      </c>
      <c r="T35" s="13">
        <v>19</v>
      </c>
      <c r="U35" s="13">
        <v>20</v>
      </c>
      <c r="V35" s="13">
        <v>21</v>
      </c>
      <c r="W35" s="13">
        <v>22</v>
      </c>
      <c r="X35" s="13">
        <v>23</v>
      </c>
      <c r="Y35" s="13">
        <v>24</v>
      </c>
    </row>
    <row r="36" spans="1:25" s="10" customFormat="1" ht="15">
      <c r="A36" s="13">
        <v>1</v>
      </c>
      <c r="B36" s="10">
        <f>0.65*B38</f>
        <v>33.93</v>
      </c>
      <c r="C36" s="10">
        <f t="shared" ref="C36:Y36" si="1">0.65*C38</f>
        <v>31.980000000000004</v>
      </c>
      <c r="D36" s="10">
        <f t="shared" si="1"/>
        <v>30.419999999999998</v>
      </c>
      <c r="E36" s="10">
        <f t="shared" si="1"/>
        <v>30.81</v>
      </c>
      <c r="F36" s="10">
        <f t="shared" si="1"/>
        <v>33.15</v>
      </c>
      <c r="G36" s="10">
        <f t="shared" si="1"/>
        <v>36.660000000000004</v>
      </c>
      <c r="H36" s="10">
        <f t="shared" si="1"/>
        <v>36.269999999999996</v>
      </c>
      <c r="I36" s="10">
        <f t="shared" si="1"/>
        <v>39.39</v>
      </c>
      <c r="J36" s="10">
        <f t="shared" si="1"/>
        <v>40.17</v>
      </c>
      <c r="K36" s="10">
        <f t="shared" si="1"/>
        <v>40.56</v>
      </c>
      <c r="L36" s="10">
        <f t="shared" si="1"/>
        <v>39.78</v>
      </c>
      <c r="M36" s="10">
        <f t="shared" si="1"/>
        <v>39.78</v>
      </c>
      <c r="N36" s="10">
        <f t="shared" si="1"/>
        <v>39</v>
      </c>
      <c r="O36" s="10">
        <f t="shared" si="1"/>
        <v>37.050000000000004</v>
      </c>
      <c r="P36" s="10">
        <f t="shared" si="1"/>
        <v>37.440000000000005</v>
      </c>
      <c r="Q36" s="10">
        <f t="shared" si="1"/>
        <v>38.22</v>
      </c>
      <c r="R36" s="10">
        <f t="shared" si="1"/>
        <v>39.39</v>
      </c>
      <c r="S36" s="10">
        <f t="shared" si="1"/>
        <v>40.56</v>
      </c>
      <c r="T36" s="10">
        <f t="shared" si="1"/>
        <v>42.510000000000005</v>
      </c>
      <c r="U36" s="10">
        <f t="shared" si="1"/>
        <v>44.07</v>
      </c>
      <c r="V36" s="10">
        <f t="shared" si="1"/>
        <v>43.29</v>
      </c>
      <c r="W36" s="10">
        <f t="shared" si="1"/>
        <v>42.510000000000005</v>
      </c>
      <c r="X36" s="10">
        <f t="shared" si="1"/>
        <v>39.39</v>
      </c>
      <c r="Y36" s="10">
        <f t="shared" si="1"/>
        <v>35.880000000000003</v>
      </c>
    </row>
    <row r="37" spans="1:25" s="10" customFormat="1" ht="15">
      <c r="A37" s="13">
        <v>3</v>
      </c>
      <c r="B37" s="10">
        <f>0.35*B38</f>
        <v>18.27</v>
      </c>
      <c r="C37" s="10">
        <f t="shared" ref="C37:Y37" si="2">0.35*C38</f>
        <v>17.22</v>
      </c>
      <c r="D37" s="10">
        <f t="shared" si="2"/>
        <v>16.38</v>
      </c>
      <c r="E37" s="10">
        <f t="shared" si="2"/>
        <v>16.59</v>
      </c>
      <c r="F37" s="10">
        <f t="shared" si="2"/>
        <v>17.849999999999998</v>
      </c>
      <c r="G37" s="10">
        <f t="shared" si="2"/>
        <v>19.739999999999998</v>
      </c>
      <c r="H37" s="10">
        <f t="shared" si="2"/>
        <v>19.529999999999998</v>
      </c>
      <c r="I37" s="10">
        <f t="shared" si="2"/>
        <v>21.21</v>
      </c>
      <c r="J37" s="10">
        <f t="shared" si="2"/>
        <v>21.63</v>
      </c>
      <c r="K37" s="10">
        <f t="shared" si="2"/>
        <v>21.84</v>
      </c>
      <c r="L37" s="10">
        <f t="shared" si="2"/>
        <v>21.419999999999998</v>
      </c>
      <c r="M37" s="10">
        <f t="shared" si="2"/>
        <v>21.419999999999998</v>
      </c>
      <c r="N37" s="10">
        <f t="shared" si="2"/>
        <v>21</v>
      </c>
      <c r="O37" s="10">
        <f t="shared" si="2"/>
        <v>19.95</v>
      </c>
      <c r="P37" s="10">
        <f t="shared" si="2"/>
        <v>20.16</v>
      </c>
      <c r="Q37" s="10">
        <f t="shared" si="2"/>
        <v>20.58</v>
      </c>
      <c r="R37" s="10">
        <f t="shared" si="2"/>
        <v>21.21</v>
      </c>
      <c r="S37" s="10">
        <f t="shared" si="2"/>
        <v>21.84</v>
      </c>
      <c r="T37" s="10">
        <f t="shared" si="2"/>
        <v>22.89</v>
      </c>
      <c r="U37" s="10">
        <f t="shared" si="2"/>
        <v>23.729999999999997</v>
      </c>
      <c r="V37" s="10">
        <f t="shared" si="2"/>
        <v>23.309999999999995</v>
      </c>
      <c r="W37" s="10">
        <f t="shared" si="2"/>
        <v>22.89</v>
      </c>
      <c r="X37" s="10">
        <f t="shared" si="2"/>
        <v>21.21</v>
      </c>
      <c r="Y37" s="10">
        <f t="shared" si="2"/>
        <v>19.32</v>
      </c>
    </row>
    <row r="38" spans="1:25" s="10" customFormat="1" ht="18">
      <c r="A38" s="5" t="s">
        <v>73</v>
      </c>
      <c r="B38" s="5">
        <v>52.2</v>
      </c>
      <c r="C38" s="5">
        <v>49.2</v>
      </c>
      <c r="D38" s="5">
        <v>46.8</v>
      </c>
      <c r="E38" s="5">
        <v>47.4</v>
      </c>
      <c r="F38" s="5">
        <v>51</v>
      </c>
      <c r="G38" s="5">
        <v>56.4</v>
      </c>
      <c r="H38" s="5">
        <v>55.8</v>
      </c>
      <c r="I38" s="5">
        <v>60.6</v>
      </c>
      <c r="J38" s="5">
        <v>61.8</v>
      </c>
      <c r="K38" s="5">
        <v>62.4</v>
      </c>
      <c r="L38" s="5">
        <v>61.2</v>
      </c>
      <c r="M38" s="5">
        <v>61.2</v>
      </c>
      <c r="N38" s="5">
        <v>60</v>
      </c>
      <c r="O38" s="5">
        <v>57</v>
      </c>
      <c r="P38" s="5">
        <v>57.6</v>
      </c>
      <c r="Q38" s="5">
        <v>58.8</v>
      </c>
      <c r="R38" s="5">
        <v>60.6</v>
      </c>
      <c r="S38" s="5">
        <v>62.4</v>
      </c>
      <c r="T38" s="5">
        <v>65.400000000000006</v>
      </c>
      <c r="U38" s="5">
        <v>67.8</v>
      </c>
      <c r="V38" s="5">
        <v>66.599999999999994</v>
      </c>
      <c r="W38" s="5">
        <v>65.400000000000006</v>
      </c>
      <c r="X38" s="5">
        <v>60.6</v>
      </c>
      <c r="Y38" s="5">
        <v>55.2</v>
      </c>
    </row>
    <row r="41" spans="1:25">
      <c r="A41" s="7" t="s">
        <v>54</v>
      </c>
    </row>
    <row r="42" spans="1:25" ht="15">
      <c r="A42" s="5"/>
      <c r="B42" s="5" t="s">
        <v>51</v>
      </c>
      <c r="C42" s="5" t="s">
        <v>40</v>
      </c>
      <c r="D42" s="5" t="s">
        <v>52</v>
      </c>
      <c r="E42" s="5" t="s">
        <v>53</v>
      </c>
    </row>
    <row r="43" spans="1:25" ht="15">
      <c r="A43" s="5" t="s">
        <v>58</v>
      </c>
      <c r="B43" s="5">
        <v>30</v>
      </c>
      <c r="C43" s="5">
        <v>6</v>
      </c>
      <c r="D43" s="5">
        <v>6</v>
      </c>
      <c r="E43" s="5">
        <v>0.5</v>
      </c>
    </row>
    <row r="44" spans="1:25" ht="15">
      <c r="A44" s="5" t="s">
        <v>57</v>
      </c>
      <c r="B44" s="5">
        <v>30</v>
      </c>
      <c r="C44" s="5">
        <v>6</v>
      </c>
      <c r="D44" s="5">
        <v>6</v>
      </c>
      <c r="E44" s="5">
        <v>0.8</v>
      </c>
    </row>
    <row r="45" spans="1:25" ht="15">
      <c r="A45" s="5" t="s">
        <v>56</v>
      </c>
      <c r="B45" s="5">
        <v>20</v>
      </c>
      <c r="C45" s="5">
        <v>4</v>
      </c>
      <c r="D45" s="5">
        <v>0</v>
      </c>
      <c r="E45" s="5">
        <v>0.9</v>
      </c>
    </row>
    <row r="46" spans="1:25" ht="15">
      <c r="A46" s="5" t="s">
        <v>55</v>
      </c>
      <c r="B46" s="5">
        <v>20</v>
      </c>
      <c r="C46" s="5">
        <v>4</v>
      </c>
      <c r="D46" s="5">
        <v>0</v>
      </c>
      <c r="E46" s="5">
        <v>0.9</v>
      </c>
    </row>
    <row r="49" spans="1:5">
      <c r="A49" s="7" t="s">
        <v>62</v>
      </c>
    </row>
    <row r="50" spans="1:5" s="15" customFormat="1" ht="15">
      <c r="A50" s="25" t="s">
        <v>63</v>
      </c>
      <c r="B50" s="25" t="s">
        <v>64</v>
      </c>
      <c r="C50" s="25" t="s">
        <v>59</v>
      </c>
      <c r="D50" s="25" t="s">
        <v>60</v>
      </c>
      <c r="E50" s="25" t="s">
        <v>61</v>
      </c>
    </row>
    <row r="51" spans="1:5" s="15" customFormat="1" ht="15">
      <c r="A51" s="28">
        <v>1</v>
      </c>
      <c r="B51" s="13">
        <v>1</v>
      </c>
      <c r="C51" s="13">
        <v>2</v>
      </c>
      <c r="D51" s="10">
        <v>3500</v>
      </c>
      <c r="E51" s="26">
        <v>80</v>
      </c>
    </row>
    <row r="52" spans="1:5" s="15" customFormat="1" ht="15">
      <c r="A52" s="28">
        <v>2</v>
      </c>
      <c r="B52" s="13">
        <v>2</v>
      </c>
      <c r="C52" s="13">
        <v>3</v>
      </c>
      <c r="D52" s="10">
        <v>1750</v>
      </c>
      <c r="E52" s="26">
        <v>60</v>
      </c>
    </row>
    <row r="53" spans="1:5" s="15" customFormat="1" ht="15">
      <c r="A53" s="28">
        <v>3</v>
      </c>
      <c r="B53" s="13">
        <v>3</v>
      </c>
      <c r="C53" s="13">
        <v>4</v>
      </c>
      <c r="D53" s="10">
        <v>1750</v>
      </c>
      <c r="E53" s="26">
        <v>40</v>
      </c>
    </row>
    <row r="54" spans="1:5" s="15" customFormat="1" ht="15">
      <c r="A54" s="28">
        <v>4</v>
      </c>
      <c r="B54" s="13">
        <v>2</v>
      </c>
      <c r="C54" s="13">
        <v>5</v>
      </c>
      <c r="D54" s="10">
        <v>1750</v>
      </c>
      <c r="E54" s="26">
        <v>20</v>
      </c>
    </row>
    <row r="55" spans="1:5" s="15" customFormat="1" ht="15">
      <c r="A55" s="28">
        <v>5</v>
      </c>
      <c r="B55" s="13">
        <v>3</v>
      </c>
      <c r="C55" s="13">
        <v>6</v>
      </c>
      <c r="D55" s="10">
        <v>750</v>
      </c>
      <c r="E55" s="26">
        <v>20</v>
      </c>
    </row>
    <row r="56" spans="1:5">
      <c r="A56" s="27"/>
    </row>
    <row r="58" spans="1:5">
      <c r="A58" s="7" t="s">
        <v>67</v>
      </c>
    </row>
    <row r="59" spans="1:5" s="15" customFormat="1" ht="15">
      <c r="A59" s="5" t="s">
        <v>68</v>
      </c>
      <c r="B59" s="5" t="s">
        <v>70</v>
      </c>
      <c r="C59" s="5" t="s">
        <v>71</v>
      </c>
      <c r="D59" s="32" t="s">
        <v>69</v>
      </c>
    </row>
    <row r="60" spans="1:5" s="15" customFormat="1" ht="15">
      <c r="A60" s="31">
        <v>1</v>
      </c>
      <c r="B60" s="31">
        <v>20</v>
      </c>
      <c r="C60" s="31">
        <v>40</v>
      </c>
      <c r="D60" s="31">
        <v>300</v>
      </c>
    </row>
    <row r="61" spans="1:5" s="15" customFormat="1" ht="15">
      <c r="A61" s="31">
        <v>2</v>
      </c>
      <c r="B61" s="31">
        <v>20</v>
      </c>
      <c r="C61" s="31">
        <v>40</v>
      </c>
      <c r="D61" s="31">
        <v>300</v>
      </c>
    </row>
    <row r="62" spans="1:5" s="15" customFormat="1" ht="15">
      <c r="A62" s="31">
        <v>3</v>
      </c>
      <c r="B62" s="31">
        <v>20</v>
      </c>
      <c r="C62" s="31">
        <v>40</v>
      </c>
      <c r="D62" s="31">
        <v>300</v>
      </c>
    </row>
    <row r="63" spans="1:5" s="15" customFormat="1" ht="15">
      <c r="A63" s="31">
        <v>4</v>
      </c>
      <c r="B63" s="31">
        <v>20</v>
      </c>
      <c r="C63" s="31">
        <v>40</v>
      </c>
      <c r="D63" s="31">
        <v>300</v>
      </c>
    </row>
    <row r="64" spans="1:5" s="15" customFormat="1" ht="15">
      <c r="A64" s="31">
        <v>5</v>
      </c>
      <c r="B64" s="31">
        <v>20</v>
      </c>
      <c r="C64" s="31">
        <v>40</v>
      </c>
      <c r="D64" s="31">
        <v>300</v>
      </c>
    </row>
    <row r="65" spans="1:4" s="15" customFormat="1" ht="15">
      <c r="A65" s="31">
        <v>6</v>
      </c>
      <c r="B65" s="31">
        <v>20</v>
      </c>
      <c r="C65" s="31">
        <v>40</v>
      </c>
      <c r="D65" s="31">
        <v>300</v>
      </c>
    </row>
    <row r="66" spans="1:4" s="15" customFormat="1" ht="15">
      <c r="A66" s="31">
        <v>7</v>
      </c>
      <c r="B66" s="31">
        <v>20</v>
      </c>
      <c r="C66" s="31">
        <v>40</v>
      </c>
      <c r="D66" s="31">
        <v>300</v>
      </c>
    </row>
    <row r="67" spans="1:4" ht="15">
      <c r="A67" s="29"/>
      <c r="B67" s="29"/>
      <c r="C67" s="29"/>
      <c r="D67" s="29"/>
    </row>
    <row r="68" spans="1:4" s="11" customFormat="1" ht="15">
      <c r="A68" s="31" t="s">
        <v>63</v>
      </c>
      <c r="B68" s="31" t="s">
        <v>65</v>
      </c>
      <c r="C68" s="31" t="s">
        <v>66</v>
      </c>
      <c r="D68" s="31" t="s">
        <v>72</v>
      </c>
    </row>
    <row r="69" spans="1:4" s="11" customFormat="1" ht="15">
      <c r="A69" s="30">
        <v>1</v>
      </c>
      <c r="B69" s="31">
        <v>6</v>
      </c>
      <c r="C69" s="31">
        <v>5</v>
      </c>
      <c r="D69" s="31">
        <v>10</v>
      </c>
    </row>
    <row r="70" spans="1:4" s="11" customFormat="1" ht="15">
      <c r="A70" s="30">
        <v>2</v>
      </c>
      <c r="B70" s="31">
        <v>5</v>
      </c>
      <c r="C70" s="31">
        <v>3</v>
      </c>
      <c r="D70" s="31">
        <v>10</v>
      </c>
    </row>
    <row r="71" spans="1:4" s="11" customFormat="1" ht="15">
      <c r="A71" s="30">
        <v>3</v>
      </c>
      <c r="B71" s="31">
        <v>7</v>
      </c>
      <c r="C71" s="31">
        <v>4</v>
      </c>
      <c r="D71" s="31">
        <v>10</v>
      </c>
    </row>
    <row r="72" spans="1:4" s="11" customFormat="1" ht="15">
      <c r="A72" s="30">
        <v>4</v>
      </c>
      <c r="B72" s="31">
        <v>4</v>
      </c>
      <c r="C72" s="31">
        <v>2</v>
      </c>
      <c r="D72" s="31">
        <v>10</v>
      </c>
    </row>
    <row r="73" spans="1:4" s="11" customFormat="1" ht="15">
      <c r="A73" s="30">
        <v>5</v>
      </c>
      <c r="B73" s="31">
        <v>2</v>
      </c>
      <c r="C73" s="31">
        <v>1</v>
      </c>
      <c r="D73" s="31">
        <v>10</v>
      </c>
    </row>
    <row r="74" spans="1:4" s="11" customFormat="1" ht="15">
      <c r="A74" s="30">
        <v>6</v>
      </c>
      <c r="B74" s="31">
        <v>5</v>
      </c>
      <c r="C74" s="31">
        <v>2</v>
      </c>
      <c r="D74" s="31">
        <v>10</v>
      </c>
    </row>
  </sheetData>
  <phoneticPr fontId="1" type="noConversion"/>
  <pageMargins left="0.7" right="0.7" top="0.75" bottom="0.75" header="0.3" footer="0.3"/>
  <ignoredErrors>
    <ignoredError sqref="B32:Y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</vt:lpstr>
      <vt:lpstr>UIES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pa</dc:creator>
  <cp:lastModifiedBy>six Patric</cp:lastModifiedBy>
  <dcterms:created xsi:type="dcterms:W3CDTF">2015-06-05T18:19:34Z</dcterms:created>
  <dcterms:modified xsi:type="dcterms:W3CDTF">2023-02-16T07:16:07Z</dcterms:modified>
</cp:coreProperties>
</file>