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7ad3eefbb5d89/Documents/Tecnico/3º Ano/1º Periodo/Apresendizagem/Homework/Homework 1/"/>
    </mc:Choice>
  </mc:AlternateContent>
  <xr:revisionPtr revIDLastSave="138" documentId="8_{8126330A-CBBE-468B-83A5-E8181C3828A6}" xr6:coauthVersionLast="47" xr6:coauthVersionMax="47" xr10:uidLastSave="{3DF207C8-7704-4E6C-8D51-D6BE7C6DC1B1}"/>
  <bookViews>
    <workbookView xWindow="3432" yWindow="312" windowWidth="19932" windowHeight="15552" xr2:uid="{C1EF4A2C-C2CD-4E15-A905-DDAC92AAC321}"/>
  </bookViews>
  <sheets>
    <sheet name="1)" sheetId="1" r:id="rId1"/>
    <sheet name="2)" sheetId="2" r:id="rId2"/>
  </sheets>
  <definedNames>
    <definedName name="covariancia_y3y4_0">'1)'!$E$24</definedName>
    <definedName name="covariancia_y3y4_1">'1)'!$F$24</definedName>
    <definedName name="media_y1_0">'1)'!$J$4</definedName>
    <definedName name="media_y1_1">'1)'!$K$4</definedName>
    <definedName name="media_y3_0">'1)'!$E$19</definedName>
    <definedName name="media_y3_1">'1)'!$F$19</definedName>
    <definedName name="media_y4_0">'1)'!$J$19</definedName>
    <definedName name="media_y4_1">'1)'!$K$19</definedName>
    <definedName name="Prob_y2">'1)'!$I$10:$K$12</definedName>
    <definedName name="variancia_y1_0">'1)'!$J$5</definedName>
    <definedName name="variancia_y1_1">'1)'!$K$5</definedName>
    <definedName name="variancia_y3_0">'1)'!$E$20</definedName>
    <definedName name="variancia_y3_1">'1)'!$F$20</definedName>
    <definedName name="variancia_y4_0">'1)'!$J$20</definedName>
    <definedName name="variancia_y4_1">'1)'!$K$20</definedName>
    <definedName name="y1_class0" localSheetId="1">'2)'!$C$3:$C$6</definedName>
    <definedName name="y1_class0">'1)'!$C$3:$C$6</definedName>
    <definedName name="y1_class1" localSheetId="1">'2)'!$C$7:$C$12</definedName>
    <definedName name="y1_class1">'1)'!$C$7:$C$12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H3" i="2"/>
  <c r="H18" i="2"/>
  <c r="F24" i="1"/>
  <c r="E24" i="1"/>
  <c r="K20" i="1"/>
  <c r="F20" i="1"/>
  <c r="E20" i="1"/>
  <c r="E19" i="1"/>
  <c r="F19" i="1"/>
  <c r="K19" i="1"/>
  <c r="J19" i="1"/>
  <c r="J11" i="1"/>
  <c r="J10" i="1"/>
  <c r="K5" i="1"/>
  <c r="J5" i="1"/>
  <c r="K4" i="1"/>
  <c r="J4" i="1"/>
  <c r="K12" i="1"/>
  <c r="K11" i="1"/>
  <c r="K10" i="1"/>
  <c r="J12" i="1"/>
</calcChain>
</file>

<file path=xl/sharedStrings.xml><?xml version="1.0" encoding="utf-8"?>
<sst xmlns="http://schemas.openxmlformats.org/spreadsheetml/2006/main" count="79" uniqueCount="28">
  <si>
    <t>y1</t>
  </si>
  <si>
    <t>y2</t>
  </si>
  <si>
    <t>y3</t>
  </si>
  <si>
    <t>y4</t>
  </si>
  <si>
    <t>class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</si>
  <si>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</si>
  <si>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</si>
  <si>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</si>
  <si>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</si>
  <si>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</si>
  <si>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</si>
  <si>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</si>
  <si>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</si>
  <si>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</si>
  <si>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</si>
  <si>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A</t>
  </si>
  <si>
    <t>B</t>
  </si>
  <si>
    <t>C</t>
  </si>
  <si>
    <t>µ</t>
  </si>
  <si>
    <t>δ</t>
  </si>
  <si>
    <t xml:space="preserve"> Class = 0</t>
  </si>
  <si>
    <t xml:space="preserve"> Class = 1</t>
  </si>
  <si>
    <t>covariance</t>
  </si>
  <si>
    <t>y3,y4</t>
  </si>
  <si>
    <t>P(class=0)</t>
  </si>
  <si>
    <t>P(class=1)</t>
  </si>
  <si>
    <t>Prediction</t>
  </si>
  <si>
    <t>Acurate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</si>
</sst>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0" borderId="0" xfId="0" applyFont="1"/>
    <xf numFmtId="2" fontId="0" fillId="0" borderId="1" xfId="0" applyNumberFormat="1" applyBorder="1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0" fontId="0" fillId="0" borderId="0" xfId="0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7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22BE-6BDD-4D48-9057-D9C9A5B3EA79}">
  <dimension ref="A1:N25"/>
  <sheetViews>
    <sheetView tabSelected="1" zoomScale="145" zoomScaleNormal="145" workbookViewId="0">
      <selection activeCell="E19" sqref="E19"/>
    </sheetView>
  </sheetViews>
  <sheetFormatPr defaultRowHeight="14.4" x14ac:dyDescent="0.3"/>
  <sheetData>
    <row r="1" spans="1:14" x14ac:dyDescent="0.3">
      <c r="B1" s="7"/>
      <c r="C1" s="7"/>
      <c r="D1" s="7"/>
      <c r="E1" s="7"/>
      <c r="F1" s="7"/>
      <c r="G1" s="7"/>
    </row>
    <row r="2" spans="1:14" ht="15" thickBot="1" x14ac:dyDescent="0.35">
      <c r="A2" s="7"/>
      <c r="B2" s="11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I2" s="7"/>
      <c r="J2" s="22" t="s">
        <v>0</v>
      </c>
      <c r="K2" s="22"/>
    </row>
    <row r="3" spans="1:14" ht="15" thickBot="1" x14ac:dyDescent="0.35">
      <c r="A3" s="7"/>
      <c r="B3" s="5" t="s">
        <v>5</v>
      </c>
      <c r="C3" s="3">
        <v>0.6</v>
      </c>
      <c r="D3" s="14" t="s">
        <v>15</v>
      </c>
      <c r="E3" s="4">
        <v>0.2</v>
      </c>
      <c r="F3" s="4">
        <v>0.4</v>
      </c>
      <c r="G3" s="4">
        <v>0</v>
      </c>
      <c r="I3" s="11"/>
      <c r="J3" t="s">
        <v>20</v>
      </c>
      <c r="K3" t="s">
        <v>21</v>
      </c>
    </row>
    <row r="4" spans="1:14" x14ac:dyDescent="0.3">
      <c r="A4" s="7"/>
      <c r="B4" s="8" t="s">
        <v>6</v>
      </c>
      <c r="C4" s="6">
        <v>0.1</v>
      </c>
      <c r="D4" s="15" t="s">
        <v>16</v>
      </c>
      <c r="E4" s="7">
        <v>-0.1</v>
      </c>
      <c r="F4" s="7">
        <v>-0.4</v>
      </c>
      <c r="G4" s="7">
        <v>0</v>
      </c>
      <c r="I4" s="21" t="s">
        <v>18</v>
      </c>
      <c r="J4" s="17">
        <f>AVERAGE(y1_class0)</f>
        <v>0.24999999999999997</v>
      </c>
      <c r="K4" s="18">
        <f>AVERAGE(y1_class1)</f>
        <v>4.9999999999999996E-2</v>
      </c>
      <c r="L4" s="7"/>
      <c r="N4" s="7"/>
    </row>
    <row r="5" spans="1:14" x14ac:dyDescent="0.3">
      <c r="A5" s="7"/>
      <c r="B5" s="8" t="s">
        <v>7</v>
      </c>
      <c r="C5" s="6">
        <v>0.2</v>
      </c>
      <c r="D5" s="15" t="s">
        <v>15</v>
      </c>
      <c r="E5" s="7">
        <v>-0.1</v>
      </c>
      <c r="F5" s="7">
        <v>0.2</v>
      </c>
      <c r="G5" s="7">
        <v>0</v>
      </c>
      <c r="I5" s="21" t="s">
        <v>19</v>
      </c>
      <c r="J5" s="19">
        <f>_xlfn.STDEV.S(y1_class0)</f>
        <v>0.23804761428476173</v>
      </c>
      <c r="K5" s="20">
        <f>_xlfn.STDEV.S(y1_class1)</f>
        <v>0.28809720581775866</v>
      </c>
      <c r="L5" s="7"/>
    </row>
    <row r="6" spans="1:14" ht="15" thickBot="1" x14ac:dyDescent="0.35">
      <c r="A6" s="7"/>
      <c r="B6" s="11" t="s">
        <v>8</v>
      </c>
      <c r="C6" s="9">
        <v>0.1</v>
      </c>
      <c r="D6" s="16" t="s">
        <v>17</v>
      </c>
      <c r="E6" s="10">
        <v>0.8</v>
      </c>
      <c r="F6" s="10">
        <v>0.8</v>
      </c>
      <c r="G6" s="10">
        <v>0</v>
      </c>
      <c r="J6" s="7"/>
      <c r="K6" s="7"/>
    </row>
    <row r="7" spans="1:14" x14ac:dyDescent="0.3">
      <c r="A7" s="7"/>
      <c r="B7" s="5" t="s">
        <v>9</v>
      </c>
      <c r="C7" s="3">
        <v>0.3</v>
      </c>
      <c r="D7" s="14" t="s">
        <v>16</v>
      </c>
      <c r="E7" s="4">
        <v>0.1</v>
      </c>
      <c r="F7" s="4">
        <v>0.3</v>
      </c>
      <c r="G7" s="4">
        <v>1</v>
      </c>
    </row>
    <row r="8" spans="1:14" x14ac:dyDescent="0.3">
      <c r="A8" s="7"/>
      <c r="B8" s="8" t="s">
        <v>10</v>
      </c>
      <c r="C8" s="6">
        <v>-0.1</v>
      </c>
      <c r="D8" s="15" t="s">
        <v>17</v>
      </c>
      <c r="E8" s="7">
        <v>0.2</v>
      </c>
      <c r="F8" s="7">
        <v>-0.2</v>
      </c>
      <c r="G8" s="7">
        <v>1</v>
      </c>
      <c r="J8" s="22" t="s">
        <v>1</v>
      </c>
      <c r="K8" s="22"/>
    </row>
    <row r="9" spans="1:14" ht="15" thickBot="1" x14ac:dyDescent="0.35">
      <c r="A9" s="7"/>
      <c r="B9" s="8" t="s">
        <v>11</v>
      </c>
      <c r="C9" s="6">
        <v>-0.3</v>
      </c>
      <c r="D9" s="15" t="s">
        <v>17</v>
      </c>
      <c r="E9" s="7">
        <v>-0.1</v>
      </c>
      <c r="F9" s="7">
        <v>0.2</v>
      </c>
      <c r="G9" s="7">
        <v>1</v>
      </c>
      <c r="I9" s="11"/>
      <c r="J9" t="s">
        <v>20</v>
      </c>
      <c r="K9" t="s">
        <v>21</v>
      </c>
    </row>
    <row r="10" spans="1:14" x14ac:dyDescent="0.3">
      <c r="A10" s="7"/>
      <c r="B10" s="8" t="s">
        <v>12</v>
      </c>
      <c r="C10" s="6">
        <v>0.2</v>
      </c>
      <c r="D10" s="15" t="s">
        <v>16</v>
      </c>
      <c r="E10" s="7">
        <v>0.5</v>
      </c>
      <c r="F10" s="7">
        <v>0.6</v>
      </c>
      <c r="G10" s="7">
        <v>1</v>
      </c>
      <c r="I10" s="21" t="s">
        <v>15</v>
      </c>
      <c r="J10" s="17">
        <f>COUNTIF(D3:D6,I10)/4</f>
        <v>0.5</v>
      </c>
      <c r="K10" s="18">
        <f>COUNTIF(D7:D12,I10)/6</f>
        <v>0.16666666666666666</v>
      </c>
    </row>
    <row r="11" spans="1:14" x14ac:dyDescent="0.3">
      <c r="A11" s="7"/>
      <c r="B11" s="8" t="s">
        <v>13</v>
      </c>
      <c r="C11" s="6">
        <v>0.4</v>
      </c>
      <c r="D11" s="15" t="s">
        <v>15</v>
      </c>
      <c r="E11" s="7">
        <v>-0.4</v>
      </c>
      <c r="F11" s="7">
        <v>-0.7</v>
      </c>
      <c r="G11" s="7">
        <v>1</v>
      </c>
      <c r="I11" s="21" t="s">
        <v>16</v>
      </c>
      <c r="J11" s="19">
        <f>COUNTIF(D3:D6,I11)/4</f>
        <v>0.25</v>
      </c>
      <c r="K11" s="20">
        <f>COUNTIF(D7:D12,I11)/6</f>
        <v>0.33333333333333331</v>
      </c>
    </row>
    <row r="12" spans="1:14" x14ac:dyDescent="0.3">
      <c r="A12" s="7"/>
      <c r="B12" s="8" t="s">
        <v>14</v>
      </c>
      <c r="C12" s="12">
        <v>-0.2</v>
      </c>
      <c r="D12" s="15" t="s">
        <v>17</v>
      </c>
      <c r="E12" s="7">
        <v>0.4</v>
      </c>
      <c r="F12" s="7">
        <v>0.3</v>
      </c>
      <c r="G12" s="7">
        <v>1</v>
      </c>
      <c r="I12" s="13" t="s">
        <v>17</v>
      </c>
      <c r="J12" s="19">
        <f>COUNTIF(D3:D6,I12)/4</f>
        <v>0.25</v>
      </c>
      <c r="K12" s="20">
        <f>COUNTIF(D7:D12,I12)/6</f>
        <v>0.5</v>
      </c>
    </row>
    <row r="13" spans="1:14" x14ac:dyDescent="0.3">
      <c r="I13" s="7"/>
      <c r="J13" s="7"/>
    </row>
    <row r="14" spans="1:14" x14ac:dyDescent="0.3">
      <c r="B14" s="2"/>
      <c r="C14" s="1"/>
      <c r="D14" s="1"/>
      <c r="E14" s="1"/>
      <c r="F14" s="1"/>
    </row>
    <row r="15" spans="1:14" x14ac:dyDescent="0.3">
      <c r="B15" s="2"/>
    </row>
    <row r="17" spans="3:11" x14ac:dyDescent="0.3">
      <c r="C17" s="1"/>
      <c r="D17" s="7"/>
      <c r="E17" s="22" t="s">
        <v>2</v>
      </c>
      <c r="F17" s="22"/>
      <c r="I17" s="7"/>
      <c r="J17" s="22" t="s">
        <v>3</v>
      </c>
      <c r="K17" s="22"/>
    </row>
    <row r="18" spans="3:11" ht="15" thickBot="1" x14ac:dyDescent="0.35">
      <c r="D18" s="11"/>
      <c r="E18" t="s">
        <v>20</v>
      </c>
      <c r="F18" t="s">
        <v>21</v>
      </c>
      <c r="I18" s="11"/>
      <c r="J18" t="s">
        <v>20</v>
      </c>
      <c r="K18" t="s">
        <v>21</v>
      </c>
    </row>
    <row r="19" spans="3:11" x14ac:dyDescent="0.3">
      <c r="D19" s="21" t="s">
        <v>18</v>
      </c>
      <c r="E19" s="17">
        <f>AVERAGE(E3:E6)</f>
        <v>0.2</v>
      </c>
      <c r="F19" s="18">
        <f>AVERAGE(E7:E12)</f>
        <v>0.11666666666666668</v>
      </c>
      <c r="I19" s="21" t="s">
        <v>18</v>
      </c>
      <c r="J19" s="17">
        <f>AVERAGE(F3:F6)</f>
        <v>0.25</v>
      </c>
      <c r="K19" s="18">
        <f>AVERAGE(F7:F12)</f>
        <v>8.3333333333333329E-2</v>
      </c>
    </row>
    <row r="20" spans="3:11" x14ac:dyDescent="0.3">
      <c r="D20" s="21" t="s">
        <v>19</v>
      </c>
      <c r="E20" s="19">
        <f>_xlfn.STDEV.S(E3:E6)</f>
        <v>0.42426406871192857</v>
      </c>
      <c r="F20" s="20">
        <f>_xlfn.STDEV.S(E7:E12)</f>
        <v>0.33115957885386116</v>
      </c>
      <c r="I20" s="21" t="s">
        <v>19</v>
      </c>
      <c r="J20" s="19">
        <f>_xlfn.STDEV.S(F3:F6)</f>
        <v>0.5</v>
      </c>
      <c r="K20" s="20">
        <f>_xlfn.STDEV.S(F7:F12)</f>
        <v>0.46224091842530196</v>
      </c>
    </row>
    <row r="22" spans="3:11" x14ac:dyDescent="0.3">
      <c r="E22" s="22" t="s">
        <v>22</v>
      </c>
      <c r="F22" s="22"/>
    </row>
    <row r="23" spans="3:11" ht="15" thickBot="1" x14ac:dyDescent="0.35">
      <c r="D23" s="11"/>
      <c r="E23" t="s">
        <v>20</v>
      </c>
      <c r="F23" t="s">
        <v>21</v>
      </c>
    </row>
    <row r="24" spans="3:11" x14ac:dyDescent="0.3">
      <c r="D24" s="21" t="s">
        <v>23</v>
      </c>
      <c r="E24" s="17">
        <f>_xlfn.COVARIANCE.S(E3:E6,F3:F6)</f>
        <v>0.18000000000000002</v>
      </c>
      <c r="F24" s="18">
        <f>_xlfn.COVARIANCE.S(E7:E12,F7:F12)</f>
        <v>0.12233333333333334</v>
      </c>
    </row>
    <row r="25" spans="3:11" x14ac:dyDescent="0.3">
      <c r="D25" s="21"/>
    </row>
  </sheetData>
  <mergeCells count="5">
    <mergeCell ref="J2:K2"/>
    <mergeCell ref="J8:K8"/>
    <mergeCell ref="E17:F17"/>
    <mergeCell ref="J17:K17"/>
    <mergeCell ref="E22:F22"/>
  </mergeCells>
  <phoneticPr fontId="1" type="noConversion"/>
  <pageMargins left="0.7" right="0.7" top="0.75" bottom="0.75" header="0.3" footer="0.3"/>
  <pageSetup orientation="portrait" r:id="rId1"/>
  <ignoredErrors>
    <ignoredError sqref="J19:K19 E19:F19 K20 E20:F20 E24:F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8A0E-2D1E-4ACF-9B6B-7DF1BC965091}">
  <dimension ref="A1:K25"/>
  <sheetViews>
    <sheetView zoomScale="145" zoomScaleNormal="145" workbookViewId="0">
      <selection activeCell="H4" sqref="H4"/>
    </sheetView>
  </sheetViews>
  <sheetFormatPr defaultRowHeight="14.4" x14ac:dyDescent="0.3"/>
  <cols>
    <col min="8" max="8" width="12.5546875" bestFit="1" customWidth="1"/>
  </cols>
  <sheetData>
    <row r="1" spans="1:11" x14ac:dyDescent="0.3">
      <c r="B1" s="7"/>
      <c r="C1" s="7"/>
      <c r="D1" s="7"/>
      <c r="E1" s="7"/>
      <c r="F1" s="7"/>
      <c r="G1" s="7"/>
    </row>
    <row r="2" spans="1:11" ht="15" thickBot="1" x14ac:dyDescent="0.35">
      <c r="A2" s="7"/>
      <c r="B2" s="11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24</v>
      </c>
      <c r="I2" s="10" t="s">
        <v>25</v>
      </c>
      <c r="J2" s="10" t="s">
        <v>26</v>
      </c>
      <c r="K2" s="10" t="s">
        <v>27</v>
      </c>
    </row>
    <row r="3" spans="1:11" x14ac:dyDescent="0.3">
      <c r="A3" s="7"/>
      <c r="B3" s="5" t="s">
        <v>5</v>
      </c>
      <c r="C3" s="3">
        <v>0.6</v>
      </c>
      <c r="D3" s="14" t="s">
        <v>15</v>
      </c>
      <c r="E3" s="4">
        <v>0.2</v>
      </c>
      <c r="F3" s="4">
        <v>0.4</v>
      </c>
      <c r="G3" s="4">
        <v>0</v>
      </c>
      <c r="H3">
        <f>_xlfn.NORM.DIST(C3,media_y1_0,variancia_y1_0,FALSE)*VLOOKUP(D3,Prob_y2,2)</f>
        <v>0.28431187230866584</v>
      </c>
    </row>
    <row r="4" spans="1:11" x14ac:dyDescent="0.3">
      <c r="A4" s="7"/>
      <c r="B4" s="8" t="s">
        <v>6</v>
      </c>
      <c r="C4" s="6">
        <v>0.1</v>
      </c>
      <c r="D4" s="15" t="s">
        <v>16</v>
      </c>
      <c r="E4" s="7">
        <v>-0.1</v>
      </c>
      <c r="F4" s="7">
        <v>-0.4</v>
      </c>
      <c r="G4" s="7">
        <v>0</v>
      </c>
      <c r="J4" s="7"/>
    </row>
    <row r="5" spans="1:11" x14ac:dyDescent="0.3">
      <c r="A5" s="7"/>
      <c r="B5" s="8" t="s">
        <v>7</v>
      </c>
      <c r="C5" s="6">
        <v>0.2</v>
      </c>
      <c r="D5" s="15" t="s">
        <v>15</v>
      </c>
      <c r="E5" s="7">
        <v>-0.1</v>
      </c>
      <c r="F5" s="7">
        <v>0.2</v>
      </c>
      <c r="G5" s="7">
        <v>0</v>
      </c>
    </row>
    <row r="6" spans="1:11" ht="15" thickBot="1" x14ac:dyDescent="0.35">
      <c r="A6" s="7"/>
      <c r="B6" s="11" t="s">
        <v>8</v>
      </c>
      <c r="C6" s="9">
        <v>0.1</v>
      </c>
      <c r="D6" s="16" t="s">
        <v>17</v>
      </c>
      <c r="E6" s="10">
        <v>0.8</v>
      </c>
      <c r="F6" s="10">
        <v>0.8</v>
      </c>
      <c r="G6" s="10">
        <v>0</v>
      </c>
      <c r="H6" s="10"/>
      <c r="I6" s="10"/>
      <c r="J6" s="10"/>
      <c r="K6" s="10"/>
    </row>
    <row r="7" spans="1:11" x14ac:dyDescent="0.3">
      <c r="A7" s="7"/>
      <c r="B7" s="5" t="s">
        <v>9</v>
      </c>
      <c r="C7" s="3">
        <v>0.3</v>
      </c>
      <c r="D7" s="14" t="s">
        <v>16</v>
      </c>
      <c r="E7" s="4">
        <v>0.1</v>
      </c>
      <c r="F7" s="4">
        <v>0.3</v>
      </c>
      <c r="G7" s="4">
        <v>1</v>
      </c>
    </row>
    <row r="8" spans="1:11" x14ac:dyDescent="0.3">
      <c r="A8" s="7"/>
      <c r="B8" s="8" t="s">
        <v>10</v>
      </c>
      <c r="C8" s="6">
        <v>-0.1</v>
      </c>
      <c r="D8" s="15" t="s">
        <v>17</v>
      </c>
      <c r="E8" s="7">
        <v>0.2</v>
      </c>
      <c r="F8" s="7">
        <v>-0.2</v>
      </c>
      <c r="G8" s="7">
        <v>1</v>
      </c>
    </row>
    <row r="9" spans="1:11" x14ac:dyDescent="0.3">
      <c r="A9" s="7"/>
      <c r="B9" s="8" t="s">
        <v>11</v>
      </c>
      <c r="C9" s="6">
        <v>-0.3</v>
      </c>
      <c r="D9" s="15" t="s">
        <v>17</v>
      </c>
      <c r="E9" s="7">
        <v>-0.1</v>
      </c>
      <c r="F9" s="7">
        <v>0.2</v>
      </c>
      <c r="G9" s="7">
        <v>1</v>
      </c>
    </row>
    <row r="10" spans="1:11" x14ac:dyDescent="0.3">
      <c r="A10" s="7"/>
      <c r="B10" s="8" t="s">
        <v>12</v>
      </c>
      <c r="C10" s="6">
        <v>0.2</v>
      </c>
      <c r="D10" s="15" t="s">
        <v>16</v>
      </c>
      <c r="E10" s="7">
        <v>0.5</v>
      </c>
      <c r="F10" s="7">
        <v>0.6</v>
      </c>
      <c r="G10" s="7">
        <v>1</v>
      </c>
    </row>
    <row r="11" spans="1:11" x14ac:dyDescent="0.3">
      <c r="A11" s="7"/>
      <c r="B11" s="8" t="s">
        <v>13</v>
      </c>
      <c r="C11" s="6">
        <v>0.4</v>
      </c>
      <c r="D11" s="15" t="s">
        <v>15</v>
      </c>
      <c r="E11" s="7">
        <v>-0.4</v>
      </c>
      <c r="F11" s="7">
        <v>-0.7</v>
      </c>
      <c r="G11" s="7">
        <v>1</v>
      </c>
    </row>
    <row r="12" spans="1:11" x14ac:dyDescent="0.3">
      <c r="A12" s="7"/>
      <c r="B12" s="8" t="s">
        <v>14</v>
      </c>
      <c r="C12" s="12">
        <v>-0.2</v>
      </c>
      <c r="D12" s="15" t="s">
        <v>17</v>
      </c>
      <c r="E12" s="7">
        <v>0.4</v>
      </c>
      <c r="F12" s="7">
        <v>0.3</v>
      </c>
      <c r="G12" s="7">
        <v>1</v>
      </c>
    </row>
    <row r="14" spans="1:11" x14ac:dyDescent="0.3">
      <c r="B14" s="2"/>
      <c r="C14" s="1"/>
      <c r="D14" s="1"/>
      <c r="E14" s="1"/>
      <c r="F14" s="1"/>
    </row>
    <row r="15" spans="1:11" x14ac:dyDescent="0.3">
      <c r="B15" s="2"/>
    </row>
    <row r="18" spans="4:8" x14ac:dyDescent="0.3">
      <c r="H18">
        <f>_xlfn.NORM.DIST(0.6,media_y1_0,variancia_y1_0,FALSE)</f>
        <v>0.56862374461733167</v>
      </c>
    </row>
    <row r="25" spans="4:8" x14ac:dyDescent="0.3">
      <c r="D2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1)</vt:lpstr>
      <vt:lpstr>2)</vt:lpstr>
      <vt:lpstr>covariancia_y3y4_0</vt:lpstr>
      <vt:lpstr>covariancia_y3y4_1</vt:lpstr>
      <vt:lpstr>media_y1_0</vt:lpstr>
      <vt:lpstr>media_y1_1</vt:lpstr>
      <vt:lpstr>media_y3_0</vt:lpstr>
      <vt:lpstr>media_y3_1</vt:lpstr>
      <vt:lpstr>media_y4_0</vt:lpstr>
      <vt:lpstr>media_y4_1</vt:lpstr>
      <vt:lpstr>Prob_y2</vt:lpstr>
      <vt:lpstr>variancia_y1_0</vt:lpstr>
      <vt:lpstr>variancia_y1_1</vt:lpstr>
      <vt:lpstr>variancia_y3_0</vt:lpstr>
      <vt:lpstr>variancia_y3_1</vt:lpstr>
      <vt:lpstr>variancia_y4_0</vt:lpstr>
      <vt:lpstr>variancia_y4_1</vt:lpstr>
      <vt:lpstr>'2)'!y1_class0</vt:lpstr>
      <vt:lpstr>y1_class0</vt:lpstr>
      <vt:lpstr>'2)'!y1_class1</vt:lpstr>
      <vt:lpstr>y1_class1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Fitas</dc:creator>
  <cp:lastModifiedBy>João Fitas</cp:lastModifiedBy>
  <dcterms:created xsi:type="dcterms:W3CDTF">2021-10-12T15:07:06Z</dcterms:created>
  <dcterms:modified xsi:type="dcterms:W3CDTF">2021-10-16T17:42:38Z</dcterms:modified>
</cp:coreProperties>
</file>