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<sst xmlns="http://schemas.openxmlformats.org/spreadsheetml/2006/main" count="1150" uniqueCount="377">
  <si>
    <t xml:space="preserve">fim</t>
  </si>
  <si>
    <t xml:space="preserve">eixo</t>
  </si>
  <si>
    <t xml:space="preserve">codigo</t>
  </si>
  <si>
    <t xml:space="preserve">nome_projeto</t>
  </si>
  <si>
    <t xml:space="preserve">grupo</t>
  </si>
  <si>
    <t xml:space="preserve">etapa</t>
  </si>
  <si>
    <t xml:space="preserve">investimento_total_uss</t>
  </si>
  <si>
    <t xml:space="preserve">pais</t>
  </si>
  <si>
    <t xml:space="preserve">fonte_investimento</t>
  </si>
  <si>
    <t xml:space="preserve">Tesouro Nacional</t>
  </si>
  <si>
    <t xml:space="preserve">Binacional</t>
  </si>
  <si>
    <t xml:space="preserve">BID</t>
  </si>
  <si>
    <t xml:space="preserve">CAF</t>
  </si>
  <si>
    <t xml:space="preserve">FONPLATA</t>
  </si>
  <si>
    <t xml:space="preserve">FOCEM</t>
  </si>
  <si>
    <t xml:space="preserve">PRIVADO</t>
  </si>
  <si>
    <t xml:space="preserve">PÚBLICO</t>
  </si>
  <si>
    <t xml:space="preserve">BANCO MUNDIAL</t>
  </si>
  <si>
    <t xml:space="preserve">EU</t>
  </si>
  <si>
    <t xml:space="preserve">VARIOS</t>
  </si>
  <si>
    <t xml:space="preserve">TESOURO MUNICIPAL</t>
  </si>
  <si>
    <t xml:space="preserve">BNDES</t>
  </si>
  <si>
    <t xml:space="preserve">TESOURO N. BR</t>
  </si>
  <si>
    <t xml:space="preserve">Capricornio</t>
  </si>
  <si>
    <t xml:space="preserve">CAP91</t>
  </si>
  <si>
    <t xml:space="preserve">CORREDOR FERROVIARIO BIOCEÁNICO, TRAMO CHILE (ANTOFAGASTA – SOCOMPA)</t>
  </si>
  <si>
    <t xml:space="preserve">G01</t>
  </si>
  <si>
    <t xml:space="preserve">CONCLUIDO</t>
  </si>
  <si>
    <t xml:space="preserve">CHILE</t>
  </si>
  <si>
    <t xml:space="preserve">Escudo Guayanés</t>
  </si>
  <si>
    <t xml:space="preserve">GUY43</t>
  </si>
  <si>
    <t xml:space="preserve">RUTA LINDEN - GEORGETOWN</t>
  </si>
  <si>
    <t xml:space="preserve">G02</t>
  </si>
  <si>
    <t xml:space="preserve">GUYANA</t>
  </si>
  <si>
    <t xml:space="preserve">Público</t>
  </si>
  <si>
    <t xml:space="preserve">Del Sur</t>
  </si>
  <si>
    <t xml:space="preserve">DES07</t>
  </si>
  <si>
    <t xml:space="preserve">CONSTRUCCIÓN DE INTERCONEXIÓN A 500 KV TRAMO CHOELE CHOEL - PUERTO MADRYN</t>
  </si>
  <si>
    <t xml:space="preserve">ARGENTINA</t>
  </si>
  <si>
    <t xml:space="preserve">CAF,Tesouro Nacional</t>
  </si>
  <si>
    <t xml:space="preserve">GUY10</t>
  </si>
  <si>
    <t xml:space="preserve">PUENTE SOBRE EL RÍO ARRAYA</t>
  </si>
  <si>
    <t xml:space="preserve">BRASIL</t>
  </si>
  <si>
    <t xml:space="preserve">GUY42</t>
  </si>
  <si>
    <t xml:space="preserve">RUTA BOA VISTA - BONFIM</t>
  </si>
  <si>
    <t xml:space="preserve">Tesouro Nacional Brasileiro</t>
  </si>
  <si>
    <t xml:space="preserve">Andino</t>
  </si>
  <si>
    <t xml:space="preserve">AND13</t>
  </si>
  <si>
    <t xml:space="preserve">MEJORAMIENTO DEL PUENTE JOSÉ ANTONIO PÁEZ</t>
  </si>
  <si>
    <t xml:space="preserve">G03</t>
  </si>
  <si>
    <t xml:space="preserve">COLOMBIA</t>
  </si>
  <si>
    <t xml:space="preserve">Governo Colombiano</t>
  </si>
  <si>
    <t xml:space="preserve">DES11</t>
  </si>
  <si>
    <t xml:space="preserve">PAVIMENTACIÓN DEL TRAMO HASTA LA FRONTERA CON ARGENTINA, ACCESO A PINO HACHADO RUTA CH-181</t>
  </si>
  <si>
    <t xml:space="preserve">Interoceánico Central</t>
  </si>
  <si>
    <t xml:space="preserve">IOC13</t>
  </si>
  <si>
    <t xml:space="preserve">CONTORNO FERROVIARIO DE CAMPO GRANDE</t>
  </si>
  <si>
    <t xml:space="preserve">Tesouro Nacional </t>
  </si>
  <si>
    <t xml:space="preserve">Amazonas</t>
  </si>
  <si>
    <t xml:space="preserve">AMA34</t>
  </si>
  <si>
    <t xml:space="preserve">PROGRAMA DE MANEJO AMBIENTAL Y TERRITORIAL (RUTA CUIABÁ - SANTARÉM) (BR-163 / MT / PA)</t>
  </si>
  <si>
    <t xml:space="preserve">G05</t>
  </si>
  <si>
    <t xml:space="preserve">Perú-Brasil-Bolivia</t>
  </si>
  <si>
    <t xml:space="preserve">PBB03</t>
  </si>
  <si>
    <t xml:space="preserve">PUENTE SOBRE EL RÍO ACRE</t>
  </si>
  <si>
    <t xml:space="preserve">BRASIL, PERU</t>
  </si>
  <si>
    <t xml:space="preserve">DES13</t>
  </si>
  <si>
    <t xml:space="preserve">REPARACIÓN DEL TÚNEL LAS RAÍCES</t>
  </si>
  <si>
    <t xml:space="preserve">Mercosur-Chile</t>
  </si>
  <si>
    <t xml:space="preserve">MCC14</t>
  </si>
  <si>
    <t xml:space="preserve">CONSTRUCCIÓN DEL TRAMO SANTA MARÍA - ROSARIO DO SUL (BR-158 / RS)</t>
  </si>
  <si>
    <t xml:space="preserve">PBB59</t>
  </si>
  <si>
    <t xml:space="preserve">LÍNEA DE TRANSMISIÓN SAN GABÁN - PUERTO MALDONADO</t>
  </si>
  <si>
    <t xml:space="preserve">PERU</t>
  </si>
  <si>
    <t xml:space="preserve">MCC46</t>
  </si>
  <si>
    <t xml:space="preserve">MEJORAS AL ACCESO VIAL PUERTO DE VALPARAÍSO</t>
  </si>
  <si>
    <t xml:space="preserve">AND26</t>
  </si>
  <si>
    <t xml:space="preserve">CARRETERA PUERTO INCA - HUAQUILLAS Y PUENTE INTERNACIONAL EN HUAQUILLAS - AGUAS VERDES, PASO LATERAL EN HUAQUILLAS</t>
  </si>
  <si>
    <t xml:space="preserve">ECUADOR, PERU</t>
  </si>
  <si>
    <t xml:space="preserve">UE,Tesouro Nacional</t>
  </si>
  <si>
    <t xml:space="preserve">AMA16</t>
  </si>
  <si>
    <t xml:space="preserve">CARRETERA TARAPOTO - YURIMAGUAS</t>
  </si>
  <si>
    <t xml:space="preserve">Tesouro Nacional, BID,Privado</t>
  </si>
  <si>
    <t xml:space="preserve">Hidrovía Paraguay-Paraná</t>
  </si>
  <si>
    <t xml:space="preserve">HPP36</t>
  </si>
  <si>
    <t xml:space="preserve">ESTACIÓN TRANSFORMADORA EN MERCEDES</t>
  </si>
  <si>
    <t xml:space="preserve">CAP02</t>
  </si>
  <si>
    <t xml:space="preserve">IMPLEMENTACIÓN DEL CONTROL INTEGRADO DE ÚNICA CABECERA PASO DE JAMA</t>
  </si>
  <si>
    <t xml:space="preserve">ARGENTINA, CHILE</t>
  </si>
  <si>
    <t xml:space="preserve">IOC20</t>
  </si>
  <si>
    <t xml:space="preserve">MEJORAMIENTO DEL TRAMO FERROVIARIO CORUMBÁ - CAMPO GRANDE (FERROVÍA DEL PANTANAL)</t>
  </si>
  <si>
    <t xml:space="preserve">Varios</t>
  </si>
  <si>
    <t xml:space="preserve">AND38</t>
  </si>
  <si>
    <t xml:space="preserve">MEJORAMIENTO Y REHABILITACIÓN DEL TRAMO NARUPA - GUAMANIYACU</t>
  </si>
  <si>
    <t xml:space="preserve">G06</t>
  </si>
  <si>
    <t xml:space="preserve">ECUADOR</t>
  </si>
  <si>
    <t xml:space="preserve">IOC33</t>
  </si>
  <si>
    <t xml:space="preserve">PASO DE FRONTERA PISIGA - COLCHANE</t>
  </si>
  <si>
    <t xml:space="preserve">BOLIVIA, CHILE</t>
  </si>
  <si>
    <t xml:space="preserve">HPP11</t>
  </si>
  <si>
    <t xml:space="preserve">PAVIMENTACIÓN DEL TRAMO CARRETERO SANTA ROSA - PUERTO ANTEQUERA (RUTA NACIONAL Nº 11)</t>
  </si>
  <si>
    <t xml:space="preserve">PARAGUAY</t>
  </si>
  <si>
    <t xml:space="preserve">AND57</t>
  </si>
  <si>
    <t xml:space="preserve">PROYECTO INTERCONEXIÓN ELÉCTRICA COLOMBIA - ECUADOR. LÍNEA 230 KV ENTRE SUBESTACIONES PASTO (COLOMBIA) Y QUITO (ECUADOR)</t>
  </si>
  <si>
    <t xml:space="preserve">G09</t>
  </si>
  <si>
    <t xml:space="preserve">COLOMBIA, ECUADOR</t>
  </si>
  <si>
    <t xml:space="preserve">GUY11</t>
  </si>
  <si>
    <t xml:space="preserve">PUENTE SOBRE EL RÍO TAKUTU</t>
  </si>
  <si>
    <t xml:space="preserve">BRASIL, GUYANA</t>
  </si>
  <si>
    <t xml:space="preserve">AND89</t>
  </si>
  <si>
    <t xml:space="preserve">CARRETERA SULLANA - MACARA - LOJA</t>
  </si>
  <si>
    <t xml:space="preserve">HPP34</t>
  </si>
  <si>
    <t xml:space="preserve">CENTRAL TERMOELÉCTRICA BELGRANO EN CAMPANA</t>
  </si>
  <si>
    <t xml:space="preserve">HPP35</t>
  </si>
  <si>
    <t xml:space="preserve">CENTRAL TERMOELÉCTRICA SAN MARTÍN EN TIMBÚES</t>
  </si>
  <si>
    <t xml:space="preserve">IOC15</t>
  </si>
  <si>
    <t xml:space="preserve">CIRCUNVALACIÓN VIAL DE CORUMBÁ</t>
  </si>
  <si>
    <t xml:space="preserve">MCC12</t>
  </si>
  <si>
    <t xml:space="preserve">CONSTRUCCIÓN DEL ANILLO VIAL SAN PABLO (TRAMO SUR)</t>
  </si>
  <si>
    <t xml:space="preserve">Tesouro Nacional,Tesouro Municipal</t>
  </si>
  <si>
    <t xml:space="preserve">MCC13</t>
  </si>
  <si>
    <t xml:space="preserve">CONSTRUCCIÓN Y PAVIMENTACIÓN DE LA RUTA BR-282 / SC FLORIANÓPOLIS - FRONTERA CON ARGENTINA</t>
  </si>
  <si>
    <t xml:space="preserve">AND25</t>
  </si>
  <si>
    <t xml:space="preserve">NUEVO AEROPUERTO REGIONAL DE SANTA ROSA</t>
  </si>
  <si>
    <t xml:space="preserve">PBB01</t>
  </si>
  <si>
    <t xml:space="preserve">PAVIMENTACIÓN IÑAPARI - PUERTO MALDONADO - INAMBARI, INAMBARI - JULIACA / INAMBARI - CUSCO</t>
  </si>
  <si>
    <t xml:space="preserve">Privado</t>
  </si>
  <si>
    <t xml:space="preserve">AMA22</t>
  </si>
  <si>
    <t xml:space="preserve">PUERTO DE BAYÓVAR</t>
  </si>
  <si>
    <t xml:space="preserve">IOC39</t>
  </si>
  <si>
    <t xml:space="preserve">REHABILITACIÓN DEL PUENTE DE LA AMISTAD (PUENTE EISENHOWER)</t>
  </si>
  <si>
    <t xml:space="preserve">BOLIVIA</t>
  </si>
  <si>
    <t xml:space="preserve">HPP73</t>
  </si>
  <si>
    <t xml:space="preserve">ACCESOS VIALES A ENCARNACIÓN</t>
  </si>
  <si>
    <t xml:space="preserve">G04</t>
  </si>
  <si>
    <t xml:space="preserve">AMA25</t>
  </si>
  <si>
    <t xml:space="preserve">CARRETERA PAITA - TARAPOTO</t>
  </si>
  <si>
    <t xml:space="preserve">AND88</t>
  </si>
  <si>
    <t xml:space="preserve">CARRETERA SULLANA - EL ALAMOR</t>
  </si>
  <si>
    <t xml:space="preserve">BID,Tesouro Nacional</t>
  </si>
  <si>
    <t xml:space="preserve">MCC101</t>
  </si>
  <si>
    <t xml:space="preserve">CENTRAL NUCLEAR DE ATUCHA 2</t>
  </si>
  <si>
    <t xml:space="preserve">AND21</t>
  </si>
  <si>
    <t xml:space="preserve">CENTRO BINACIONAL DE ATENCIÓN DE FRONTERA (CEBAF) EJE VIAL Nº1</t>
  </si>
  <si>
    <t xml:space="preserve">CAP80</t>
  </si>
  <si>
    <t xml:space="preserve">COMPLEJO PORTUARIO MEJILLONES</t>
  </si>
  <si>
    <t xml:space="preserve">GUY08</t>
  </si>
  <si>
    <t xml:space="preserve">LÍNEAS DE FIBRA ÓPTICA U OTRA TECNOLOGÍA APROPIADA QUE INTERCONECTE CARACAS AL NORTE DE BRASIL</t>
  </si>
  <si>
    <t xml:space="preserve">BRASIL, VENEZUELA</t>
  </si>
  <si>
    <t xml:space="preserve">-</t>
  </si>
  <si>
    <t xml:space="preserve">GUY35</t>
  </si>
  <si>
    <t xml:space="preserve">PUENTE INTERNACIONAL SOBRE EL RÍO OYAPOCK</t>
  </si>
  <si>
    <t xml:space="preserve">HPP107</t>
  </si>
  <si>
    <t xml:space="preserve">PUERTO DE ENCARNACIÓN</t>
  </si>
  <si>
    <t xml:space="preserve">MCC64</t>
  </si>
  <si>
    <t xml:space="preserve">REPRESA HIDROELÉCTRICA DE YACYRETÁ. LLENADO A COTA 83</t>
  </si>
  <si>
    <t xml:space="preserve">ARGENTINA, PARAGUAY</t>
  </si>
  <si>
    <t xml:space="preserve">MCC86</t>
  </si>
  <si>
    <t xml:space="preserve">EXPANSIÓN DEL PUERTO DE COLONIA (MUELLES, DRAGADO E INCORPORACIÓN DE ÁREAS)</t>
  </si>
  <si>
    <t xml:space="preserve">URUGUAY</t>
  </si>
  <si>
    <t xml:space="preserve">HPP94</t>
  </si>
  <si>
    <t xml:space="preserve">MEJORA DE ACCESOS E INFRAESTRUCTURA PORTUARIA DEL PUERTO DE NUEVA PALMIRA</t>
  </si>
  <si>
    <t xml:space="preserve">AMA46</t>
  </si>
  <si>
    <t xml:space="preserve">MEJORAMIENTO DE LA VÍA GUAYAQUIL - EL TRIUNFO - LA TRONCAL - ZHUD - EL TAMBO - CAÑAR - AZOGUES - PAUTE - AMALUZA - MÉNDEZ Y MEJORAMIENTO Y AMPLIACIÓN DEL TRAMO MÉNDEZ - PUERTO MORONA</t>
  </si>
  <si>
    <t xml:space="preserve">G07</t>
  </si>
  <si>
    <t xml:space="preserve">HPP10</t>
  </si>
  <si>
    <t xml:space="preserve">PAVIMENTACIÓN DEL TRAMO CARRETERO SAN ESTANISLAO - PUERTO ROSARIO (RUTAS B11 Y B09)</t>
  </si>
  <si>
    <t xml:space="preserve">IOC30</t>
  </si>
  <si>
    <t xml:space="preserve">PAVIMENTACIÓN PORTO LIMÃO - FRONTERA CON BOLIVIA (SAN MATÍAS)</t>
  </si>
  <si>
    <t xml:space="preserve">MCC115</t>
  </si>
  <si>
    <t xml:space="preserve">REACONDICIONAMIENTO DE LA FERROVÍA RIVERA - SANTANA DO LIVRAMENTO - CACEQUI</t>
  </si>
  <si>
    <t xml:space="preserve">BRASIL, URUGUAY</t>
  </si>
  <si>
    <t xml:space="preserve">HPP95</t>
  </si>
  <si>
    <t xml:space="preserve">REACTIVACIÓN DEL PUERTO DE PAYSANDÚ, ACCESOS Y ÁREA DE ALMACENAJE</t>
  </si>
  <si>
    <t xml:space="preserve">IOC66</t>
  </si>
  <si>
    <t xml:space="preserve">REHABILITACIÓN Y CONCESIÓN DEL FERROCARRIL ARICA - LA PAZ (TRAMO CHILENO)</t>
  </si>
  <si>
    <t xml:space="preserve">PBB63</t>
  </si>
  <si>
    <t xml:space="preserve">TRAMO 1 DE LA CARRETERA INTEROCEÁNICA IIRSA SUR: SAN JUAN DE MARCONA - ABANCAY - CUSCO - URCOS</t>
  </si>
  <si>
    <t xml:space="preserve">MCC84</t>
  </si>
  <si>
    <t xml:space="preserve">AEROPUERTO DE ENCARNACIÓN</t>
  </si>
  <si>
    <t xml:space="preserve">MCC139</t>
  </si>
  <si>
    <t xml:space="preserve">CABLE ÓPTICO ENTRE BRASIL Y URUGUAY</t>
  </si>
  <si>
    <t xml:space="preserve">AND31</t>
  </si>
  <si>
    <t xml:space="preserve">CENTRO BINACIONAL DE ATENCIÓN DE FRONTERA (CEBAF) SAN MIGUEL</t>
  </si>
  <si>
    <t xml:space="preserve">AMA11</t>
  </si>
  <si>
    <t xml:space="preserve">CONSTRUCCIÓN DEL NUEVO AEROPUERTO DE TENA</t>
  </si>
  <si>
    <t xml:space="preserve">AND91</t>
  </si>
  <si>
    <t xml:space="preserve">CONSTRUCCIÓN DEL NUEVO PUENTE INTERNACIONAL DE RUMICHACA Y MEJORAMIENTO DEL PUENTE EXISTENTE</t>
  </si>
  <si>
    <t xml:space="preserve">CAP67</t>
  </si>
  <si>
    <t xml:space="preserve">LÍNEA DE TRANSMISIÓN 500 KV (ITAIPÚ - VILLA HAYES)</t>
  </si>
  <si>
    <t xml:space="preserve">Tesouro Nacional,FOCEM</t>
  </si>
  <si>
    <t xml:space="preserve">AMA87</t>
  </si>
  <si>
    <t xml:space="preserve">LÍNEA DE TRANSMISIÓN DE 500 KV DE TUCURUÍ A MANAOS</t>
  </si>
  <si>
    <t xml:space="preserve">MCC66</t>
  </si>
  <si>
    <t xml:space="preserve">LÍNEA DE TRANSMISIÓN ITAIPÚ - LONDRINA - ARARAQUARA</t>
  </si>
  <si>
    <t xml:space="preserve">MCC47</t>
  </si>
  <si>
    <t xml:space="preserve">PAVIMENTACIÓN DEL TRAMO PUENTE ARMERILLO - PASO PEHUENCHE (RUTA CH-115)</t>
  </si>
  <si>
    <t xml:space="preserve">MCC19</t>
  </si>
  <si>
    <t xml:space="preserve">ADECUACIÓN DEL CORREDOR RÍO BRANCO - MONTEVIDEO - COLONIA - NUEVA PALMIRA: RUTAS N° 1, 11, 8, 17, 18 Y 26, RUTAS 23 Y 12</t>
  </si>
  <si>
    <t xml:space="preserve">BID, CAF, Banco Muncial, Tesouro Nacional, FOCEM,Privado</t>
  </si>
  <si>
    <t xml:space="preserve">IOC69</t>
  </si>
  <si>
    <t xml:space="preserve">AMPLIACIÓN DEL AEROPUERTO DE IQUIQUE</t>
  </si>
  <si>
    <t xml:space="preserve">CAP46</t>
  </si>
  <si>
    <t xml:space="preserve">CONCESIÓN AUTOPISTA ANTOFAGASTA</t>
  </si>
  <si>
    <t xml:space="preserve">AMA55</t>
  </si>
  <si>
    <t xml:space="preserve">CONEXIÓN VIAL RIO BRANCO - CRUZEIRO DO SUL (BR-364 / AC)</t>
  </si>
  <si>
    <t xml:space="preserve">MCC02</t>
  </si>
  <si>
    <t xml:space="preserve">CONSTRUCCIÓN E IMPLANTACIÓN DE CONTROL INTEGRADO DE CARGA EN PASO DE LOS LIBRES</t>
  </si>
  <si>
    <t xml:space="preserve">AMA105</t>
  </si>
  <si>
    <t xml:space="preserve">FERROVÍA NORTE - SUR FASE III (PALMAS - CAMPINORTE)</t>
  </si>
  <si>
    <t xml:space="preserve">CAP03</t>
  </si>
  <si>
    <t xml:space="preserve">INTERCONEXIÓN ELÉCTRICA NOA (NOROESTE ARGENTINO) - NEA (NORESTE ARGENTINO)</t>
  </si>
  <si>
    <t xml:space="preserve">HPP116</t>
  </si>
  <si>
    <t xml:space="preserve">LÍNEA DE ALTA TENSIÓN MERCEDES - GOYA</t>
  </si>
  <si>
    <t xml:space="preserve">PBB18</t>
  </si>
  <si>
    <t xml:space="preserve">LÍNEA DE TRANSMISIÓN ENTRE LAS DOS CENTRALES HIDROELÉCTRICAS DEL RÍO MADEIRA Y EL SISTEMA CENTRAL</t>
  </si>
  <si>
    <t xml:space="preserve">Tesouro Nacional,Privado</t>
  </si>
  <si>
    <t xml:space="preserve">IOC67</t>
  </si>
  <si>
    <t xml:space="preserve">MEJORAMIENTO DEL AEROPUERTO DE TACNA</t>
  </si>
  <si>
    <t xml:space="preserve">IOC62</t>
  </si>
  <si>
    <t xml:space="preserve">MEJORAMIENTO DEL PUERTO DE MATARANI</t>
  </si>
  <si>
    <t xml:space="preserve">IOC74</t>
  </si>
  <si>
    <t xml:space="preserve">MEJORAMIENTO DEL TRAMO CONCEPCIÓN - PEDRO JUAN CABALLERO</t>
  </si>
  <si>
    <t xml:space="preserve">Banco Mundial</t>
  </si>
  <si>
    <t xml:space="preserve">AND35</t>
  </si>
  <si>
    <t xml:space="preserve">MEJORAMIENTO Y REHABILITACIÓN DEL TRAMO BELLA UNIÓN - GUALAQUIZA</t>
  </si>
  <si>
    <t xml:space="preserve">AND61</t>
  </si>
  <si>
    <t xml:space="preserve">PROYECTOS DE INTERCONEXIÓN GASÍFERA</t>
  </si>
  <si>
    <t xml:space="preserve">AMA24</t>
  </si>
  <si>
    <t xml:space="preserve">PUERTO DE PAITA</t>
  </si>
  <si>
    <t xml:space="preserve">AMA09</t>
  </si>
  <si>
    <t xml:space="preserve">REHABILITACIÓN Y PAVIMENTACIÓN DEL TRAMO SAN LORENZO - EL CARMEN</t>
  </si>
  <si>
    <t xml:space="preserve">AMA67</t>
  </si>
  <si>
    <t xml:space="preserve">TERMINAL DE EMBARQUE DE MINERALES DEL CALLAO</t>
  </si>
  <si>
    <t xml:space="preserve">AND18</t>
  </si>
  <si>
    <t xml:space="preserve">TRAMOS FALTANTES DE PAVIMENTACIÓN ENTRE VILLAVICENCIO Y PUERTO LÓPEZ</t>
  </si>
  <si>
    <t xml:space="preserve">AMA03</t>
  </si>
  <si>
    <t xml:space="preserve">ACCESO Y ADECUACIÓN DEL PUERTO DE PUERTO ASÍS (MUELLE LA ESMERALDA)</t>
  </si>
  <si>
    <t xml:space="preserve">IOC25</t>
  </si>
  <si>
    <t xml:space="preserve">ÁREA DE CONTROL INTEGRADO PUERTO SUÁREZ - CORUMBÁ</t>
  </si>
  <si>
    <t xml:space="preserve">BOLIVIA, BRASIL</t>
  </si>
  <si>
    <t xml:space="preserve">HPP127</t>
  </si>
  <si>
    <t xml:space="preserve">CONSTRUCCIÓN DE PUERTO BUSCH</t>
  </si>
  <si>
    <t xml:space="preserve">AND01</t>
  </si>
  <si>
    <t xml:space="preserve">CORREDOR VIAL SANTA MARTA - PARAGUACHÓN</t>
  </si>
  <si>
    <t xml:space="preserve">AND14</t>
  </si>
  <si>
    <t xml:space="preserve">CULMINACIÓN DE LA PAVIMENTACIÓN TAME - ARAUCA</t>
  </si>
  <si>
    <t xml:space="preserve">AND12</t>
  </si>
  <si>
    <t xml:space="preserve">CULMINACIÓN DE LA PAVIMENTACIÓN TAME - VILLAVICENCIO</t>
  </si>
  <si>
    <t xml:space="preserve">HPP117</t>
  </si>
  <si>
    <t xml:space="preserve">LÍNEA DE ALTA TENSIÓN MERCEDES - PASO DE LOS LIBRES</t>
  </si>
  <si>
    <t xml:space="preserve">AMA70</t>
  </si>
  <si>
    <t xml:space="preserve">MUELLE DE LETICIA</t>
  </si>
  <si>
    <t xml:space="preserve">AMA71</t>
  </si>
  <si>
    <t xml:space="preserve">PUERTO DE PROVIDENCIA - PRIMERA ETAPA</t>
  </si>
  <si>
    <t xml:space="preserve">CAP89</t>
  </si>
  <si>
    <t xml:space="preserve">COMPLEJO FRONTERIZO HITO CAJÓN</t>
  </si>
  <si>
    <t xml:space="preserve">IOC85</t>
  </si>
  <si>
    <t xml:space="preserve">CONSTRUCCIÓN COMPLEJO FRONTERIZO CHUNGARÁ</t>
  </si>
  <si>
    <t xml:space="preserve">AMA102</t>
  </si>
  <si>
    <t xml:space="preserve">CONSTRUCCIÓN DEL NUEVO PUERTO DE YURIMAGUAS</t>
  </si>
  <si>
    <t xml:space="preserve">MCC163</t>
  </si>
  <si>
    <t xml:space="preserve">DOBLE CALZADA RUTA 5 LA SERENA-VALLENAR</t>
  </si>
  <si>
    <t xml:space="preserve">AND56</t>
  </si>
  <si>
    <t xml:space="preserve">FORTALECIMIENTO DE LAS INTERCONEXIONES CUATRICENTENARIO - CUESTECITAS Y EL COROZO - SAN MATEO</t>
  </si>
  <si>
    <t xml:space="preserve">COLOMBIA, VENEZUELA</t>
  </si>
  <si>
    <t xml:space="preserve">AND08</t>
  </si>
  <si>
    <t xml:space="preserve">REHABILITACIÓN RUMICHACA - PASTO - CHACHAGÜÍ</t>
  </si>
  <si>
    <t xml:space="preserve">IOC89</t>
  </si>
  <si>
    <t xml:space="preserve">SISTEMA DE RECEPCIÓN, ALMACENAMIENTO Y EMBARQUE DE CONCENTRADOS DE MINERALES EN EL PUERTO DE MATARANI</t>
  </si>
  <si>
    <t xml:space="preserve">AMA66</t>
  </si>
  <si>
    <t xml:space="preserve">TERMINAL NORTE MULTIPROPÓSITO DEL CALLAO</t>
  </si>
  <si>
    <t xml:space="preserve">CARRETERA TOLEDO - PISIGA</t>
  </si>
  <si>
    <t xml:space="preserve">CONSTRUCCIÓN DE LA CARRETERA PAILÓN - SAN JOSÉ - PUERTO SUÁREZ</t>
  </si>
  <si>
    <t xml:space="preserve">BID CAF UE,Bancos Privados</t>
  </si>
  <si>
    <t xml:space="preserve">CONSTRUCCIÓN DE PUERTO SECO PRÓXIMO AL PUERTO DE MONTEVIDEO</t>
  </si>
  <si>
    <t xml:space="preserve">CULMINACIÓN DE PAVIMENTACIÓN POTOSÍ - TARIJA</t>
  </si>
  <si>
    <t xml:space="preserve">G08</t>
  </si>
  <si>
    <t xml:space="preserve">CAF, Tesouro Nacional, BID, BNDES</t>
  </si>
  <si>
    <t xml:space="preserve">DISEÑO Y CONSTRUCCIÓN DEL CANAL ALTERNATIVO CASA BLANCA</t>
  </si>
  <si>
    <t xml:space="preserve">ESTUDIO DE OPTIMIZACIÓN DEL NODO ÑEEMBUCÚ - RÍO BERMEJO</t>
  </si>
  <si>
    <t xml:space="preserve">INSTALACIÓN DE FIBRA ÓPTICA A LO LARGO DE LA CARRETERA PAILÓN - PUERTO SUÁREZ</t>
  </si>
  <si>
    <t xml:space="preserve">MEJORA EN LOS ACCESOS FLUVIALES A PUERTOS URUGUAYOS EN EL RÍO URUGUAY</t>
  </si>
  <si>
    <t xml:space="preserve">AMA39</t>
  </si>
  <si>
    <t xml:space="preserve">MEJORAMIENTO DE LA NAVEGABILIDAD DEL RÍO MORONA</t>
  </si>
  <si>
    <t xml:space="preserve">MCC51</t>
  </si>
  <si>
    <t xml:space="preserve">MEJORAS EN EL PUERTO DE SAN ANTONIO</t>
  </si>
  <si>
    <t xml:space="preserve">PASO DE FRONTERA INFANTE RIVAROLA - CAÑADA ORURO</t>
  </si>
  <si>
    <t xml:space="preserve">BOLIVIA, PARAGUAY</t>
  </si>
  <si>
    <t xml:space="preserve">PAVIMENTACIÓN DE LA RUTA NACIONAL N° 51: CAMPO QUIJANO - PASO DE SICO</t>
  </si>
  <si>
    <t xml:space="preserve">PAVIMENTACIÓN DE LA RUTA NACIONAL N° 89: EMPALME RUTA NACIONAL N° 16 CHACO - EMPALME RUTA NACIONAL N° 34 TABOADA</t>
  </si>
  <si>
    <t xml:space="preserve">PAVIMENTACIÓN DE LA RUTA NACIONAL N° 95: EMPALME RUTA NACIONAL N° 81 - VILLA ÁNGELA</t>
  </si>
  <si>
    <t xml:space="preserve">PAVIMENTACIÓN DE LA RUTA PROVINCIAL N° 9: COLONIA CANO - EL COLORADO</t>
  </si>
  <si>
    <t xml:space="preserve">CAP92</t>
  </si>
  <si>
    <t xml:space="preserve">PAVIMENTACIÓN POTOSÍ - TUPIZA - VILLAZÓN</t>
  </si>
  <si>
    <t xml:space="preserve">CAF,BNDES</t>
  </si>
  <si>
    <t xml:space="preserve">MCC18</t>
  </si>
  <si>
    <t xml:space="preserve">RECUPERACIÓN DE PORTO ALEGRE - URUGUAIANA (BR-290 / RS)</t>
  </si>
  <si>
    <t xml:space="preserve">AMA84</t>
  </si>
  <si>
    <t xml:space="preserve">REHABILITACIÓN DE LA CARRETERA BR-222 AÇAILÂNDIA (MA) - PORTO DE ITAQUI (MA) </t>
  </si>
  <si>
    <t xml:space="preserve">AMA85</t>
  </si>
  <si>
    <t xml:space="preserve">REHABILITACIÓN DE LA CARRETERA BR-230 BALSAS (MA) - MARABÁ (PA) </t>
  </si>
  <si>
    <t xml:space="preserve">MCC45</t>
  </si>
  <si>
    <t xml:space="preserve">RUTA INTERNACIONAL CH-60 (SECTOR VALPARAÍSO - LOS ANDES)</t>
  </si>
  <si>
    <t xml:space="preserve">Privado/Corporativo</t>
  </si>
  <si>
    <t xml:space="preserve">CAP49</t>
  </si>
  <si>
    <t xml:space="preserve">DUPLICACIÓN Y REHABILITACIÓN DE LA RUTA N° 50: TRAMO PICHANAL - ORÁN</t>
  </si>
  <si>
    <t xml:space="preserve">PAVIMENTACIÓN DE LA RUTA NACIONAL N° 145: EMPALME RUTA NACIONAL N° 40 SUR - ACCESO AL PASO PEHUENCHE</t>
  </si>
  <si>
    <t xml:space="preserve">HPP105</t>
  </si>
  <si>
    <t xml:space="preserve">RECONSTRUCCIÓN DE LA FERROVÍA GARUPÁ - POSADAS</t>
  </si>
  <si>
    <t xml:space="preserve">HPP67</t>
  </si>
  <si>
    <t xml:space="preserve">RECUPERACIÓN DEL RAMAL FERROVIARIO ZÁRATE - ROSARIO</t>
  </si>
  <si>
    <t xml:space="preserve">ACCESOS AL PASO DE JAMA (RUTA NACIONAL N° 52 - EMPALME RUTA NACIONAL N° 9 - LÍMITE CON CHILE)</t>
  </si>
  <si>
    <t xml:space="preserve">CAP88</t>
  </si>
  <si>
    <t xml:space="preserve">AEROPUERTO DE ANTOFAGASTA</t>
  </si>
  <si>
    <t xml:space="preserve">AMPLIACIÓN DEL COMPLEJO PORTUARIO MEJILLONES (FASE I)</t>
  </si>
  <si>
    <t xml:space="preserve">CENTRAL TÉRMICA DE CICLO COMBINADO DE PUNTAS DEL TIGRE</t>
  </si>
  <si>
    <t xml:space="preserve">CENTRO DE CONTROL INTEGRADO BARRANCAS BLANCAS (PASO DE FRONTERA PIRCAS NEGRAS)</t>
  </si>
  <si>
    <t xml:space="preserve">CIRCUNVALACIÓN DE LA CIUDAD DE SANTA FE</t>
  </si>
  <si>
    <t xml:space="preserve">Tesouro Provincial</t>
  </si>
  <si>
    <t xml:space="preserve">COMPLEJO HIDROELÉCTRICO DEL RÍO MADEIRA (HIDROELÉCTRICA SANTO ANTONIO E HIDROELÉCTRICA JIRAU)</t>
  </si>
  <si>
    <t xml:space="preserve">Tesouro Nacional,Bancos Privados</t>
  </si>
  <si>
    <t xml:space="preserve">MCC04</t>
  </si>
  <si>
    <t xml:space="preserve">CONCLUSIÓN DE LA DUPLICACIÓN DEL TRAMO VIAL BELO HORIZONTE - SAN PABLO (BR-381 / SP / MG)</t>
  </si>
  <si>
    <t xml:space="preserve">CONSTRUCCIÓN DE DOBLE VÍA CONCESIONADA: AEROPUERTO DIEGO ARACENA - IQUIQUE</t>
  </si>
  <si>
    <t xml:space="preserve">privado</t>
  </si>
  <si>
    <t xml:space="preserve">CONSTRUCCIÓN DE INTERCONEXIÓN A 500 KV REGIÓN COMAHUE - CUYO</t>
  </si>
  <si>
    <t xml:space="preserve">CONSTRUCCIÓN DE VARIANTE RUTA NACIONAL N° 12, PASO POR CIUDAD DE POSADAS (PROVINCIA DE MISIONES)</t>
  </si>
  <si>
    <t xml:space="preserve">CONSTRUCCIÓN DEL COMPLEJO FRONTERIZO HUA HUM</t>
  </si>
  <si>
    <t xml:space="preserve">DESVÍO DEL ARROYO AGUAPEY</t>
  </si>
  <si>
    <t xml:space="preserve">DUPLICACIÓN DE LA RUTA NACIONAL N° 14 ENTRE PASO DE LOS LIBRES Y GUALEGUAYCHÚ</t>
  </si>
  <si>
    <t xml:space="preserve">AND60</t>
  </si>
  <si>
    <t xml:space="preserve">EXTENSIÓN DEL OLEODUCTO NOR-PERUANO</t>
  </si>
  <si>
    <t xml:space="preserve">AMA78</t>
  </si>
  <si>
    <t xml:space="preserve">FERROVÍA NORTE-SUR FASE II (AÇAILÂNDIA - PALMAS)</t>
  </si>
  <si>
    <t xml:space="preserve">LÍNEA DE TRANSMISIÓN YACYRETÁ - BUENOS AIRES</t>
  </si>
  <si>
    <t xml:space="preserve">MEJORAMIENTO COMPLEJO FRONTERIZO CHACALLUTA</t>
  </si>
  <si>
    <t xml:space="preserve">AMA36</t>
  </si>
  <si>
    <t xml:space="preserve">MEJORAMIENTO DE LA NAVEGABILIDAD DEL SISTEMA SOLIMÕES - AMAZONAS</t>
  </si>
  <si>
    <t xml:space="preserve">AMA48</t>
  </si>
  <si>
    <t xml:space="preserve">MEJORAMIENTO DE LA VÍA PUERTO BOLÍVAR - PASAJE - SANTA ISABEL - GIRÓN - CUENCA - PAUTE - AMALUZA - MÉNDEZ - PUERTO MORONA</t>
  </si>
  <si>
    <t xml:space="preserve">AMA47</t>
  </si>
  <si>
    <t xml:space="preserve">MEJORAMIENTO DE LA VÍA PUERTO BOLÍVAR - SANTA ROSA - BALSAS - CHAGUARPAMBA - LOJA - ZAMORA - YANTZAZA - EL PANGUI - GUALAQUIZA - GRAL. LEÓNIDAS PLAZA - MÉNDEZ</t>
  </si>
  <si>
    <t xml:space="preserve">Tesouro Nacional,CAF</t>
  </si>
  <si>
    <t xml:space="preserve">MEJORAMIENTO DEL AEROPUERTO DE ARICA</t>
  </si>
  <si>
    <t xml:space="preserve">OBRAS DE ADECUACIÓN DEL PUERTO DE ANTOFAGASTA</t>
  </si>
  <si>
    <t xml:space="preserve">IOC29</t>
  </si>
  <si>
    <t xml:space="preserve">PASO DE FRONTERA SAN MATÍAS - CÁCERES (PORTO LIMÃO)</t>
  </si>
  <si>
    <t xml:space="preserve">HPP58</t>
  </si>
  <si>
    <t xml:space="preserve">PAVIMENTACIÓN DE LA RUTA NACIONAL N° 11, TRAMO EMPALME RUTA PROVINCIAL N° 13</t>
  </si>
  <si>
    <t xml:space="preserve">HPP59</t>
  </si>
  <si>
    <t xml:space="preserve">PAVIMENTACIÓN DE LA RUTA NACIONAL N° 11: TRAMO SANTA FE - SAN JUSTO</t>
  </si>
  <si>
    <t xml:space="preserve">MCC94</t>
  </si>
  <si>
    <t xml:space="preserve">PAVIMENTACIÓN DE LA RUTA NACIONAL N° 150: TRAMO ISCHIGUALASTO - LÍMITE CON CHILE (PASO AGUA NEGRA)</t>
  </si>
  <si>
    <t xml:space="preserve">PAVIMENTACIÓN DE LA RUTA NACIONAL N° 40: ACCESO AL AEROPUERTO DE MENDOZA - LÍMITE SAN JUAN</t>
  </si>
  <si>
    <t xml:space="preserve">PAVIMENTACIÓN DE LA RUTA NACIONAL N° 95: VILLA ÁNGELA - EMPALME RUTA PROVINCIAL N° 286 SANTA FE</t>
  </si>
  <si>
    <t xml:space="preserve">CAP102</t>
  </si>
  <si>
    <t xml:space="preserve">PAVIMENTACIÓN PASO OLLAGÜE-CALAMA</t>
  </si>
  <si>
    <t xml:space="preserve">CAP90</t>
  </si>
  <si>
    <t xml:space="preserve">PAVIMENTACIÓN RUTA B-243, CONEXIÓN CH27 SAN PEDRO - TOCOPILLA - ANTOFAGASTA</t>
  </si>
  <si>
    <t xml:space="preserve">IOC36</t>
  </si>
  <si>
    <t xml:space="preserve">PAVIMENTACIÓN Y MEJORAMIENTO DE LA CARRETERA IQUIQUE - COLCHANE</t>
  </si>
  <si>
    <t xml:space="preserve">HPP29</t>
  </si>
  <si>
    <t xml:space="preserve">PROYECTO BINACIONAL MEJORAMIENTO DE LA NAVEGABILIDAD EN EL LAGO ITAIPÚ</t>
  </si>
  <si>
    <t xml:space="preserve">BRASIL, PARAGUAY</t>
  </si>
  <si>
    <t xml:space="preserve">AND64</t>
  </si>
  <si>
    <t xml:space="preserve">PROYECTO INTERCONEXIÓN ELÉCTRICA COLOMBIA - VENEZUELA, PUERTO NUEVO - PUERTO PÁEZ - PUERTO CARREÑO</t>
  </si>
  <si>
    <t xml:space="preserve">MCC48</t>
  </si>
  <si>
    <t xml:space="preserve">PUERTO TERRESTRE LOS SAUCES (LOS ANDES)</t>
  </si>
  <si>
    <t xml:space="preserve">MCC52</t>
  </si>
  <si>
    <t xml:space="preserve">RECONSTRUCCIÓN Y AMPLIACIÓN DE LA RUTA NACIONAL N° 168: TÚNEL SUBFLUVIAL ENTRE PARANÁ Y SANTA FE</t>
  </si>
  <si>
    <t xml:space="preserve">MCC41</t>
  </si>
  <si>
    <t xml:space="preserve">RUTA NACIONAL N° 7: CONSTRUCCIÓN DE VARIANTE FERROVIARIA LAGUNA LA PICASA</t>
  </si>
  <si>
    <t xml:space="preserve">CAP06</t>
  </si>
  <si>
    <t xml:space="preserve">RUTA NACIONAL N° 81: PAVIMENTACIÓN LAS LOMITAS - EMPALME RUTA NACIONAL N° 34</t>
  </si>
  <si>
    <t xml:space="preserve">MCC61</t>
  </si>
  <si>
    <t xml:space="preserve">SISTEMA DE ITAIPÚ (EXISTENTE)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</si>
</sst>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$-409]* #,##0.00_ ;_-[$$-409]* \-#,##0.00\ ;_-[$$-409]* \-??_ ;_-@_ "/>
    <numFmt numFmtId="166" formatCode="[$$-80A]#,##0.00;[RED]\-[$$-80A]#,##0.00"/>
    <numFmt numFmtId="167" formatCode="[$$-409]#,##0.00;[RED]\-[$$-409]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9999FF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FAC090"/>
        <bgColor rgb="FFFCD5B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0" ySplit="1" topLeftCell="A2" activePane="bottomLeft" state="frozen"/>
      <selection pane="topLeft" activeCell="F1" activeCellId="0" sqref="F1"/>
      <selection pane="bottomLeft" activeCell="I158" activeCellId="0" sqref="I158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4.71"/>
    <col collapsed="false" customWidth="true" hidden="false" outlineLevel="0" max="4" min="4" style="0" width="84.57"/>
    <col collapsed="false" customWidth="true" hidden="false" outlineLevel="0" max="6" min="6" style="0" width="17.86"/>
    <col collapsed="false" customWidth="true" hidden="false" outlineLevel="0" max="7" min="7" style="1" width="25.71"/>
    <col collapsed="false" customWidth="true" hidden="false" outlineLevel="0" max="8" min="8" style="0" width="21.86"/>
    <col collapsed="false" customWidth="true" hidden="false" outlineLevel="0" max="9" min="9" style="0" width="31.01"/>
    <col collapsed="false" customWidth="true" hidden="false" outlineLevel="0" max="10" min="10" style="2" width="3.98"/>
    <col collapsed="false" customWidth="true" hidden="false" outlineLevel="0" max="11" min="11" style="3" width="18.85"/>
    <col collapsed="false" customWidth="true" hidden="false" outlineLevel="0" max="12" min="12" style="3" width="17.29"/>
    <col collapsed="false" customWidth="true" hidden="false" outlineLevel="0" max="13" min="13" style="3" width="16.41"/>
    <col collapsed="false" customWidth="true" hidden="false" outlineLevel="0" max="14" min="14" style="3" width="19.14"/>
    <col collapsed="false" customWidth="true" hidden="false" outlineLevel="0" max="15" min="15" style="3" width="17.13"/>
    <col collapsed="false" customWidth="true" hidden="false" outlineLevel="0" max="16" min="16" style="3" width="15.42"/>
    <col collapsed="false" customWidth="true" hidden="false" outlineLevel="0" max="17" min="17" style="3" width="17.29"/>
    <col collapsed="false" customWidth="true" hidden="false" outlineLevel="0" max="18" min="18" style="3" width="14.57"/>
    <col collapsed="false" customWidth="true" hidden="false" outlineLevel="0" max="19" min="19" style="3" width="16.87"/>
    <col collapsed="false" customWidth="true" hidden="false" outlineLevel="0" max="20" min="20" style="3" width="14.15"/>
    <col collapsed="false" customWidth="true" hidden="false" outlineLevel="0" max="21" min="21" style="3" width="16.29"/>
    <col collapsed="false" customWidth="true" hidden="false" outlineLevel="0" max="22" min="22" style="3" width="16.41"/>
    <col collapsed="false" customWidth="true" hidden="false" outlineLevel="0" max="23" min="23" style="3" width="14.15"/>
    <col collapsed="false" customWidth="true" hidden="false" outlineLevel="0" max="24" min="24" style="3" width="17.71"/>
    <col collapsed="false" customWidth="true" hidden="false" outlineLevel="0" max="1024" min="541" style="0" width="9.14"/>
  </cols>
  <sheetData>
    <row r="1" customFormat="false" ht="31.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K1" s="8" t="s">
        <v>9</v>
      </c>
      <c r="L1" s="8" t="s">
        <v>10</v>
      </c>
      <c r="M1" s="9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customFormat="false" ht="13.8" hidden="false" customHeight="false" outlineLevel="0" collapsed="false">
      <c r="A2" s="10" t="n">
        <v>1947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1" t="n">
        <v>501000000</v>
      </c>
      <c r="H2" s="10" t="s">
        <v>28</v>
      </c>
      <c r="I2" s="10" t="s">
        <v>9</v>
      </c>
      <c r="K2" s="3" t="n">
        <f aca="false">G2</f>
        <v>501000000</v>
      </c>
    </row>
    <row r="3" customFormat="false" ht="15" hidden="false" customHeight="false" outlineLevel="0" collapsed="false">
      <c r="A3" s="12" t="n">
        <v>2002</v>
      </c>
      <c r="B3" s="0" t="s">
        <v>29</v>
      </c>
      <c r="C3" s="0" t="s">
        <v>30</v>
      </c>
      <c r="D3" s="0" t="s">
        <v>31</v>
      </c>
      <c r="E3" s="0" t="s">
        <v>32</v>
      </c>
      <c r="F3" s="0" t="s">
        <v>27</v>
      </c>
      <c r="G3" s="1" t="n">
        <v>0</v>
      </c>
      <c r="H3" s="0" t="s">
        <v>33</v>
      </c>
      <c r="I3" s="12" t="s">
        <v>34</v>
      </c>
      <c r="R3" s="3" t="n">
        <f aca="false">G3</f>
        <v>0</v>
      </c>
    </row>
    <row r="4" customFormat="false" ht="13.8" hidden="false" customHeight="false" outlineLevel="0" collapsed="false">
      <c r="A4" s="10" t="n">
        <v>2004</v>
      </c>
      <c r="B4" s="10" t="s">
        <v>35</v>
      </c>
      <c r="C4" s="10" t="s">
        <v>36</v>
      </c>
      <c r="D4" s="10" t="s">
        <v>37</v>
      </c>
      <c r="E4" s="10" t="s">
        <v>26</v>
      </c>
      <c r="F4" s="10" t="s">
        <v>27</v>
      </c>
      <c r="G4" s="11" t="n">
        <v>70000000</v>
      </c>
      <c r="H4" s="10" t="s">
        <v>38</v>
      </c>
      <c r="I4" s="13" t="s">
        <v>39</v>
      </c>
      <c r="K4" s="3" t="n">
        <v>21000000</v>
      </c>
      <c r="N4" s="3" t="n">
        <v>49000000</v>
      </c>
    </row>
    <row r="5" customFormat="false" ht="15" hidden="false" customHeight="false" outlineLevel="0" collapsed="false">
      <c r="A5" s="12" t="n">
        <v>2004</v>
      </c>
      <c r="B5" s="0" t="s">
        <v>29</v>
      </c>
      <c r="C5" s="0" t="s">
        <v>40</v>
      </c>
      <c r="D5" s="0" t="s">
        <v>41</v>
      </c>
      <c r="E5" s="0" t="s">
        <v>32</v>
      </c>
      <c r="F5" s="0" t="s">
        <v>27</v>
      </c>
      <c r="G5" s="1" t="n">
        <v>1500000</v>
      </c>
      <c r="H5" s="0" t="s">
        <v>42</v>
      </c>
      <c r="I5" s="12" t="s">
        <v>9</v>
      </c>
      <c r="X5" s="3" t="n">
        <f aca="false">G5</f>
        <v>1500000</v>
      </c>
    </row>
    <row r="6" customFormat="false" ht="15" hidden="false" customHeight="false" outlineLevel="0" collapsed="false">
      <c r="A6" s="10" t="n">
        <v>2004</v>
      </c>
      <c r="B6" s="0" t="s">
        <v>29</v>
      </c>
      <c r="C6" s="0" t="s">
        <v>43</v>
      </c>
      <c r="D6" s="0" t="s">
        <v>44</v>
      </c>
      <c r="E6" s="0" t="s">
        <v>32</v>
      </c>
      <c r="F6" s="0" t="s">
        <v>27</v>
      </c>
      <c r="G6" s="1" t="n">
        <v>15000000</v>
      </c>
      <c r="H6" s="0" t="s">
        <v>42</v>
      </c>
      <c r="I6" s="12" t="s">
        <v>45</v>
      </c>
      <c r="X6" s="3" t="n">
        <f aca="false">G6</f>
        <v>15000000</v>
      </c>
    </row>
    <row r="7" customFormat="false" ht="13.8" hidden="false" customHeight="false" outlineLevel="0" collapsed="false">
      <c r="A7" s="10" t="n">
        <v>2005</v>
      </c>
      <c r="B7" s="10" t="s">
        <v>46</v>
      </c>
      <c r="C7" s="10" t="s">
        <v>47</v>
      </c>
      <c r="D7" s="10" t="s">
        <v>48</v>
      </c>
      <c r="E7" s="10" t="s">
        <v>49</v>
      </c>
      <c r="F7" s="10" t="s">
        <v>27</v>
      </c>
      <c r="G7" s="11" t="n">
        <v>1280000</v>
      </c>
      <c r="H7" s="10" t="s">
        <v>50</v>
      </c>
      <c r="I7" s="10" t="s">
        <v>51</v>
      </c>
    </row>
    <row r="8" customFormat="false" ht="15" hidden="false" customHeight="false" outlineLevel="0" collapsed="false">
      <c r="A8" s="10" t="n">
        <v>2005</v>
      </c>
      <c r="B8" s="0" t="s">
        <v>35</v>
      </c>
      <c r="C8" s="0" t="s">
        <v>52</v>
      </c>
      <c r="D8" s="0" t="s">
        <v>53</v>
      </c>
      <c r="E8" s="0" t="s">
        <v>26</v>
      </c>
      <c r="F8" s="0" t="s">
        <v>27</v>
      </c>
      <c r="G8" s="1" t="n">
        <v>5000000</v>
      </c>
      <c r="H8" s="0" t="s">
        <v>28</v>
      </c>
      <c r="I8" s="12" t="s">
        <v>9</v>
      </c>
      <c r="K8" s="3" t="n">
        <f aca="false">G8</f>
        <v>5000000</v>
      </c>
    </row>
    <row r="9" customFormat="false" ht="13.8" hidden="false" customHeight="false" outlineLevel="0" collapsed="false">
      <c r="A9" s="10" t="n">
        <v>2006</v>
      </c>
      <c r="B9" s="10" t="s">
        <v>54</v>
      </c>
      <c r="C9" s="10" t="s">
        <v>55</v>
      </c>
      <c r="D9" s="10" t="s">
        <v>56</v>
      </c>
      <c r="E9" s="10" t="s">
        <v>32</v>
      </c>
      <c r="F9" s="10" t="s">
        <v>27</v>
      </c>
      <c r="G9" s="11" t="n">
        <v>31000000</v>
      </c>
      <c r="H9" s="10" t="s">
        <v>42</v>
      </c>
      <c r="I9" s="13" t="s">
        <v>57</v>
      </c>
      <c r="X9" s="3" t="n">
        <f aca="false">G9</f>
        <v>31000000</v>
      </c>
    </row>
    <row r="10" customFormat="false" ht="16.15" hidden="false" customHeight="false" outlineLevel="0" collapsed="false">
      <c r="A10" s="14" t="n">
        <v>2006</v>
      </c>
      <c r="B10" s="0" t="s">
        <v>58</v>
      </c>
      <c r="C10" s="0" t="s">
        <v>59</v>
      </c>
      <c r="D10" s="0" t="s">
        <v>60</v>
      </c>
      <c r="E10" s="0" t="s">
        <v>61</v>
      </c>
      <c r="F10" s="0" t="s">
        <v>27</v>
      </c>
      <c r="G10" s="1" t="n">
        <v>12000000</v>
      </c>
      <c r="H10" s="0" t="s">
        <v>42</v>
      </c>
      <c r="I10" s="15" t="s">
        <v>9</v>
      </c>
      <c r="X10" s="3" t="n">
        <v>12000000</v>
      </c>
    </row>
    <row r="11" customFormat="false" ht="15" hidden="false" customHeight="false" outlineLevel="0" collapsed="false">
      <c r="A11" s="12" t="n">
        <v>2006</v>
      </c>
      <c r="B11" s="0" t="s">
        <v>62</v>
      </c>
      <c r="C11" s="0" t="s">
        <v>63</v>
      </c>
      <c r="D11" s="0" t="s">
        <v>64</v>
      </c>
      <c r="E11" s="0" t="s">
        <v>26</v>
      </c>
      <c r="F11" s="0" t="s">
        <v>27</v>
      </c>
      <c r="G11" s="1" t="n">
        <v>12000000</v>
      </c>
      <c r="H11" s="0" t="s">
        <v>65</v>
      </c>
      <c r="I11" s="15" t="s">
        <v>9</v>
      </c>
      <c r="X11" s="3" t="n">
        <f aca="false">G11</f>
        <v>12000000</v>
      </c>
    </row>
    <row r="12" customFormat="false" ht="15" hidden="false" customHeight="false" outlineLevel="0" collapsed="false">
      <c r="A12" s="10" t="n">
        <v>2007</v>
      </c>
      <c r="B12" s="0" t="s">
        <v>35</v>
      </c>
      <c r="C12" s="0" t="s">
        <v>66</v>
      </c>
      <c r="D12" s="0" t="s">
        <v>67</v>
      </c>
      <c r="E12" s="0" t="s">
        <v>26</v>
      </c>
      <c r="F12" s="0" t="s">
        <v>27</v>
      </c>
      <c r="G12" s="1" t="n">
        <v>10500000</v>
      </c>
      <c r="H12" s="0" t="s">
        <v>28</v>
      </c>
      <c r="I12" s="12" t="s">
        <v>9</v>
      </c>
      <c r="K12" s="3" t="n">
        <f aca="false">G12</f>
        <v>10500000</v>
      </c>
    </row>
    <row r="13" customFormat="false" ht="15" hidden="false" customHeight="false" outlineLevel="0" collapsed="false">
      <c r="A13" s="12" t="n">
        <v>2008</v>
      </c>
      <c r="B13" s="12" t="s">
        <v>68</v>
      </c>
      <c r="C13" s="12" t="s">
        <v>69</v>
      </c>
      <c r="D13" s="12" t="s">
        <v>70</v>
      </c>
      <c r="E13" s="12" t="s">
        <v>26</v>
      </c>
      <c r="F13" s="12" t="s">
        <v>27</v>
      </c>
      <c r="G13" s="16" t="n">
        <v>30000000</v>
      </c>
      <c r="H13" s="12" t="s">
        <v>42</v>
      </c>
      <c r="I13" s="12" t="s">
        <v>9</v>
      </c>
      <c r="X13" s="3" t="n">
        <f aca="false">G13</f>
        <v>30000000</v>
      </c>
    </row>
    <row r="14" customFormat="false" ht="13.8" hidden="false" customHeight="false" outlineLevel="0" collapsed="false">
      <c r="A14" s="10" t="n">
        <v>2008</v>
      </c>
      <c r="B14" s="10" t="s">
        <v>62</v>
      </c>
      <c r="C14" s="10" t="s">
        <v>71</v>
      </c>
      <c r="D14" s="10" t="s">
        <v>72</v>
      </c>
      <c r="E14" s="10" t="s">
        <v>26</v>
      </c>
      <c r="F14" s="10" t="s">
        <v>27</v>
      </c>
      <c r="G14" s="11" t="n">
        <v>23617063</v>
      </c>
      <c r="H14" s="10" t="s">
        <v>73</v>
      </c>
      <c r="I14" s="10" t="s">
        <v>9</v>
      </c>
      <c r="K14" s="3" t="n">
        <f aca="false">G14</f>
        <v>23617063</v>
      </c>
    </row>
    <row r="15" customFormat="false" ht="13.8" hidden="false" customHeight="false" outlineLevel="0" collapsed="false">
      <c r="A15" s="10" t="n">
        <v>2008</v>
      </c>
      <c r="B15" s="10" t="s">
        <v>68</v>
      </c>
      <c r="C15" s="10" t="s">
        <v>74</v>
      </c>
      <c r="D15" s="10" t="s">
        <v>75</v>
      </c>
      <c r="E15" s="10" t="s">
        <v>49</v>
      </c>
      <c r="F15" s="10" t="s">
        <v>27</v>
      </c>
      <c r="G15" s="11" t="n">
        <v>105000000</v>
      </c>
      <c r="H15" s="10" t="s">
        <v>28</v>
      </c>
      <c r="I15" s="10" t="s">
        <v>34</v>
      </c>
    </row>
    <row r="16" customFormat="false" ht="25.35" hidden="false" customHeight="false" outlineLevel="0" collapsed="false">
      <c r="A16" s="10" t="n">
        <v>2009</v>
      </c>
      <c r="B16" s="10" t="s">
        <v>46</v>
      </c>
      <c r="C16" s="10" t="s">
        <v>76</v>
      </c>
      <c r="D16" s="10" t="s">
        <v>77</v>
      </c>
      <c r="E16" s="10" t="s">
        <v>61</v>
      </c>
      <c r="F16" s="10" t="s">
        <v>27</v>
      </c>
      <c r="G16" s="11" t="n">
        <v>85817183</v>
      </c>
      <c r="H16" s="10" t="s">
        <v>78</v>
      </c>
      <c r="I16" s="13" t="s">
        <v>79</v>
      </c>
      <c r="K16" s="3" t="n">
        <f aca="false">16854495</f>
        <v>16854495</v>
      </c>
      <c r="T16" s="3" t="n">
        <v>68962688</v>
      </c>
    </row>
    <row r="17" customFormat="false" ht="13.8" hidden="false" customHeight="false" outlineLevel="0" collapsed="false">
      <c r="A17" s="10" t="n">
        <v>2009</v>
      </c>
      <c r="B17" s="10" t="s">
        <v>58</v>
      </c>
      <c r="C17" s="10" t="s">
        <v>80</v>
      </c>
      <c r="D17" s="10" t="s">
        <v>81</v>
      </c>
      <c r="E17" s="10" t="s">
        <v>49</v>
      </c>
      <c r="F17" s="10" t="s">
        <v>27</v>
      </c>
      <c r="G17" s="11" t="n">
        <v>231712828</v>
      </c>
      <c r="H17" s="10" t="s">
        <v>73</v>
      </c>
      <c r="I17" s="13" t="s">
        <v>82</v>
      </c>
      <c r="K17" s="3" t="n">
        <v>7600000</v>
      </c>
      <c r="M17" s="3" t="n">
        <v>45000000</v>
      </c>
      <c r="Q17" s="3" t="n">
        <v>179112828</v>
      </c>
    </row>
    <row r="18" customFormat="false" ht="13.8" hidden="false" customHeight="false" outlineLevel="0" collapsed="false">
      <c r="A18" s="10" t="n">
        <v>2009</v>
      </c>
      <c r="B18" s="10" t="s">
        <v>83</v>
      </c>
      <c r="C18" s="10" t="s">
        <v>84</v>
      </c>
      <c r="D18" s="10" t="s">
        <v>85</v>
      </c>
      <c r="E18" s="10" t="s">
        <v>49</v>
      </c>
      <c r="F18" s="10" t="s">
        <v>27</v>
      </c>
      <c r="G18" s="11" t="n">
        <v>25000000</v>
      </c>
      <c r="H18" s="10" t="s">
        <v>38</v>
      </c>
      <c r="I18" s="10" t="s">
        <v>9</v>
      </c>
      <c r="K18" s="3" t="n">
        <f aca="false">G18</f>
        <v>25000000</v>
      </c>
    </row>
    <row r="19" customFormat="false" ht="13.8" hidden="false" customHeight="false" outlineLevel="0" collapsed="false">
      <c r="A19" s="10" t="n">
        <v>2009</v>
      </c>
      <c r="B19" s="10" t="s">
        <v>23</v>
      </c>
      <c r="C19" s="10" t="s">
        <v>86</v>
      </c>
      <c r="D19" s="10" t="s">
        <v>87</v>
      </c>
      <c r="E19" s="10" t="s">
        <v>26</v>
      </c>
      <c r="F19" s="10" t="s">
        <v>27</v>
      </c>
      <c r="G19" s="11" t="n">
        <v>4000000</v>
      </c>
      <c r="H19" s="10" t="s">
        <v>88</v>
      </c>
      <c r="I19" s="10" t="s">
        <v>9</v>
      </c>
      <c r="K19" s="3" t="n">
        <f aca="false">G19</f>
        <v>4000000</v>
      </c>
    </row>
    <row r="20" customFormat="false" ht="13.8" hidden="false" customHeight="false" outlineLevel="0" collapsed="false">
      <c r="A20" s="10" t="n">
        <v>2009</v>
      </c>
      <c r="B20" s="10" t="s">
        <v>54</v>
      </c>
      <c r="C20" s="10" t="s">
        <v>89</v>
      </c>
      <c r="D20" s="10" t="s">
        <v>90</v>
      </c>
      <c r="E20" s="10" t="s">
        <v>32</v>
      </c>
      <c r="F20" s="10" t="s">
        <v>27</v>
      </c>
      <c r="G20" s="11" t="n">
        <v>22000000</v>
      </c>
      <c r="H20" s="10" t="s">
        <v>42</v>
      </c>
      <c r="I20" s="10" t="s">
        <v>91</v>
      </c>
    </row>
    <row r="21" customFormat="false" ht="13.8" hidden="false" customHeight="false" outlineLevel="0" collapsed="false">
      <c r="A21" s="10" t="n">
        <v>2009</v>
      </c>
      <c r="B21" s="10" t="s">
        <v>46</v>
      </c>
      <c r="C21" s="10" t="s">
        <v>92</v>
      </c>
      <c r="D21" s="10" t="s">
        <v>93</v>
      </c>
      <c r="E21" s="10" t="s">
        <v>94</v>
      </c>
      <c r="F21" s="10" t="s">
        <v>27</v>
      </c>
      <c r="G21" s="11" t="n">
        <v>23540825</v>
      </c>
      <c r="H21" s="10" t="s">
        <v>95</v>
      </c>
      <c r="I21" s="10" t="s">
        <v>9</v>
      </c>
    </row>
    <row r="22" customFormat="false" ht="13.8" hidden="false" customHeight="false" outlineLevel="0" collapsed="false">
      <c r="A22" s="10" t="n">
        <v>2009</v>
      </c>
      <c r="B22" s="10" t="s">
        <v>54</v>
      </c>
      <c r="C22" s="10" t="s">
        <v>96</v>
      </c>
      <c r="D22" s="10" t="s">
        <v>97</v>
      </c>
      <c r="E22" s="10" t="s">
        <v>61</v>
      </c>
      <c r="F22" s="10" t="s">
        <v>27</v>
      </c>
      <c r="G22" s="11" t="n">
        <v>10000000</v>
      </c>
      <c r="H22" s="10" t="s">
        <v>98</v>
      </c>
      <c r="I22" s="10" t="s">
        <v>9</v>
      </c>
      <c r="K22" s="3" t="n">
        <f aca="false">G22</f>
        <v>10000000</v>
      </c>
    </row>
    <row r="23" customFormat="false" ht="15" hidden="false" customHeight="false" outlineLevel="0" collapsed="false">
      <c r="A23" s="10" t="n">
        <v>2009</v>
      </c>
      <c r="B23" s="0" t="s">
        <v>83</v>
      </c>
      <c r="C23" s="0" t="s">
        <v>99</v>
      </c>
      <c r="D23" s="0" t="s">
        <v>100</v>
      </c>
      <c r="E23" s="0" t="s">
        <v>26</v>
      </c>
      <c r="F23" s="0" t="s">
        <v>27</v>
      </c>
      <c r="G23" s="1" t="n">
        <v>47000000</v>
      </c>
      <c r="H23" s="0" t="s">
        <v>101</v>
      </c>
      <c r="I23" s="12" t="s">
        <v>9</v>
      </c>
      <c r="K23" s="3" t="n">
        <f aca="false">G23</f>
        <v>47000000</v>
      </c>
    </row>
    <row r="24" customFormat="false" ht="15" hidden="false" customHeight="false" outlineLevel="0" collapsed="false">
      <c r="A24" s="12" t="n">
        <v>2009</v>
      </c>
      <c r="B24" s="0" t="s">
        <v>46</v>
      </c>
      <c r="C24" s="0" t="s">
        <v>102</v>
      </c>
      <c r="D24" s="0" t="s">
        <v>103</v>
      </c>
      <c r="E24" s="0" t="s">
        <v>104</v>
      </c>
      <c r="F24" s="0" t="s">
        <v>27</v>
      </c>
      <c r="G24" s="1" t="n">
        <v>45400000</v>
      </c>
      <c r="H24" s="0" t="s">
        <v>105</v>
      </c>
      <c r="I24" s="12" t="s">
        <v>9</v>
      </c>
      <c r="K24" s="3" t="n">
        <f aca="false">G24</f>
        <v>45400000</v>
      </c>
    </row>
    <row r="25" customFormat="false" ht="15" hidden="false" customHeight="false" outlineLevel="0" collapsed="false">
      <c r="A25" s="12" t="n">
        <v>2009</v>
      </c>
      <c r="B25" s="0" t="s">
        <v>29</v>
      </c>
      <c r="C25" s="0" t="s">
        <v>106</v>
      </c>
      <c r="D25" s="0" t="s">
        <v>107</v>
      </c>
      <c r="E25" s="0" t="s">
        <v>32</v>
      </c>
      <c r="F25" s="0" t="s">
        <v>27</v>
      </c>
      <c r="G25" s="1" t="n">
        <v>10000000</v>
      </c>
      <c r="H25" s="0" t="s">
        <v>108</v>
      </c>
      <c r="I25" s="12" t="s">
        <v>9</v>
      </c>
      <c r="X25" s="3" t="n">
        <f aca="false">G25</f>
        <v>10000000</v>
      </c>
    </row>
    <row r="26" customFormat="false" ht="13.8" hidden="false" customHeight="false" outlineLevel="0" collapsed="false">
      <c r="A26" s="10" t="n">
        <v>2010</v>
      </c>
      <c r="B26" s="10" t="s">
        <v>46</v>
      </c>
      <c r="C26" s="10" t="s">
        <v>109</v>
      </c>
      <c r="D26" s="10" t="s">
        <v>110</v>
      </c>
      <c r="E26" s="10" t="s">
        <v>61</v>
      </c>
      <c r="F26" s="10" t="s">
        <v>27</v>
      </c>
      <c r="G26" s="11" t="n">
        <v>48381207</v>
      </c>
      <c r="H26" s="10" t="s">
        <v>73</v>
      </c>
      <c r="I26" s="10" t="s">
        <v>9</v>
      </c>
      <c r="K26" s="3" t="n">
        <f aca="false">G26</f>
        <v>48381207</v>
      </c>
    </row>
    <row r="27" customFormat="false" ht="13.8" hidden="false" customHeight="false" outlineLevel="0" collapsed="false">
      <c r="A27" s="10" t="n">
        <v>2010</v>
      </c>
      <c r="B27" s="10" t="s">
        <v>83</v>
      </c>
      <c r="C27" s="10" t="s">
        <v>111</v>
      </c>
      <c r="D27" s="10" t="s">
        <v>112</v>
      </c>
      <c r="E27" s="10" t="s">
        <v>49</v>
      </c>
      <c r="F27" s="10" t="s">
        <v>27</v>
      </c>
      <c r="G27" s="11" t="n">
        <v>668000000</v>
      </c>
      <c r="H27" s="10" t="s">
        <v>38</v>
      </c>
      <c r="I27" s="10" t="s">
        <v>91</v>
      </c>
      <c r="U27" s="3" t="n">
        <f aca="false">G27</f>
        <v>668000000</v>
      </c>
    </row>
    <row r="28" customFormat="false" ht="13.8" hidden="false" customHeight="false" outlineLevel="0" collapsed="false">
      <c r="A28" s="10" t="n">
        <v>2010</v>
      </c>
      <c r="B28" s="10" t="s">
        <v>83</v>
      </c>
      <c r="C28" s="10" t="s">
        <v>113</v>
      </c>
      <c r="D28" s="10" t="s">
        <v>114</v>
      </c>
      <c r="E28" s="10" t="s">
        <v>49</v>
      </c>
      <c r="F28" s="10" t="s">
        <v>27</v>
      </c>
      <c r="G28" s="11" t="n">
        <v>738000000</v>
      </c>
      <c r="H28" s="10" t="s">
        <v>38</v>
      </c>
      <c r="I28" s="10" t="s">
        <v>91</v>
      </c>
      <c r="U28" s="3" t="n">
        <f aca="false">G28</f>
        <v>738000000</v>
      </c>
    </row>
    <row r="29" customFormat="false" ht="13.8" hidden="false" customHeight="false" outlineLevel="0" collapsed="false">
      <c r="A29" s="10" t="n">
        <v>2010</v>
      </c>
      <c r="B29" s="10" t="s">
        <v>54</v>
      </c>
      <c r="C29" s="10" t="s">
        <v>115</v>
      </c>
      <c r="D29" s="10" t="s">
        <v>116</v>
      </c>
      <c r="E29" s="10" t="s">
        <v>32</v>
      </c>
      <c r="F29" s="10" t="s">
        <v>27</v>
      </c>
      <c r="G29" s="11" t="n">
        <v>8000000</v>
      </c>
      <c r="H29" s="10" t="s">
        <v>42</v>
      </c>
      <c r="I29" s="13" t="s">
        <v>9</v>
      </c>
      <c r="X29" s="3" t="n">
        <f aca="false">G29</f>
        <v>8000000</v>
      </c>
    </row>
    <row r="30" customFormat="false" ht="13.8" hidden="false" customHeight="false" outlineLevel="0" collapsed="false">
      <c r="A30" s="10" t="n">
        <v>2010</v>
      </c>
      <c r="B30" s="10" t="s">
        <v>68</v>
      </c>
      <c r="C30" s="10" t="s">
        <v>117</v>
      </c>
      <c r="D30" s="10" t="s">
        <v>118</v>
      </c>
      <c r="E30" s="10" t="s">
        <v>26</v>
      </c>
      <c r="F30" s="10" t="s">
        <v>27</v>
      </c>
      <c r="G30" s="11" t="n">
        <v>2700000000</v>
      </c>
      <c r="H30" s="10" t="s">
        <v>42</v>
      </c>
      <c r="I30" s="13" t="s">
        <v>119</v>
      </c>
      <c r="V30" s="3" t="n">
        <v>2100000000</v>
      </c>
      <c r="X30" s="3" t="n">
        <v>600000000</v>
      </c>
    </row>
    <row r="31" customFormat="false" ht="25.35" hidden="false" customHeight="false" outlineLevel="0" collapsed="false">
      <c r="A31" s="10" t="n">
        <v>2010</v>
      </c>
      <c r="B31" s="10" t="s">
        <v>68</v>
      </c>
      <c r="C31" s="10" t="s">
        <v>120</v>
      </c>
      <c r="D31" s="10" t="s">
        <v>121</v>
      </c>
      <c r="E31" s="10" t="s">
        <v>26</v>
      </c>
      <c r="F31" s="10" t="s">
        <v>27</v>
      </c>
      <c r="G31" s="11" t="n">
        <v>100000000</v>
      </c>
      <c r="H31" s="10" t="s">
        <v>42</v>
      </c>
      <c r="I31" s="10" t="s">
        <v>9</v>
      </c>
      <c r="X31" s="3" t="n">
        <f aca="false">G31</f>
        <v>100000000</v>
      </c>
    </row>
    <row r="32" customFormat="false" ht="13.8" hidden="false" customHeight="false" outlineLevel="0" collapsed="false">
      <c r="A32" s="10" t="n">
        <v>2010</v>
      </c>
      <c r="B32" s="10" t="s">
        <v>46</v>
      </c>
      <c r="C32" s="10" t="s">
        <v>122</v>
      </c>
      <c r="D32" s="10" t="s">
        <v>123</v>
      </c>
      <c r="E32" s="10" t="s">
        <v>61</v>
      </c>
      <c r="F32" s="10" t="s">
        <v>27</v>
      </c>
      <c r="G32" s="11" t="n">
        <v>47127637</v>
      </c>
      <c r="H32" s="10" t="s">
        <v>95</v>
      </c>
      <c r="I32" s="10" t="s">
        <v>9</v>
      </c>
      <c r="K32" s="3" t="n">
        <f aca="false">G32</f>
        <v>47127637</v>
      </c>
    </row>
    <row r="33" customFormat="false" ht="15" hidden="false" customHeight="false" outlineLevel="0" collapsed="false">
      <c r="A33" s="10" t="n">
        <v>2010</v>
      </c>
      <c r="B33" s="0" t="s">
        <v>62</v>
      </c>
      <c r="C33" s="0" t="s">
        <v>124</v>
      </c>
      <c r="D33" s="0" t="s">
        <v>125</v>
      </c>
      <c r="E33" s="0" t="s">
        <v>26</v>
      </c>
      <c r="F33" s="0" t="s">
        <v>27</v>
      </c>
      <c r="G33" s="1" t="n">
        <v>1975976972</v>
      </c>
      <c r="H33" s="0" t="s">
        <v>73</v>
      </c>
      <c r="I33" s="12" t="s">
        <v>126</v>
      </c>
      <c r="Q33" s="3" t="n">
        <f aca="false">G33</f>
        <v>1975976972</v>
      </c>
    </row>
    <row r="34" customFormat="false" ht="15" hidden="false" customHeight="false" outlineLevel="0" collapsed="false">
      <c r="A34" s="12" t="n">
        <v>2010</v>
      </c>
      <c r="B34" s="0" t="s">
        <v>58</v>
      </c>
      <c r="C34" s="0" t="s">
        <v>127</v>
      </c>
      <c r="D34" s="0" t="s">
        <v>128</v>
      </c>
      <c r="E34" s="0" t="s">
        <v>49</v>
      </c>
      <c r="F34" s="0" t="s">
        <v>27</v>
      </c>
      <c r="G34" s="1" t="n">
        <v>70000000</v>
      </c>
      <c r="H34" s="0" t="s">
        <v>73</v>
      </c>
      <c r="I34" s="12" t="s">
        <v>126</v>
      </c>
      <c r="Q34" s="3" t="n">
        <f aca="false">G34</f>
        <v>70000000</v>
      </c>
    </row>
    <row r="35" customFormat="false" ht="15" hidden="false" customHeight="false" outlineLevel="0" collapsed="false">
      <c r="A35" s="10" t="n">
        <v>2010</v>
      </c>
      <c r="B35" s="0" t="s">
        <v>54</v>
      </c>
      <c r="C35" s="0" t="s">
        <v>129</v>
      </c>
      <c r="D35" s="0" t="s">
        <v>130</v>
      </c>
      <c r="E35" s="0" t="s">
        <v>61</v>
      </c>
      <c r="F35" s="0" t="s">
        <v>27</v>
      </c>
      <c r="G35" s="1" t="n">
        <v>3000000</v>
      </c>
      <c r="H35" s="0" t="s">
        <v>131</v>
      </c>
      <c r="I35" s="15" t="s">
        <v>9</v>
      </c>
      <c r="K35" s="3" t="n">
        <f aca="false">G35</f>
        <v>3000000</v>
      </c>
    </row>
    <row r="36" customFormat="false" ht="13.8" hidden="false" customHeight="false" outlineLevel="0" collapsed="false">
      <c r="A36" s="10" t="n">
        <v>2011</v>
      </c>
      <c r="B36" s="10" t="s">
        <v>83</v>
      </c>
      <c r="C36" s="10" t="s">
        <v>132</v>
      </c>
      <c r="D36" s="10" t="s">
        <v>133</v>
      </c>
      <c r="E36" s="10" t="s">
        <v>134</v>
      </c>
      <c r="F36" s="10" t="s">
        <v>27</v>
      </c>
      <c r="G36" s="11" t="n">
        <v>26000000</v>
      </c>
      <c r="H36" s="10" t="s">
        <v>101</v>
      </c>
      <c r="I36" s="10" t="s">
        <v>10</v>
      </c>
      <c r="L36" s="3" t="n">
        <f aca="false">G36</f>
        <v>26000000</v>
      </c>
    </row>
    <row r="37" customFormat="false" ht="13.8" hidden="false" customHeight="false" outlineLevel="0" collapsed="false">
      <c r="A37" s="10" t="n">
        <v>2011</v>
      </c>
      <c r="B37" s="10" t="s">
        <v>58</v>
      </c>
      <c r="C37" s="10" t="s">
        <v>135</v>
      </c>
      <c r="D37" s="10" t="s">
        <v>136</v>
      </c>
      <c r="E37" s="10" t="s">
        <v>49</v>
      </c>
      <c r="F37" s="10" t="s">
        <v>27</v>
      </c>
      <c r="G37" s="11" t="n">
        <v>273650767</v>
      </c>
      <c r="H37" s="10" t="s">
        <v>73</v>
      </c>
      <c r="I37" s="13" t="s">
        <v>82</v>
      </c>
      <c r="K37" s="3" t="n">
        <v>69850767</v>
      </c>
      <c r="M37" s="3" t="n">
        <v>15000000</v>
      </c>
      <c r="Q37" s="3" t="n">
        <v>188800000</v>
      </c>
    </row>
    <row r="38" customFormat="false" ht="13.8" hidden="false" customHeight="false" outlineLevel="0" collapsed="false">
      <c r="A38" s="10" t="n">
        <v>2011</v>
      </c>
      <c r="B38" s="10" t="s">
        <v>46</v>
      </c>
      <c r="C38" s="10" t="s">
        <v>137</v>
      </c>
      <c r="D38" s="10" t="s">
        <v>138</v>
      </c>
      <c r="E38" s="10" t="s">
        <v>61</v>
      </c>
      <c r="F38" s="10" t="s">
        <v>27</v>
      </c>
      <c r="G38" s="11" t="n">
        <v>29517944</v>
      </c>
      <c r="H38" s="10" t="s">
        <v>73</v>
      </c>
      <c r="I38" s="13" t="s">
        <v>139</v>
      </c>
      <c r="K38" s="3" t="n">
        <v>11807178</v>
      </c>
      <c r="M38" s="3" t="n">
        <v>17710766</v>
      </c>
    </row>
    <row r="39" customFormat="false" ht="13.8" hidden="false" customHeight="false" outlineLevel="0" collapsed="false">
      <c r="A39" s="10" t="n">
        <v>2011</v>
      </c>
      <c r="B39" s="10" t="s">
        <v>68</v>
      </c>
      <c r="C39" s="10" t="s">
        <v>140</v>
      </c>
      <c r="D39" s="10" t="s">
        <v>141</v>
      </c>
      <c r="E39" s="10" t="s">
        <v>61</v>
      </c>
      <c r="F39" s="10" t="s">
        <v>27</v>
      </c>
      <c r="G39" s="11" t="n">
        <v>740000000</v>
      </c>
      <c r="H39" s="10" t="s">
        <v>38</v>
      </c>
      <c r="I39" s="10" t="s">
        <v>9</v>
      </c>
      <c r="K39" s="3" t="n">
        <f aca="false">G39</f>
        <v>740000000</v>
      </c>
    </row>
    <row r="40" customFormat="false" ht="13.8" hidden="false" customHeight="false" outlineLevel="0" collapsed="false">
      <c r="A40" s="10" t="n">
        <v>2011</v>
      </c>
      <c r="B40" s="10" t="s">
        <v>46</v>
      </c>
      <c r="C40" s="10" t="s">
        <v>142</v>
      </c>
      <c r="D40" s="10" t="s">
        <v>143</v>
      </c>
      <c r="E40" s="10" t="s">
        <v>61</v>
      </c>
      <c r="F40" s="10" t="s">
        <v>27</v>
      </c>
      <c r="G40" s="11" t="n">
        <v>15871670</v>
      </c>
      <c r="H40" s="10" t="s">
        <v>78</v>
      </c>
      <c r="I40" s="13" t="s">
        <v>79</v>
      </c>
      <c r="K40" s="3" t="n">
        <v>9523002</v>
      </c>
      <c r="T40" s="3" t="n">
        <v>6348668</v>
      </c>
    </row>
    <row r="41" customFormat="false" ht="13.8" hidden="false" customHeight="false" outlineLevel="0" collapsed="false">
      <c r="A41" s="10" t="n">
        <v>2011</v>
      </c>
      <c r="B41" s="10" t="s">
        <v>23</v>
      </c>
      <c r="C41" s="10" t="s">
        <v>144</v>
      </c>
      <c r="D41" s="10" t="s">
        <v>145</v>
      </c>
      <c r="E41" s="10" t="s">
        <v>26</v>
      </c>
      <c r="F41" s="10" t="s">
        <v>27</v>
      </c>
      <c r="G41" s="11" t="n">
        <v>80000000</v>
      </c>
      <c r="H41" s="10" t="s">
        <v>28</v>
      </c>
      <c r="I41" s="10" t="s">
        <v>126</v>
      </c>
      <c r="Q41" s="3" t="n">
        <f aca="false">G41</f>
        <v>80000000</v>
      </c>
    </row>
    <row r="42" customFormat="false" ht="25.35" hidden="false" customHeight="false" outlineLevel="0" collapsed="false">
      <c r="A42" s="10" t="n">
        <v>2011</v>
      </c>
      <c r="B42" s="10" t="s">
        <v>29</v>
      </c>
      <c r="C42" s="10" t="s">
        <v>146</v>
      </c>
      <c r="D42" s="10" t="s">
        <v>147</v>
      </c>
      <c r="E42" s="10" t="s">
        <v>26</v>
      </c>
      <c r="F42" s="10" t="s">
        <v>27</v>
      </c>
      <c r="G42" s="11" t="n">
        <v>0</v>
      </c>
      <c r="H42" s="10" t="s">
        <v>148</v>
      </c>
      <c r="I42" s="10" t="s">
        <v>149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customFormat="false" ht="15" hidden="false" customHeight="false" outlineLevel="0" collapsed="false">
      <c r="A43" s="12" t="n">
        <v>2011</v>
      </c>
      <c r="B43" s="0" t="s">
        <v>29</v>
      </c>
      <c r="C43" s="0" t="s">
        <v>150</v>
      </c>
      <c r="D43" s="0" t="s">
        <v>151</v>
      </c>
      <c r="E43" s="0" t="s">
        <v>134</v>
      </c>
      <c r="F43" s="0" t="s">
        <v>27</v>
      </c>
      <c r="G43" s="1" t="n">
        <v>60000000</v>
      </c>
      <c r="H43" s="0" t="s">
        <v>42</v>
      </c>
      <c r="I43" s="12" t="s">
        <v>10</v>
      </c>
      <c r="L43" s="3" t="n">
        <f aca="false">G43</f>
        <v>60000000</v>
      </c>
    </row>
    <row r="44" customFormat="false" ht="15" hidden="false" customHeight="false" outlineLevel="0" collapsed="false">
      <c r="A44" s="12" t="n">
        <v>2011</v>
      </c>
      <c r="B44" s="0" t="s">
        <v>83</v>
      </c>
      <c r="C44" s="0" t="s">
        <v>152</v>
      </c>
      <c r="D44" s="0" t="s">
        <v>153</v>
      </c>
      <c r="E44" s="0" t="s">
        <v>134</v>
      </c>
      <c r="F44" s="0" t="s">
        <v>27</v>
      </c>
      <c r="G44" s="1" t="n">
        <v>11800000</v>
      </c>
      <c r="H44" s="0" t="s">
        <v>101</v>
      </c>
      <c r="I44" s="12" t="s">
        <v>10</v>
      </c>
      <c r="L44" s="3" t="n">
        <f aca="false">G44</f>
        <v>11800000</v>
      </c>
    </row>
    <row r="45" customFormat="false" ht="15" hidden="false" customHeight="false" outlineLevel="0" collapsed="false">
      <c r="A45" s="10" t="n">
        <v>2011</v>
      </c>
      <c r="B45" s="0" t="s">
        <v>68</v>
      </c>
      <c r="C45" s="0" t="s">
        <v>154</v>
      </c>
      <c r="D45" s="0" t="s">
        <v>155</v>
      </c>
      <c r="E45" s="0" t="s">
        <v>61</v>
      </c>
      <c r="F45" s="0" t="s">
        <v>27</v>
      </c>
      <c r="G45" s="1" t="n">
        <v>1200000000</v>
      </c>
      <c r="H45" s="0" t="s">
        <v>156</v>
      </c>
      <c r="I45" s="12" t="s">
        <v>10</v>
      </c>
      <c r="L45" s="3" t="n">
        <f aca="false">G45</f>
        <v>1200000000</v>
      </c>
    </row>
    <row r="46" customFormat="false" ht="13.8" hidden="false" customHeight="false" outlineLevel="0" collapsed="false">
      <c r="A46" s="10" t="n">
        <v>2012</v>
      </c>
      <c r="B46" s="10" t="s">
        <v>68</v>
      </c>
      <c r="C46" s="10" t="s">
        <v>157</v>
      </c>
      <c r="D46" s="10" t="s">
        <v>158</v>
      </c>
      <c r="E46" s="10" t="s">
        <v>32</v>
      </c>
      <c r="F46" s="10" t="s">
        <v>27</v>
      </c>
      <c r="G46" s="11" t="n">
        <v>14000000</v>
      </c>
      <c r="H46" s="18" t="s">
        <v>159</v>
      </c>
      <c r="I46" s="10" t="s">
        <v>9</v>
      </c>
      <c r="K46" s="3" t="n">
        <f aca="false">G46</f>
        <v>14000000</v>
      </c>
    </row>
    <row r="47" customFormat="false" ht="13.8" hidden="false" customHeight="false" outlineLevel="0" collapsed="false">
      <c r="A47" s="10" t="n">
        <v>2012</v>
      </c>
      <c r="B47" s="10" t="s">
        <v>83</v>
      </c>
      <c r="C47" s="10" t="s">
        <v>160</v>
      </c>
      <c r="D47" s="10" t="s">
        <v>161</v>
      </c>
      <c r="E47" s="10" t="s">
        <v>61</v>
      </c>
      <c r="F47" s="10" t="s">
        <v>27</v>
      </c>
      <c r="G47" s="11" t="n">
        <v>10000000</v>
      </c>
      <c r="H47" s="18" t="s">
        <v>159</v>
      </c>
      <c r="I47" s="10" t="s">
        <v>34</v>
      </c>
      <c r="R47" s="3" t="n">
        <f aca="false">G47</f>
        <v>10000000</v>
      </c>
    </row>
    <row r="48" customFormat="false" ht="37.3" hidden="false" customHeight="false" outlineLevel="0" collapsed="false">
      <c r="A48" s="10" t="n">
        <v>2012</v>
      </c>
      <c r="B48" s="10" t="s">
        <v>58</v>
      </c>
      <c r="C48" s="10" t="s">
        <v>162</v>
      </c>
      <c r="D48" s="10" t="s">
        <v>163</v>
      </c>
      <c r="E48" s="10" t="s">
        <v>164</v>
      </c>
      <c r="F48" s="10" t="s">
        <v>27</v>
      </c>
      <c r="G48" s="11" t="n">
        <v>140000000</v>
      </c>
      <c r="H48" s="10" t="s">
        <v>95</v>
      </c>
      <c r="I48" s="10" t="s">
        <v>9</v>
      </c>
      <c r="K48" s="3" t="n">
        <f aca="false">G48</f>
        <v>140000000</v>
      </c>
    </row>
    <row r="49" customFormat="false" ht="15" hidden="false" customHeight="false" outlineLevel="0" collapsed="false">
      <c r="A49" s="10" t="n">
        <v>2012</v>
      </c>
      <c r="B49" s="0" t="s">
        <v>83</v>
      </c>
      <c r="C49" s="0" t="s">
        <v>165</v>
      </c>
      <c r="D49" s="0" t="s">
        <v>166</v>
      </c>
      <c r="E49" s="0" t="s">
        <v>26</v>
      </c>
      <c r="F49" s="0" t="s">
        <v>27</v>
      </c>
      <c r="G49" s="1" t="n">
        <v>66500000</v>
      </c>
      <c r="H49" s="0" t="s">
        <v>101</v>
      </c>
      <c r="I49" s="15" t="s">
        <v>139</v>
      </c>
      <c r="K49" s="3" t="n">
        <v>33500000</v>
      </c>
      <c r="M49" s="3" t="n">
        <v>33000000</v>
      </c>
    </row>
    <row r="50" customFormat="false" ht="15" hidden="false" customHeight="false" outlineLevel="0" collapsed="false">
      <c r="A50" s="12" t="n">
        <v>2012</v>
      </c>
      <c r="B50" s="0" t="s">
        <v>54</v>
      </c>
      <c r="C50" s="0" t="s">
        <v>167</v>
      </c>
      <c r="D50" s="0" t="s">
        <v>168</v>
      </c>
      <c r="E50" s="0" t="s">
        <v>134</v>
      </c>
      <c r="F50" s="0" t="s">
        <v>27</v>
      </c>
      <c r="G50" s="1" t="n">
        <v>13000000</v>
      </c>
      <c r="H50" s="0" t="s">
        <v>42</v>
      </c>
      <c r="I50" s="12" t="s">
        <v>9</v>
      </c>
      <c r="X50" s="3" t="n">
        <f aca="false">G50</f>
        <v>13000000</v>
      </c>
    </row>
    <row r="51" customFormat="false" ht="15" hidden="false" customHeight="false" outlineLevel="0" collapsed="false">
      <c r="A51" s="10" t="n">
        <v>2012</v>
      </c>
      <c r="B51" s="0" t="s">
        <v>68</v>
      </c>
      <c r="C51" s="0" t="s">
        <v>169</v>
      </c>
      <c r="D51" s="0" t="s">
        <v>170</v>
      </c>
      <c r="E51" s="0" t="s">
        <v>32</v>
      </c>
      <c r="F51" s="0" t="s">
        <v>27</v>
      </c>
      <c r="G51" s="1" t="n">
        <v>5000000</v>
      </c>
      <c r="H51" s="0" t="s">
        <v>171</v>
      </c>
      <c r="I51" s="12" t="s">
        <v>126</v>
      </c>
      <c r="Q51" s="3" t="n">
        <f aca="false">G51</f>
        <v>5000000</v>
      </c>
    </row>
    <row r="52" customFormat="false" ht="15" hidden="false" customHeight="false" outlineLevel="0" collapsed="false">
      <c r="A52" s="10" t="n">
        <v>2012</v>
      </c>
      <c r="B52" s="0" t="s">
        <v>83</v>
      </c>
      <c r="C52" s="0" t="s">
        <v>172</v>
      </c>
      <c r="D52" s="0" t="s">
        <v>173</v>
      </c>
      <c r="E52" s="0" t="s">
        <v>61</v>
      </c>
      <c r="F52" s="0" t="s">
        <v>27</v>
      </c>
      <c r="G52" s="1" t="n">
        <v>6000000</v>
      </c>
      <c r="H52" s="0" t="s">
        <v>159</v>
      </c>
      <c r="I52" s="12" t="s">
        <v>9</v>
      </c>
      <c r="K52" s="3" t="n">
        <f aca="false">G52</f>
        <v>6000000</v>
      </c>
    </row>
    <row r="53" customFormat="false" ht="15" hidden="false" customHeight="false" outlineLevel="0" collapsed="false">
      <c r="A53" s="10" t="n">
        <v>2012</v>
      </c>
      <c r="B53" s="0" t="s">
        <v>54</v>
      </c>
      <c r="C53" s="0" t="s">
        <v>174</v>
      </c>
      <c r="D53" s="0" t="s">
        <v>175</v>
      </c>
      <c r="E53" s="0" t="s">
        <v>61</v>
      </c>
      <c r="F53" s="0" t="s">
        <v>27</v>
      </c>
      <c r="G53" s="1" t="n">
        <v>60000000</v>
      </c>
      <c r="H53" s="0" t="s">
        <v>28</v>
      </c>
      <c r="I53" s="12" t="s">
        <v>9</v>
      </c>
      <c r="K53" s="3" t="n">
        <f aca="false">G53</f>
        <v>60000000</v>
      </c>
    </row>
    <row r="54" customFormat="false" ht="15" hidden="false" customHeight="false" outlineLevel="0" collapsed="false">
      <c r="A54" s="12" t="n">
        <v>2012</v>
      </c>
      <c r="B54" s="0" t="s">
        <v>62</v>
      </c>
      <c r="C54" s="0" t="s">
        <v>176</v>
      </c>
      <c r="D54" s="0" t="s">
        <v>177</v>
      </c>
      <c r="E54" s="0" t="s">
        <v>26</v>
      </c>
      <c r="F54" s="0" t="s">
        <v>27</v>
      </c>
      <c r="G54" s="1" t="n">
        <v>145418497</v>
      </c>
      <c r="H54" s="0" t="s">
        <v>73</v>
      </c>
      <c r="I54" s="12" t="s">
        <v>126</v>
      </c>
      <c r="Q54" s="3" t="n">
        <f aca="false">G54</f>
        <v>145418497</v>
      </c>
    </row>
    <row r="55" customFormat="false" ht="13.8" hidden="false" customHeight="false" outlineLevel="0" collapsed="false">
      <c r="A55" s="10" t="n">
        <v>2013</v>
      </c>
      <c r="B55" s="10" t="s">
        <v>68</v>
      </c>
      <c r="C55" s="10" t="s">
        <v>178</v>
      </c>
      <c r="D55" s="10" t="s">
        <v>179</v>
      </c>
      <c r="E55" s="10" t="s">
        <v>26</v>
      </c>
      <c r="F55" s="10" t="s">
        <v>27</v>
      </c>
      <c r="G55" s="11" t="n">
        <v>12000000</v>
      </c>
      <c r="H55" s="10" t="s">
        <v>101</v>
      </c>
      <c r="I55" s="10" t="s">
        <v>10</v>
      </c>
      <c r="L55" s="3" t="str">
        <f aca="false">I55</f>
        <v>Binacional</v>
      </c>
    </row>
    <row r="56" customFormat="false" ht="13.8" hidden="false" customHeight="false" outlineLevel="0" collapsed="false">
      <c r="A56" s="10" t="n">
        <v>2013</v>
      </c>
      <c r="B56" s="10" t="s">
        <v>68</v>
      </c>
      <c r="C56" s="10" t="s">
        <v>180</v>
      </c>
      <c r="D56" s="10" t="s">
        <v>181</v>
      </c>
      <c r="E56" s="10" t="s">
        <v>32</v>
      </c>
      <c r="F56" s="10" t="s">
        <v>27</v>
      </c>
      <c r="G56" s="11" t="n">
        <v>0</v>
      </c>
      <c r="H56" s="18" t="s">
        <v>171</v>
      </c>
      <c r="I56" s="13" t="s">
        <v>34</v>
      </c>
      <c r="R56" s="3" t="n">
        <f aca="false">G56</f>
        <v>0</v>
      </c>
    </row>
    <row r="57" customFormat="false" ht="13.8" hidden="false" customHeight="false" outlineLevel="0" collapsed="false">
      <c r="A57" s="10" t="n">
        <v>2013</v>
      </c>
      <c r="B57" s="10" t="s">
        <v>46</v>
      </c>
      <c r="C57" s="10" t="s">
        <v>182</v>
      </c>
      <c r="D57" s="10" t="s">
        <v>183</v>
      </c>
      <c r="E57" s="10" t="s">
        <v>94</v>
      </c>
      <c r="F57" s="10" t="s">
        <v>27</v>
      </c>
      <c r="G57" s="11" t="n">
        <v>0</v>
      </c>
      <c r="H57" s="10" t="s">
        <v>105</v>
      </c>
      <c r="I57" s="13" t="s">
        <v>11</v>
      </c>
      <c r="M57" s="3" t="n">
        <f aca="false">G57</f>
        <v>0</v>
      </c>
    </row>
    <row r="58" customFormat="false" ht="13.8" hidden="false" customHeight="false" outlineLevel="0" collapsed="false">
      <c r="A58" s="10" t="n">
        <v>2013</v>
      </c>
      <c r="B58" s="10" t="s">
        <v>58</v>
      </c>
      <c r="C58" s="10" t="s">
        <v>184</v>
      </c>
      <c r="D58" s="10" t="s">
        <v>185</v>
      </c>
      <c r="E58" s="10" t="s">
        <v>32</v>
      </c>
      <c r="F58" s="10" t="s">
        <v>27</v>
      </c>
      <c r="G58" s="11" t="n">
        <v>54599943</v>
      </c>
      <c r="H58" s="10" t="s">
        <v>95</v>
      </c>
      <c r="I58" s="10" t="s">
        <v>9</v>
      </c>
      <c r="K58" s="3" t="n">
        <f aca="false">G58</f>
        <v>54599943</v>
      </c>
    </row>
    <row r="59" customFormat="false" ht="25.35" hidden="false" customHeight="false" outlineLevel="0" collapsed="false">
      <c r="A59" s="10" t="n">
        <v>2013</v>
      </c>
      <c r="B59" s="10" t="s">
        <v>46</v>
      </c>
      <c r="C59" s="10" t="s">
        <v>186</v>
      </c>
      <c r="D59" s="10" t="s">
        <v>187</v>
      </c>
      <c r="E59" s="10" t="s">
        <v>32</v>
      </c>
      <c r="F59" s="10" t="s">
        <v>27</v>
      </c>
      <c r="G59" s="11" t="n">
        <v>4100000</v>
      </c>
      <c r="H59" s="10" t="s">
        <v>105</v>
      </c>
      <c r="I59" s="10" t="s">
        <v>9</v>
      </c>
      <c r="K59" s="3" t="n">
        <f aca="false">G59</f>
        <v>4100000</v>
      </c>
    </row>
    <row r="60" customFormat="false" ht="13.8" hidden="false" customHeight="false" outlineLevel="0" collapsed="false">
      <c r="A60" s="10" t="n">
        <v>2013</v>
      </c>
      <c r="B60" s="10" t="s">
        <v>23</v>
      </c>
      <c r="C60" s="10" t="s">
        <v>188</v>
      </c>
      <c r="D60" s="10" t="s">
        <v>189</v>
      </c>
      <c r="E60" s="10" t="s">
        <v>49</v>
      </c>
      <c r="F60" s="10" t="s">
        <v>27</v>
      </c>
      <c r="G60" s="11" t="n">
        <v>555000000</v>
      </c>
      <c r="H60" s="10" t="s">
        <v>101</v>
      </c>
      <c r="I60" s="13" t="s">
        <v>190</v>
      </c>
      <c r="K60" s="3" t="n">
        <v>155000000</v>
      </c>
      <c r="P60" s="3" t="n">
        <v>400000000</v>
      </c>
    </row>
    <row r="61" customFormat="false" ht="13.8" hidden="false" customHeight="false" outlineLevel="0" collapsed="false">
      <c r="A61" s="10" t="n">
        <v>2013</v>
      </c>
      <c r="B61" s="10" t="s">
        <v>58</v>
      </c>
      <c r="C61" s="10" t="s">
        <v>191</v>
      </c>
      <c r="D61" s="10" t="s">
        <v>192</v>
      </c>
      <c r="E61" s="10" t="s">
        <v>61</v>
      </c>
      <c r="F61" s="10" t="s">
        <v>27</v>
      </c>
      <c r="G61" s="11" t="n">
        <v>1320000000</v>
      </c>
      <c r="H61" s="10" t="s">
        <v>42</v>
      </c>
      <c r="I61" s="13" t="s">
        <v>91</v>
      </c>
      <c r="U61" s="3" t="n">
        <f aca="false">G61</f>
        <v>1320000000</v>
      </c>
    </row>
    <row r="62" customFormat="false" ht="13.8" hidden="false" customHeight="false" outlineLevel="0" collapsed="false">
      <c r="A62" s="10" t="n">
        <v>2013</v>
      </c>
      <c r="B62" s="10" t="s">
        <v>68</v>
      </c>
      <c r="C62" s="10" t="s">
        <v>193</v>
      </c>
      <c r="D62" s="10" t="s">
        <v>194</v>
      </c>
      <c r="E62" s="10" t="s">
        <v>61</v>
      </c>
      <c r="F62" s="10" t="s">
        <v>27</v>
      </c>
      <c r="G62" s="11" t="n">
        <v>149144214</v>
      </c>
      <c r="H62" s="10" t="s">
        <v>42</v>
      </c>
      <c r="I62" s="10" t="s">
        <v>9</v>
      </c>
      <c r="X62" s="3" t="n">
        <f aca="false">G62</f>
        <v>149144214</v>
      </c>
    </row>
    <row r="63" customFormat="false" ht="15" hidden="false" customHeight="false" outlineLevel="0" collapsed="false">
      <c r="A63" s="10" t="n">
        <v>2013</v>
      </c>
      <c r="B63" s="0" t="s">
        <v>68</v>
      </c>
      <c r="C63" s="0" t="s">
        <v>195</v>
      </c>
      <c r="D63" s="0" t="s">
        <v>196</v>
      </c>
      <c r="E63" s="0" t="s">
        <v>94</v>
      </c>
      <c r="F63" s="0" t="s">
        <v>27</v>
      </c>
      <c r="G63" s="1" t="n">
        <v>60000000</v>
      </c>
      <c r="H63" s="0" t="s">
        <v>28</v>
      </c>
      <c r="I63" s="12" t="s">
        <v>9</v>
      </c>
      <c r="K63" s="3" t="n">
        <f aca="false">G63</f>
        <v>60000000</v>
      </c>
    </row>
    <row r="64" customFormat="false" ht="25.35" hidden="false" customHeight="false" outlineLevel="0" collapsed="false">
      <c r="A64" s="10" t="n">
        <v>2014</v>
      </c>
      <c r="B64" s="10" t="s">
        <v>68</v>
      </c>
      <c r="C64" s="10" t="s">
        <v>197</v>
      </c>
      <c r="D64" s="10" t="s">
        <v>198</v>
      </c>
      <c r="E64" s="10" t="s">
        <v>32</v>
      </c>
      <c r="F64" s="10" t="s">
        <v>27</v>
      </c>
      <c r="G64" s="11" t="n">
        <v>276185000</v>
      </c>
      <c r="H64" s="18" t="s">
        <v>159</v>
      </c>
      <c r="I64" s="13" t="s">
        <v>199</v>
      </c>
      <c r="K64" s="3" t="n">
        <f aca="false">119185000</f>
        <v>119185000</v>
      </c>
      <c r="M64" s="3" t="n">
        <v>70000000</v>
      </c>
      <c r="N64" s="3" t="n">
        <v>17300000</v>
      </c>
      <c r="P64" s="3" t="n">
        <v>4300000</v>
      </c>
      <c r="Q64" s="3" t="n">
        <v>9400000</v>
      </c>
      <c r="S64" s="3" t="n">
        <v>56000000</v>
      </c>
    </row>
    <row r="65" customFormat="false" ht="13.8" hidden="false" customHeight="false" outlineLevel="0" collapsed="false">
      <c r="A65" s="10" t="n">
        <v>2014</v>
      </c>
      <c r="B65" s="10" t="s">
        <v>54</v>
      </c>
      <c r="C65" s="10" t="s">
        <v>200</v>
      </c>
      <c r="D65" s="10" t="s">
        <v>201</v>
      </c>
      <c r="E65" s="10" t="s">
        <v>61</v>
      </c>
      <c r="F65" s="10" t="s">
        <v>27</v>
      </c>
      <c r="G65" s="11" t="n">
        <v>16600000</v>
      </c>
      <c r="H65" s="10" t="s">
        <v>28</v>
      </c>
      <c r="I65" s="10" t="s">
        <v>126</v>
      </c>
      <c r="Q65" s="3" t="n">
        <f aca="false">G65</f>
        <v>16600000</v>
      </c>
    </row>
    <row r="66" customFormat="false" ht="13.8" hidden="false" customHeight="false" outlineLevel="0" collapsed="false">
      <c r="A66" s="10" t="n">
        <v>2014</v>
      </c>
      <c r="B66" s="10" t="s">
        <v>23</v>
      </c>
      <c r="C66" s="10" t="s">
        <v>202</v>
      </c>
      <c r="D66" s="10" t="s">
        <v>203</v>
      </c>
      <c r="E66" s="10" t="s">
        <v>26</v>
      </c>
      <c r="F66" s="10" t="s">
        <v>27</v>
      </c>
      <c r="G66" s="11" t="n">
        <v>370000000</v>
      </c>
      <c r="H66" s="10" t="s">
        <v>28</v>
      </c>
      <c r="I66" s="10" t="s">
        <v>126</v>
      </c>
      <c r="Q66" s="3" t="n">
        <f aca="false">G66</f>
        <v>370000000</v>
      </c>
    </row>
    <row r="67" customFormat="false" ht="13.8" hidden="false" customHeight="false" outlineLevel="0" collapsed="false">
      <c r="A67" s="10" t="n">
        <v>2014</v>
      </c>
      <c r="B67" s="10" t="s">
        <v>58</v>
      </c>
      <c r="C67" s="10" t="s">
        <v>204</v>
      </c>
      <c r="D67" s="10" t="s">
        <v>205</v>
      </c>
      <c r="E67" s="10" t="s">
        <v>134</v>
      </c>
      <c r="F67" s="10" t="s">
        <v>27</v>
      </c>
      <c r="G67" s="11" t="n">
        <v>573000000</v>
      </c>
      <c r="H67" s="10" t="s">
        <v>42</v>
      </c>
      <c r="I67" s="10" t="s">
        <v>9</v>
      </c>
      <c r="X67" s="3" t="n">
        <f aca="false">G67</f>
        <v>573000000</v>
      </c>
    </row>
    <row r="68" customFormat="false" ht="13.8" hidden="false" customHeight="false" outlineLevel="0" collapsed="false">
      <c r="A68" s="10" t="n">
        <v>2014</v>
      </c>
      <c r="B68" s="10" t="s">
        <v>68</v>
      </c>
      <c r="C68" s="10" t="s">
        <v>206</v>
      </c>
      <c r="D68" s="10" t="s">
        <v>207</v>
      </c>
      <c r="E68" s="10" t="s">
        <v>26</v>
      </c>
      <c r="F68" s="10" t="s">
        <v>27</v>
      </c>
      <c r="G68" s="11" t="n">
        <v>10000000</v>
      </c>
      <c r="H68" s="10" t="s">
        <v>38</v>
      </c>
      <c r="I68" s="13" t="s">
        <v>9</v>
      </c>
      <c r="K68" s="3" t="n">
        <f aca="false">G68</f>
        <v>10000000</v>
      </c>
    </row>
    <row r="69" customFormat="false" ht="13.8" hidden="false" customHeight="false" outlineLevel="0" collapsed="false">
      <c r="A69" s="10" t="n">
        <v>2014</v>
      </c>
      <c r="B69" s="10" t="s">
        <v>58</v>
      </c>
      <c r="C69" s="10" t="s">
        <v>208</v>
      </c>
      <c r="D69" s="10" t="s">
        <v>209</v>
      </c>
      <c r="E69" s="10" t="s">
        <v>61</v>
      </c>
      <c r="F69" s="10" t="s">
        <v>27</v>
      </c>
      <c r="G69" s="11" t="n">
        <v>600000000</v>
      </c>
      <c r="H69" s="10" t="s">
        <v>42</v>
      </c>
      <c r="I69" s="10" t="s">
        <v>9</v>
      </c>
      <c r="X69" s="3" t="n">
        <f aca="false">G69</f>
        <v>600000000</v>
      </c>
    </row>
    <row r="70" customFormat="false" ht="13.8" hidden="false" customHeight="false" outlineLevel="0" collapsed="false">
      <c r="A70" s="10" t="n">
        <v>2014</v>
      </c>
      <c r="B70" s="10" t="s">
        <v>23</v>
      </c>
      <c r="C70" s="10" t="s">
        <v>210</v>
      </c>
      <c r="D70" s="10" t="s">
        <v>211</v>
      </c>
      <c r="E70" s="10" t="s">
        <v>26</v>
      </c>
      <c r="F70" s="10" t="s">
        <v>27</v>
      </c>
      <c r="G70" s="11" t="n">
        <v>725000000</v>
      </c>
      <c r="H70" s="10" t="s">
        <v>38</v>
      </c>
      <c r="I70" s="13" t="s">
        <v>139</v>
      </c>
      <c r="K70" s="3" t="n">
        <v>145000000</v>
      </c>
      <c r="M70" s="3" t="n">
        <v>580000000</v>
      </c>
    </row>
    <row r="71" customFormat="false" ht="13.8" hidden="false" customHeight="false" outlineLevel="0" collapsed="false">
      <c r="A71" s="10" t="n">
        <v>2014</v>
      </c>
      <c r="B71" s="10" t="s">
        <v>83</v>
      </c>
      <c r="C71" s="10" t="s">
        <v>212</v>
      </c>
      <c r="D71" s="10" t="s">
        <v>213</v>
      </c>
      <c r="E71" s="10" t="s">
        <v>49</v>
      </c>
      <c r="F71" s="10" t="s">
        <v>27</v>
      </c>
      <c r="G71" s="11" t="n">
        <v>25000000</v>
      </c>
      <c r="H71" s="10" t="s">
        <v>38</v>
      </c>
      <c r="I71" s="10" t="s">
        <v>9</v>
      </c>
      <c r="K71" s="3" t="n">
        <f aca="false">G71</f>
        <v>25000000</v>
      </c>
    </row>
    <row r="72" customFormat="false" ht="25.35" hidden="false" customHeight="false" outlineLevel="0" collapsed="false">
      <c r="A72" s="10" t="n">
        <v>2014</v>
      </c>
      <c r="B72" s="10" t="s">
        <v>62</v>
      </c>
      <c r="C72" s="10" t="s">
        <v>214</v>
      </c>
      <c r="D72" s="10" t="s">
        <v>215</v>
      </c>
      <c r="E72" s="10" t="s">
        <v>49</v>
      </c>
      <c r="F72" s="10" t="s">
        <v>27</v>
      </c>
      <c r="G72" s="11" t="n">
        <v>3823000000</v>
      </c>
      <c r="H72" s="10" t="s">
        <v>42</v>
      </c>
      <c r="I72" s="13" t="s">
        <v>216</v>
      </c>
      <c r="Q72" s="3" t="n">
        <v>1147000000</v>
      </c>
      <c r="X72" s="3" t="n">
        <v>2676000000</v>
      </c>
    </row>
    <row r="73" customFormat="false" ht="13.8" hidden="false" customHeight="false" outlineLevel="0" collapsed="false">
      <c r="A73" s="10" t="n">
        <v>2014</v>
      </c>
      <c r="B73" s="10" t="s">
        <v>54</v>
      </c>
      <c r="C73" s="10" t="s">
        <v>217</v>
      </c>
      <c r="D73" s="10" t="s">
        <v>218</v>
      </c>
      <c r="E73" s="10" t="s">
        <v>61</v>
      </c>
      <c r="F73" s="10" t="s">
        <v>27</v>
      </c>
      <c r="G73" s="11" t="n">
        <v>51509000</v>
      </c>
      <c r="H73" s="10" t="s">
        <v>73</v>
      </c>
      <c r="I73" s="10" t="s">
        <v>126</v>
      </c>
    </row>
    <row r="74" customFormat="false" ht="13.8" hidden="false" customHeight="false" outlineLevel="0" collapsed="false">
      <c r="A74" s="10" t="n">
        <v>2014</v>
      </c>
      <c r="B74" s="10" t="s">
        <v>54</v>
      </c>
      <c r="C74" s="10" t="s">
        <v>219</v>
      </c>
      <c r="D74" s="10" t="s">
        <v>220</v>
      </c>
      <c r="E74" s="10" t="s">
        <v>61</v>
      </c>
      <c r="F74" s="10" t="s">
        <v>27</v>
      </c>
      <c r="G74" s="11" t="n">
        <v>37000000</v>
      </c>
      <c r="H74" s="10" t="s">
        <v>73</v>
      </c>
      <c r="I74" s="10" t="s">
        <v>126</v>
      </c>
    </row>
    <row r="75" customFormat="false" ht="13.8" hidden="false" customHeight="false" outlineLevel="0" collapsed="false">
      <c r="A75" s="10" t="n">
        <v>2014</v>
      </c>
      <c r="B75" s="10" t="s">
        <v>54</v>
      </c>
      <c r="C75" s="10" t="s">
        <v>221</v>
      </c>
      <c r="D75" s="10" t="s">
        <v>222</v>
      </c>
      <c r="E75" s="10" t="s">
        <v>26</v>
      </c>
      <c r="F75" s="10" t="s">
        <v>27</v>
      </c>
      <c r="G75" s="11" t="n">
        <v>12500000</v>
      </c>
      <c r="H75" s="10" t="s">
        <v>101</v>
      </c>
      <c r="I75" s="10" t="s">
        <v>223</v>
      </c>
    </row>
    <row r="76" customFormat="false" ht="13.8" hidden="false" customHeight="false" outlineLevel="0" collapsed="false">
      <c r="A76" s="10" t="n">
        <v>2014</v>
      </c>
      <c r="B76" s="10" t="s">
        <v>46</v>
      </c>
      <c r="C76" s="10" t="s">
        <v>224</v>
      </c>
      <c r="D76" s="10" t="s">
        <v>225</v>
      </c>
      <c r="E76" s="10" t="s">
        <v>94</v>
      </c>
      <c r="F76" s="10" t="s">
        <v>27</v>
      </c>
      <c r="G76" s="11" t="n">
        <v>23202179</v>
      </c>
      <c r="H76" s="10" t="s">
        <v>95</v>
      </c>
      <c r="I76" s="10" t="s">
        <v>12</v>
      </c>
    </row>
    <row r="77" customFormat="false" ht="15" hidden="false" customHeight="false" outlineLevel="0" collapsed="false">
      <c r="A77" s="12" t="n">
        <v>2014</v>
      </c>
      <c r="B77" s="0" t="s">
        <v>46</v>
      </c>
      <c r="C77" s="0" t="s">
        <v>226</v>
      </c>
      <c r="D77" s="0" t="s">
        <v>227</v>
      </c>
      <c r="E77" s="0" t="s">
        <v>104</v>
      </c>
      <c r="F77" s="0" t="s">
        <v>27</v>
      </c>
      <c r="G77" s="1" t="n">
        <v>335000000</v>
      </c>
      <c r="H77" s="0" t="s">
        <v>50</v>
      </c>
      <c r="I77" s="12" t="s">
        <v>9</v>
      </c>
      <c r="K77" s="3" t="n">
        <f aca="false">G77</f>
        <v>335000000</v>
      </c>
    </row>
    <row r="78" customFormat="false" ht="15" hidden="false" customHeight="false" outlineLevel="0" collapsed="false">
      <c r="A78" s="12" t="n">
        <v>2014</v>
      </c>
      <c r="B78" s="0" t="s">
        <v>58</v>
      </c>
      <c r="C78" s="0" t="s">
        <v>228</v>
      </c>
      <c r="D78" s="0" t="s">
        <v>229</v>
      </c>
      <c r="E78" s="0" t="s">
        <v>49</v>
      </c>
      <c r="F78" s="0" t="s">
        <v>27</v>
      </c>
      <c r="G78" s="1" t="n">
        <v>176662000</v>
      </c>
      <c r="H78" s="0" t="s">
        <v>73</v>
      </c>
      <c r="I78" s="12" t="s">
        <v>126</v>
      </c>
      <c r="Q78" s="3" t="n">
        <f aca="false">G78</f>
        <v>176662000</v>
      </c>
    </row>
    <row r="79" customFormat="false" ht="15" hidden="false" customHeight="false" outlineLevel="0" collapsed="false">
      <c r="A79" s="10" t="n">
        <v>2014</v>
      </c>
      <c r="B79" s="0" t="s">
        <v>58</v>
      </c>
      <c r="C79" s="0" t="s">
        <v>230</v>
      </c>
      <c r="D79" s="0" t="s">
        <v>231</v>
      </c>
      <c r="E79" s="0" t="s">
        <v>26</v>
      </c>
      <c r="F79" s="0" t="s">
        <v>27</v>
      </c>
      <c r="G79" s="1" t="n">
        <v>75970269</v>
      </c>
      <c r="H79" s="0" t="s">
        <v>95</v>
      </c>
      <c r="I79" s="12" t="s">
        <v>9</v>
      </c>
      <c r="K79" s="3" t="n">
        <f aca="false">G79</f>
        <v>75970269</v>
      </c>
    </row>
    <row r="80" customFormat="false" ht="15" hidden="false" customHeight="false" outlineLevel="0" collapsed="false">
      <c r="A80" s="12" t="n">
        <v>2014</v>
      </c>
      <c r="B80" s="0" t="s">
        <v>58</v>
      </c>
      <c r="C80" s="0" t="s">
        <v>232</v>
      </c>
      <c r="D80" s="0" t="s">
        <v>233</v>
      </c>
      <c r="E80" s="0" t="s">
        <v>134</v>
      </c>
      <c r="F80" s="0" t="s">
        <v>27</v>
      </c>
      <c r="G80" s="1" t="n">
        <v>113205000</v>
      </c>
      <c r="H80" s="0" t="s">
        <v>73</v>
      </c>
      <c r="I80" s="12" t="s">
        <v>126</v>
      </c>
      <c r="Q80" s="3" t="n">
        <f aca="false">G80</f>
        <v>113205000</v>
      </c>
    </row>
    <row r="81" customFormat="false" ht="15" hidden="false" customHeight="false" outlineLevel="0" collapsed="false">
      <c r="A81" s="12" t="n">
        <v>2014</v>
      </c>
      <c r="B81" s="0" t="s">
        <v>46</v>
      </c>
      <c r="C81" s="0" t="s">
        <v>234</v>
      </c>
      <c r="D81" s="0" t="s">
        <v>235</v>
      </c>
      <c r="E81" s="0" t="s">
        <v>134</v>
      </c>
      <c r="F81" s="0" t="s">
        <v>27</v>
      </c>
      <c r="G81" s="1" t="n">
        <v>26000000</v>
      </c>
      <c r="H81" s="0" t="s">
        <v>50</v>
      </c>
      <c r="I81" s="12" t="s">
        <v>9</v>
      </c>
      <c r="K81" s="3" t="n">
        <f aca="false">G81</f>
        <v>26000000</v>
      </c>
    </row>
    <row r="82" customFormat="false" ht="13.8" hidden="false" customHeight="false" outlineLevel="0" collapsed="false">
      <c r="A82" s="10" t="n">
        <v>2015</v>
      </c>
      <c r="B82" s="10" t="s">
        <v>58</v>
      </c>
      <c r="C82" s="10" t="s">
        <v>236</v>
      </c>
      <c r="D82" s="10" t="s">
        <v>237</v>
      </c>
      <c r="E82" s="10" t="s">
        <v>26</v>
      </c>
      <c r="F82" s="10" t="s">
        <v>27</v>
      </c>
      <c r="G82" s="11" t="n">
        <v>3000000</v>
      </c>
      <c r="H82" s="10" t="s">
        <v>50</v>
      </c>
      <c r="I82" s="10" t="s">
        <v>51</v>
      </c>
    </row>
    <row r="83" customFormat="false" ht="13.8" hidden="false" customHeight="false" outlineLevel="0" collapsed="false">
      <c r="A83" s="10" t="n">
        <v>2015</v>
      </c>
      <c r="B83" s="10" t="s">
        <v>54</v>
      </c>
      <c r="C83" s="10" t="s">
        <v>238</v>
      </c>
      <c r="D83" s="10" t="s">
        <v>239</v>
      </c>
      <c r="E83" s="10" t="s">
        <v>49</v>
      </c>
      <c r="F83" s="10" t="s">
        <v>27</v>
      </c>
      <c r="G83" s="11" t="n">
        <v>2000000</v>
      </c>
      <c r="H83" s="10" t="s">
        <v>240</v>
      </c>
      <c r="I83" s="10" t="s">
        <v>9</v>
      </c>
      <c r="X83" s="3" t="n">
        <f aca="false">G83</f>
        <v>2000000</v>
      </c>
    </row>
    <row r="84" customFormat="false" ht="13.8" hidden="false" customHeight="false" outlineLevel="0" collapsed="false">
      <c r="A84" s="10" t="n">
        <v>2015</v>
      </c>
      <c r="B84" s="10" t="s">
        <v>83</v>
      </c>
      <c r="C84" s="10" t="s">
        <v>241</v>
      </c>
      <c r="D84" s="10" t="s">
        <v>242</v>
      </c>
      <c r="E84" s="10" t="s">
        <v>26</v>
      </c>
      <c r="F84" s="10" t="s">
        <v>27</v>
      </c>
      <c r="G84" s="11" t="n">
        <v>0</v>
      </c>
      <c r="H84" s="10" t="s">
        <v>131</v>
      </c>
      <c r="I84" s="10" t="s">
        <v>34</v>
      </c>
      <c r="R84" s="3" t="n">
        <f aca="false">G84</f>
        <v>0</v>
      </c>
    </row>
    <row r="85" customFormat="false" ht="13.8" hidden="false" customHeight="false" outlineLevel="0" collapsed="false">
      <c r="A85" s="10" t="n">
        <v>2015</v>
      </c>
      <c r="B85" s="10" t="s">
        <v>46</v>
      </c>
      <c r="C85" s="10" t="s">
        <v>243</v>
      </c>
      <c r="D85" s="10" t="s">
        <v>244</v>
      </c>
      <c r="E85" s="10" t="s">
        <v>26</v>
      </c>
      <c r="F85" s="10" t="s">
        <v>27</v>
      </c>
      <c r="G85" s="11" t="n">
        <v>411158974</v>
      </c>
      <c r="H85" s="10" t="s">
        <v>50</v>
      </c>
      <c r="I85" s="13" t="s">
        <v>91</v>
      </c>
      <c r="U85" s="3" t="n">
        <f aca="false">G85</f>
        <v>411158974</v>
      </c>
    </row>
    <row r="86" customFormat="false" ht="45" hidden="false" customHeight="true" outlineLevel="0" collapsed="false">
      <c r="A86" s="10" t="n">
        <v>2015</v>
      </c>
      <c r="B86" s="10" t="s">
        <v>46</v>
      </c>
      <c r="C86" s="10" t="s">
        <v>245</v>
      </c>
      <c r="D86" s="10" t="s">
        <v>246</v>
      </c>
      <c r="E86" s="10" t="s">
        <v>49</v>
      </c>
      <c r="F86" s="10" t="s">
        <v>27</v>
      </c>
      <c r="G86" s="11" t="n">
        <v>10548000</v>
      </c>
      <c r="H86" s="10" t="s">
        <v>50</v>
      </c>
      <c r="I86" s="10" t="s">
        <v>9</v>
      </c>
      <c r="K86" s="3" t="n">
        <f aca="false">G86</f>
        <v>10548000</v>
      </c>
    </row>
    <row r="87" customFormat="false" ht="13.8" hidden="false" customHeight="false" outlineLevel="0" collapsed="false">
      <c r="A87" s="10" t="n">
        <v>2015</v>
      </c>
      <c r="B87" s="10" t="s">
        <v>46</v>
      </c>
      <c r="C87" s="10" t="s">
        <v>247</v>
      </c>
      <c r="D87" s="10" t="s">
        <v>248</v>
      </c>
      <c r="E87" s="10" t="s">
        <v>49</v>
      </c>
      <c r="F87" s="10" t="s">
        <v>27</v>
      </c>
      <c r="G87" s="11" t="n">
        <v>3634264</v>
      </c>
      <c r="H87" s="10" t="s">
        <v>50</v>
      </c>
      <c r="I87" s="10" t="s">
        <v>9</v>
      </c>
      <c r="K87" s="3" t="n">
        <f aca="false">G87</f>
        <v>3634264</v>
      </c>
    </row>
    <row r="88" customFormat="false" ht="13.8" hidden="false" customHeight="false" outlineLevel="0" collapsed="false">
      <c r="A88" s="10" t="n">
        <v>2015</v>
      </c>
      <c r="B88" s="10" t="s">
        <v>83</v>
      </c>
      <c r="C88" s="10" t="s">
        <v>249</v>
      </c>
      <c r="D88" s="10" t="s">
        <v>250</v>
      </c>
      <c r="E88" s="10" t="s">
        <v>49</v>
      </c>
      <c r="F88" s="10" t="s">
        <v>27</v>
      </c>
      <c r="G88" s="11" t="n">
        <v>15000000</v>
      </c>
      <c r="H88" s="10" t="s">
        <v>38</v>
      </c>
      <c r="I88" s="10" t="s">
        <v>14</v>
      </c>
      <c r="P88" s="3" t="n">
        <f aca="false">G88</f>
        <v>15000000</v>
      </c>
    </row>
    <row r="89" customFormat="false" ht="13.8" hidden="false" customHeight="false" outlineLevel="0" collapsed="false">
      <c r="A89" s="10" t="n">
        <v>2015</v>
      </c>
      <c r="B89" s="10" t="s">
        <v>58</v>
      </c>
      <c r="C89" s="10" t="s">
        <v>251</v>
      </c>
      <c r="D89" s="10" t="s">
        <v>252</v>
      </c>
      <c r="E89" s="10" t="s">
        <v>94</v>
      </c>
      <c r="F89" s="10" t="s">
        <v>27</v>
      </c>
      <c r="G89" s="11" t="n">
        <v>3340981</v>
      </c>
      <c r="H89" s="10" t="s">
        <v>50</v>
      </c>
      <c r="I89" s="10" t="s">
        <v>9</v>
      </c>
      <c r="K89" s="3" t="n">
        <f aca="false">G89</f>
        <v>3340981</v>
      </c>
    </row>
    <row r="90" customFormat="false" ht="15" hidden="false" customHeight="false" outlineLevel="0" collapsed="false">
      <c r="A90" s="12" t="n">
        <v>2015</v>
      </c>
      <c r="B90" s="0" t="s">
        <v>58</v>
      </c>
      <c r="C90" s="0" t="s">
        <v>253</v>
      </c>
      <c r="D90" s="0" t="s">
        <v>254</v>
      </c>
      <c r="E90" s="0" t="s">
        <v>32</v>
      </c>
      <c r="F90" s="0" t="s">
        <v>27</v>
      </c>
      <c r="G90" s="1" t="n">
        <v>25000000</v>
      </c>
      <c r="H90" s="0" t="s">
        <v>95</v>
      </c>
      <c r="I90" s="12" t="s">
        <v>9</v>
      </c>
      <c r="K90" s="3" t="n">
        <f aca="false">G90</f>
        <v>25000000</v>
      </c>
    </row>
    <row r="91" customFormat="false" ht="13.8" hidden="false" customHeight="false" outlineLevel="0" collapsed="false">
      <c r="A91" s="10" t="n">
        <v>2016</v>
      </c>
      <c r="B91" s="10" t="s">
        <v>23</v>
      </c>
      <c r="C91" s="10" t="s">
        <v>255</v>
      </c>
      <c r="D91" s="10" t="s">
        <v>256</v>
      </c>
      <c r="E91" s="10" t="s">
        <v>26</v>
      </c>
      <c r="F91" s="10" t="s">
        <v>27</v>
      </c>
      <c r="G91" s="11" t="n">
        <v>1160000</v>
      </c>
      <c r="H91" s="10" t="s">
        <v>28</v>
      </c>
      <c r="I91" s="10" t="s">
        <v>9</v>
      </c>
      <c r="K91" s="3" t="n">
        <f aca="false">G91</f>
        <v>1160000</v>
      </c>
    </row>
    <row r="92" customFormat="false" ht="13.8" hidden="false" customHeight="false" outlineLevel="0" collapsed="false">
      <c r="A92" s="10" t="n">
        <v>2016</v>
      </c>
      <c r="B92" s="10" t="s">
        <v>54</v>
      </c>
      <c r="C92" s="10" t="s">
        <v>257</v>
      </c>
      <c r="D92" s="10" t="s">
        <v>258</v>
      </c>
      <c r="E92" s="10" t="s">
        <v>61</v>
      </c>
      <c r="F92" s="10" t="s">
        <v>27</v>
      </c>
      <c r="G92" s="11" t="n">
        <v>37000000</v>
      </c>
      <c r="H92" s="10" t="s">
        <v>28</v>
      </c>
      <c r="I92" s="10" t="s">
        <v>9</v>
      </c>
      <c r="K92" s="3" t="n">
        <f aca="false">G92</f>
        <v>37000000</v>
      </c>
    </row>
    <row r="93" customFormat="false" ht="13.8" hidden="false" customHeight="false" outlineLevel="0" collapsed="false">
      <c r="A93" s="10" t="n">
        <v>2016</v>
      </c>
      <c r="B93" s="10" t="s">
        <v>58</v>
      </c>
      <c r="C93" s="10" t="s">
        <v>259</v>
      </c>
      <c r="D93" s="10" t="s">
        <v>260</v>
      </c>
      <c r="E93" s="10" t="s">
        <v>49</v>
      </c>
      <c r="F93" s="10" t="s">
        <v>27</v>
      </c>
      <c r="G93" s="11" t="n">
        <v>50320000</v>
      </c>
      <c r="H93" s="10" t="s">
        <v>73</v>
      </c>
      <c r="I93" s="10" t="s">
        <v>126</v>
      </c>
      <c r="Q93" s="3" t="n">
        <f aca="false">G93</f>
        <v>50320000</v>
      </c>
    </row>
    <row r="94" customFormat="false" ht="13.8" hidden="false" customHeight="false" outlineLevel="0" collapsed="false">
      <c r="A94" s="10" t="n">
        <v>2016</v>
      </c>
      <c r="B94" s="10" t="s">
        <v>68</v>
      </c>
      <c r="C94" s="10" t="s">
        <v>261</v>
      </c>
      <c r="D94" s="10" t="s">
        <v>262</v>
      </c>
      <c r="E94" s="10" t="s">
        <v>134</v>
      </c>
      <c r="F94" s="10" t="s">
        <v>27</v>
      </c>
      <c r="G94" s="11" t="n">
        <v>388000000</v>
      </c>
      <c r="H94" s="10" t="s">
        <v>28</v>
      </c>
      <c r="I94" s="10" t="s">
        <v>126</v>
      </c>
      <c r="Q94" s="3" t="n">
        <f aca="false">G94</f>
        <v>388000000</v>
      </c>
    </row>
    <row r="95" customFormat="false" ht="25.35" hidden="false" customHeight="false" outlineLevel="0" collapsed="false">
      <c r="A95" s="10" t="n">
        <v>2016</v>
      </c>
      <c r="B95" s="10" t="s">
        <v>46</v>
      </c>
      <c r="C95" s="10" t="s">
        <v>263</v>
      </c>
      <c r="D95" s="10" t="s">
        <v>264</v>
      </c>
      <c r="E95" s="10" t="s">
        <v>104</v>
      </c>
      <c r="F95" s="10" t="s">
        <v>27</v>
      </c>
      <c r="G95" s="11" t="n">
        <v>125200000</v>
      </c>
      <c r="H95" s="10" t="s">
        <v>265</v>
      </c>
      <c r="I95" s="10" t="s">
        <v>9</v>
      </c>
      <c r="K95" s="3" t="n">
        <f aca="false">G95</f>
        <v>125200000</v>
      </c>
    </row>
    <row r="96" customFormat="false" ht="15" hidden="false" customHeight="false" outlineLevel="0" collapsed="false">
      <c r="A96" s="10" t="n">
        <v>2016</v>
      </c>
      <c r="B96" s="0" t="s">
        <v>46</v>
      </c>
      <c r="C96" s="0" t="s">
        <v>266</v>
      </c>
      <c r="D96" s="0" t="s">
        <v>267</v>
      </c>
      <c r="E96" s="0" t="s">
        <v>32</v>
      </c>
      <c r="F96" s="0" t="s">
        <v>27</v>
      </c>
      <c r="G96" s="1" t="n">
        <v>164030839</v>
      </c>
      <c r="H96" s="0" t="s">
        <v>50</v>
      </c>
      <c r="I96" s="12" t="s">
        <v>9</v>
      </c>
      <c r="K96" s="3" t="n">
        <f aca="false">G96</f>
        <v>164030839</v>
      </c>
    </row>
    <row r="97" customFormat="false" ht="15" hidden="false" customHeight="false" outlineLevel="0" collapsed="false">
      <c r="A97" s="12" t="n">
        <v>2016</v>
      </c>
      <c r="B97" s="0" t="s">
        <v>54</v>
      </c>
      <c r="C97" s="0" t="s">
        <v>268</v>
      </c>
      <c r="D97" s="0" t="s">
        <v>269</v>
      </c>
      <c r="E97" s="0" t="s">
        <v>61</v>
      </c>
      <c r="F97" s="0" t="s">
        <v>27</v>
      </c>
      <c r="G97" s="1" t="n">
        <v>230000000</v>
      </c>
      <c r="H97" s="0" t="s">
        <v>73</v>
      </c>
      <c r="I97" s="12" t="s">
        <v>126</v>
      </c>
      <c r="Q97" s="3" t="n">
        <f aca="false">G97</f>
        <v>230000000</v>
      </c>
    </row>
    <row r="98" customFormat="false" ht="15" hidden="false" customHeight="false" outlineLevel="0" collapsed="false">
      <c r="A98" s="12" t="n">
        <v>2016</v>
      </c>
      <c r="B98" s="0" t="s">
        <v>58</v>
      </c>
      <c r="C98" s="0" t="s">
        <v>270</v>
      </c>
      <c r="D98" s="0" t="s">
        <v>271</v>
      </c>
      <c r="E98" s="0" t="s">
        <v>134</v>
      </c>
      <c r="F98" s="0" t="s">
        <v>27</v>
      </c>
      <c r="G98" s="1" t="n">
        <v>390200000</v>
      </c>
      <c r="H98" s="0" t="s">
        <v>73</v>
      </c>
      <c r="I98" s="12" t="s">
        <v>126</v>
      </c>
      <c r="Q98" s="3" t="n">
        <f aca="false">G98</f>
        <v>390200000</v>
      </c>
    </row>
    <row r="99" customFormat="false" ht="13.8" hidden="false" customHeight="false" outlineLevel="0" collapsed="false">
      <c r="A99" s="19" t="n">
        <v>2017</v>
      </c>
      <c r="B99" s="19" t="s">
        <v>54</v>
      </c>
      <c r="C99" s="19"/>
      <c r="D99" s="10" t="s">
        <v>272</v>
      </c>
      <c r="E99" s="19" t="s">
        <v>61</v>
      </c>
      <c r="F99" s="19" t="s">
        <v>27</v>
      </c>
      <c r="G99" s="20" t="n">
        <v>130500000</v>
      </c>
      <c r="H99" s="19" t="s">
        <v>131</v>
      </c>
      <c r="I99" s="21" t="s">
        <v>39</v>
      </c>
      <c r="K99" s="3" t="n">
        <v>12000000</v>
      </c>
      <c r="N99" s="3" t="n">
        <v>118500000</v>
      </c>
    </row>
    <row r="100" customFormat="false" ht="13.8" hidden="false" customHeight="false" outlineLevel="0" collapsed="false">
      <c r="A100" s="19" t="n">
        <v>2017</v>
      </c>
      <c r="B100" s="19" t="s">
        <v>54</v>
      </c>
      <c r="C100" s="19"/>
      <c r="D100" s="10" t="s">
        <v>273</v>
      </c>
      <c r="E100" s="19" t="s">
        <v>49</v>
      </c>
      <c r="F100" s="19" t="s">
        <v>27</v>
      </c>
      <c r="G100" s="20" t="n">
        <v>409000000</v>
      </c>
      <c r="H100" s="19" t="s">
        <v>131</v>
      </c>
      <c r="I100" s="21" t="s">
        <v>274</v>
      </c>
      <c r="M100" s="3" t="n">
        <v>105000000</v>
      </c>
      <c r="N100" s="3" t="n">
        <v>194000000</v>
      </c>
      <c r="Q100" s="3" t="n">
        <v>30000000</v>
      </c>
      <c r="T100" s="3" t="n">
        <v>80000000</v>
      </c>
    </row>
    <row r="101" customFormat="false" ht="13.8" hidden="false" customHeight="false" outlineLevel="0" collapsed="false">
      <c r="A101" s="19" t="n">
        <v>2017</v>
      </c>
      <c r="B101" s="19" t="s">
        <v>68</v>
      </c>
      <c r="C101" s="19"/>
      <c r="D101" s="10" t="s">
        <v>275</v>
      </c>
      <c r="E101" s="19" t="s">
        <v>32</v>
      </c>
      <c r="F101" s="19" t="s">
        <v>27</v>
      </c>
      <c r="G101" s="20" t="n">
        <v>25000000</v>
      </c>
      <c r="H101" s="19" t="s">
        <v>159</v>
      </c>
      <c r="I101" s="19" t="s">
        <v>9</v>
      </c>
      <c r="K101" s="3" t="n">
        <f aca="false">G101</f>
        <v>25000000</v>
      </c>
    </row>
    <row r="102" customFormat="false" ht="13.8" hidden="false" customHeight="false" outlineLevel="0" collapsed="false">
      <c r="A102" s="19" t="n">
        <v>2017</v>
      </c>
      <c r="B102" s="19" t="s">
        <v>46</v>
      </c>
      <c r="C102" s="19"/>
      <c r="D102" s="10" t="s">
        <v>276</v>
      </c>
      <c r="E102" s="19" t="s">
        <v>277</v>
      </c>
      <c r="F102" s="19" t="s">
        <v>27</v>
      </c>
      <c r="G102" s="20" t="n">
        <v>238200000</v>
      </c>
      <c r="H102" s="19" t="s">
        <v>131</v>
      </c>
      <c r="I102" s="21" t="s">
        <v>278</v>
      </c>
      <c r="K102" s="3" t="n">
        <v>15600000</v>
      </c>
      <c r="N102" s="3" t="n">
        <v>132700000</v>
      </c>
      <c r="W102" s="3" t="n">
        <v>89900000</v>
      </c>
    </row>
    <row r="103" s="22" customFormat="true" ht="13.8" hidden="false" customHeight="false" outlineLevel="0" collapsed="false">
      <c r="A103" s="19" t="n">
        <v>2017</v>
      </c>
      <c r="B103" s="19" t="s">
        <v>83</v>
      </c>
      <c r="C103" s="19"/>
      <c r="D103" s="10" t="s">
        <v>279</v>
      </c>
      <c r="E103" s="19" t="s">
        <v>61</v>
      </c>
      <c r="F103" s="19" t="s">
        <v>27</v>
      </c>
      <c r="G103" s="20" t="n">
        <v>7400000</v>
      </c>
      <c r="H103" s="19" t="s">
        <v>159</v>
      </c>
      <c r="I103" s="19" t="s">
        <v>9</v>
      </c>
      <c r="J103" s="2"/>
      <c r="K103" s="3" t="n">
        <f aca="false">G103</f>
        <v>7400000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2" customFormat="true" ht="13.8" hidden="false" customHeight="false" outlineLevel="0" collapsed="false">
      <c r="A104" s="19" t="n">
        <v>2017</v>
      </c>
      <c r="B104" s="19" t="s">
        <v>23</v>
      </c>
      <c r="C104" s="19"/>
      <c r="D104" s="10" t="s">
        <v>280</v>
      </c>
      <c r="E104" s="19" t="s">
        <v>134</v>
      </c>
      <c r="F104" s="19" t="s">
        <v>27</v>
      </c>
      <c r="G104" s="20" t="n">
        <v>503477</v>
      </c>
      <c r="H104" s="19" t="s">
        <v>156</v>
      </c>
      <c r="I104" s="19" t="s">
        <v>13</v>
      </c>
      <c r="J104" s="2"/>
      <c r="K104" s="3"/>
      <c r="L104" s="3"/>
      <c r="M104" s="3"/>
      <c r="N104" s="3"/>
      <c r="O104" s="3" t="n">
        <f aca="false">G104</f>
        <v>503477</v>
      </c>
      <c r="P104" s="3"/>
      <c r="Q104" s="3"/>
      <c r="R104" s="3"/>
      <c r="S104" s="3"/>
      <c r="T104" s="3"/>
      <c r="U104" s="3"/>
      <c r="V104" s="3"/>
      <c r="W104" s="3"/>
      <c r="X104" s="3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19" t="n">
        <v>2017</v>
      </c>
      <c r="B105" s="19" t="s">
        <v>54</v>
      </c>
      <c r="C105" s="19"/>
      <c r="D105" s="10" t="s">
        <v>281</v>
      </c>
      <c r="E105" s="19" t="s">
        <v>49</v>
      </c>
      <c r="F105" s="19" t="s">
        <v>27</v>
      </c>
      <c r="G105" s="20" t="n">
        <v>11987651</v>
      </c>
      <c r="H105" s="19" t="s">
        <v>131</v>
      </c>
      <c r="I105" s="19" t="s">
        <v>9</v>
      </c>
      <c r="K105" s="3" t="n">
        <f aca="false">G105</f>
        <v>11987651</v>
      </c>
    </row>
    <row r="106" s="22" customFormat="true" ht="13.8" hidden="false" customHeight="false" outlineLevel="0" collapsed="false">
      <c r="A106" s="19" t="n">
        <v>2017</v>
      </c>
      <c r="B106" s="19" t="s">
        <v>83</v>
      </c>
      <c r="C106" s="19"/>
      <c r="D106" s="10" t="s">
        <v>282</v>
      </c>
      <c r="E106" s="19" t="s">
        <v>61</v>
      </c>
      <c r="F106" s="19" t="s">
        <v>27</v>
      </c>
      <c r="G106" s="20" t="n">
        <v>1000000</v>
      </c>
      <c r="H106" s="19" t="s">
        <v>159</v>
      </c>
      <c r="I106" s="19" t="s">
        <v>9</v>
      </c>
      <c r="J106" s="2"/>
      <c r="K106" s="3" t="n">
        <f aca="false">G106</f>
        <v>1000000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10" t="n">
        <v>2017</v>
      </c>
      <c r="B107" s="10" t="s">
        <v>58</v>
      </c>
      <c r="C107" s="10" t="s">
        <v>283</v>
      </c>
      <c r="D107" s="10" t="s">
        <v>284</v>
      </c>
      <c r="E107" s="10" t="s">
        <v>94</v>
      </c>
      <c r="F107" s="10" t="s">
        <v>27</v>
      </c>
      <c r="G107" s="11" t="n">
        <v>5241000</v>
      </c>
      <c r="H107" s="10" t="s">
        <v>78</v>
      </c>
      <c r="I107" s="10" t="s">
        <v>11</v>
      </c>
      <c r="M107" s="3" t="n">
        <f aca="false">G107</f>
        <v>5241000</v>
      </c>
    </row>
    <row r="108" customFormat="false" ht="22.5" hidden="false" customHeight="true" outlineLevel="0" collapsed="false">
      <c r="A108" s="10" t="n">
        <v>2017</v>
      </c>
      <c r="B108" s="10" t="s">
        <v>68</v>
      </c>
      <c r="C108" s="10" t="s">
        <v>285</v>
      </c>
      <c r="D108" s="10" t="s">
        <v>286</v>
      </c>
      <c r="E108" s="10" t="s">
        <v>49</v>
      </c>
      <c r="F108" s="10" t="s">
        <v>27</v>
      </c>
      <c r="G108" s="11" t="n">
        <v>370000000</v>
      </c>
      <c r="H108" s="10" t="s">
        <v>28</v>
      </c>
      <c r="I108" s="10" t="s">
        <v>126</v>
      </c>
    </row>
    <row r="109" customFormat="false" ht="13.8" hidden="false" customHeight="false" outlineLevel="0" collapsed="false">
      <c r="A109" s="19" t="n">
        <v>2017</v>
      </c>
      <c r="B109" s="19" t="s">
        <v>54</v>
      </c>
      <c r="C109" s="19"/>
      <c r="D109" s="10" t="s">
        <v>287</v>
      </c>
      <c r="E109" s="19" t="s">
        <v>26</v>
      </c>
      <c r="F109" s="19" t="s">
        <v>27</v>
      </c>
      <c r="G109" s="20" t="n">
        <v>1900000</v>
      </c>
      <c r="H109" s="19" t="s">
        <v>288</v>
      </c>
      <c r="I109" s="19" t="s">
        <v>9</v>
      </c>
      <c r="K109" s="3" t="n">
        <f aca="false">G109</f>
        <v>1900000</v>
      </c>
    </row>
    <row r="110" customFormat="false" ht="13.8" hidden="false" customHeight="false" outlineLevel="0" collapsed="false">
      <c r="A110" s="19" t="n">
        <v>2017</v>
      </c>
      <c r="B110" s="19" t="s">
        <v>23</v>
      </c>
      <c r="C110" s="19"/>
      <c r="D110" s="10" t="s">
        <v>289</v>
      </c>
      <c r="E110" s="19" t="s">
        <v>61</v>
      </c>
      <c r="F110" s="19" t="s">
        <v>27</v>
      </c>
      <c r="G110" s="20" t="n">
        <v>24305347</v>
      </c>
      <c r="H110" s="19" t="s">
        <v>38</v>
      </c>
      <c r="I110" s="19" t="s">
        <v>9</v>
      </c>
      <c r="K110" s="3" t="n">
        <f aca="false">G110</f>
        <v>24305347</v>
      </c>
    </row>
    <row r="111" customFormat="false" ht="25.35" hidden="false" customHeight="false" outlineLevel="0" collapsed="false">
      <c r="A111" s="19" t="n">
        <v>2017</v>
      </c>
      <c r="B111" s="19" t="s">
        <v>23</v>
      </c>
      <c r="C111" s="19"/>
      <c r="D111" s="10" t="s">
        <v>290</v>
      </c>
      <c r="E111" s="19" t="s">
        <v>61</v>
      </c>
      <c r="F111" s="19" t="s">
        <v>27</v>
      </c>
      <c r="G111" s="20" t="n">
        <v>24305347</v>
      </c>
      <c r="H111" s="19" t="s">
        <v>38</v>
      </c>
      <c r="I111" s="19" t="s">
        <v>9</v>
      </c>
      <c r="K111" s="3" t="n">
        <f aca="false">G111</f>
        <v>24305347</v>
      </c>
    </row>
    <row r="112" customFormat="false" ht="13.8" hidden="false" customHeight="false" outlineLevel="0" collapsed="false">
      <c r="A112" s="19" t="n">
        <v>2017</v>
      </c>
      <c r="B112" s="19" t="s">
        <v>23</v>
      </c>
      <c r="C112" s="19"/>
      <c r="D112" s="10" t="s">
        <v>291</v>
      </c>
      <c r="E112" s="19" t="s">
        <v>26</v>
      </c>
      <c r="F112" s="19" t="s">
        <v>27</v>
      </c>
      <c r="G112" s="20" t="n">
        <v>90000000</v>
      </c>
      <c r="H112" s="19" t="s">
        <v>38</v>
      </c>
      <c r="I112" s="19" t="s">
        <v>9</v>
      </c>
      <c r="K112" s="3" t="n">
        <f aca="false">G112</f>
        <v>90000000</v>
      </c>
    </row>
    <row r="113" customFormat="false" ht="13.8" hidden="false" customHeight="false" outlineLevel="0" collapsed="false">
      <c r="A113" s="19" t="n">
        <v>2017</v>
      </c>
      <c r="B113" s="19" t="s">
        <v>83</v>
      </c>
      <c r="C113" s="19"/>
      <c r="D113" s="10" t="s">
        <v>292</v>
      </c>
      <c r="E113" s="19" t="s">
        <v>49</v>
      </c>
      <c r="F113" s="19" t="s">
        <v>27</v>
      </c>
      <c r="G113" s="20" t="n">
        <v>60000000</v>
      </c>
      <c r="H113" s="19" t="s">
        <v>38</v>
      </c>
      <c r="I113" s="19" t="s">
        <v>11</v>
      </c>
      <c r="M113" s="3" t="n">
        <f aca="false">G113</f>
        <v>60000000</v>
      </c>
    </row>
    <row r="114" customFormat="false" ht="16.15" hidden="false" customHeight="false" outlineLevel="0" collapsed="false">
      <c r="A114" s="14" t="n">
        <v>2017</v>
      </c>
      <c r="B114" s="0" t="s">
        <v>23</v>
      </c>
      <c r="C114" s="0" t="s">
        <v>293</v>
      </c>
      <c r="D114" s="0" t="s">
        <v>294</v>
      </c>
      <c r="E114" s="0" t="s">
        <v>32</v>
      </c>
      <c r="F114" s="0" t="s">
        <v>27</v>
      </c>
      <c r="G114" s="1" t="n">
        <v>180400000</v>
      </c>
      <c r="H114" s="0" t="s">
        <v>131</v>
      </c>
      <c r="I114" s="23" t="s">
        <v>295</v>
      </c>
      <c r="N114" s="3" t="n">
        <v>113200000</v>
      </c>
      <c r="W114" s="3" t="n">
        <v>67200000</v>
      </c>
    </row>
    <row r="115" customFormat="false" ht="16.15" hidden="false" customHeight="false" outlineLevel="0" collapsed="false">
      <c r="A115" s="19" t="n">
        <v>2017</v>
      </c>
      <c r="B115" s="0" t="s">
        <v>68</v>
      </c>
      <c r="C115" s="0" t="s">
        <v>296</v>
      </c>
      <c r="D115" s="0" t="s">
        <v>297</v>
      </c>
      <c r="E115" s="0" t="s">
        <v>26</v>
      </c>
      <c r="F115" s="0" t="s">
        <v>27</v>
      </c>
      <c r="G115" s="1" t="n">
        <v>250000000</v>
      </c>
      <c r="H115" s="0" t="s">
        <v>42</v>
      </c>
      <c r="I115" s="14" t="s">
        <v>9</v>
      </c>
      <c r="X115" s="3" t="n">
        <f aca="false">G115</f>
        <v>250000000</v>
      </c>
    </row>
    <row r="116" customFormat="false" ht="16.15" hidden="false" customHeight="false" outlineLevel="0" collapsed="false">
      <c r="A116" s="19" t="n">
        <v>2017</v>
      </c>
      <c r="B116" s="0" t="s">
        <v>58</v>
      </c>
      <c r="C116" s="0" t="s">
        <v>298</v>
      </c>
      <c r="D116" s="0" t="s">
        <v>299</v>
      </c>
      <c r="E116" s="0" t="s">
        <v>61</v>
      </c>
      <c r="F116" s="0" t="s">
        <v>27</v>
      </c>
      <c r="G116" s="1" t="n">
        <v>180000000</v>
      </c>
      <c r="H116" s="0" t="s">
        <v>42</v>
      </c>
      <c r="I116" s="14" t="s">
        <v>9</v>
      </c>
      <c r="K116" s="3" t="n">
        <f aca="false">G116</f>
        <v>180000000</v>
      </c>
      <c r="X116" s="3" t="n">
        <f aca="false">G116</f>
        <v>180000000</v>
      </c>
    </row>
    <row r="117" customFormat="false" ht="16.15" hidden="false" customHeight="false" outlineLevel="0" collapsed="false">
      <c r="A117" s="19" t="n">
        <v>2017</v>
      </c>
      <c r="B117" s="0" t="s">
        <v>58</v>
      </c>
      <c r="C117" s="0" t="s">
        <v>300</v>
      </c>
      <c r="D117" s="0" t="s">
        <v>301</v>
      </c>
      <c r="E117" s="0" t="s">
        <v>61</v>
      </c>
      <c r="F117" s="0" t="s">
        <v>27</v>
      </c>
      <c r="G117" s="1" t="n">
        <v>0</v>
      </c>
      <c r="H117" s="0" t="s">
        <v>42</v>
      </c>
      <c r="I117" s="14" t="s">
        <v>149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="22" customFormat="true" ht="13.8" hidden="false" customHeight="false" outlineLevel="0" collapsed="false">
      <c r="A118" s="0" t="n">
        <v>2017</v>
      </c>
      <c r="B118" s="22" t="s">
        <v>68</v>
      </c>
      <c r="C118" s="22" t="s">
        <v>302</v>
      </c>
      <c r="D118" s="22" t="s">
        <v>303</v>
      </c>
      <c r="E118" s="22" t="s">
        <v>49</v>
      </c>
      <c r="F118" s="22" t="s">
        <v>27</v>
      </c>
      <c r="G118" s="24" t="n">
        <v>447000000</v>
      </c>
      <c r="H118" s="22" t="s">
        <v>28</v>
      </c>
      <c r="I118" s="22" t="s">
        <v>304</v>
      </c>
      <c r="J118" s="2"/>
      <c r="K118" s="25"/>
      <c r="L118" s="25"/>
      <c r="M118" s="25"/>
      <c r="N118" s="25"/>
      <c r="O118" s="25"/>
      <c r="P118" s="25"/>
      <c r="Q118" s="25" t="n">
        <f aca="false">G118</f>
        <v>447000000</v>
      </c>
      <c r="R118" s="25"/>
      <c r="S118" s="25"/>
      <c r="T118" s="25"/>
      <c r="U118" s="25"/>
      <c r="V118" s="25"/>
      <c r="W118" s="25"/>
      <c r="X118" s="25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0" t="n">
        <v>2018</v>
      </c>
      <c r="B119" s="26" t="s">
        <v>23</v>
      </c>
      <c r="C119" s="26" t="s">
        <v>305</v>
      </c>
      <c r="D119" s="26" t="s">
        <v>306</v>
      </c>
      <c r="E119" s="26" t="s">
        <v>32</v>
      </c>
      <c r="F119" s="26" t="s">
        <v>27</v>
      </c>
      <c r="G119" s="27" t="n">
        <v>35000000</v>
      </c>
      <c r="H119" s="28" t="s">
        <v>38</v>
      </c>
      <c r="I119" s="28" t="s">
        <v>9</v>
      </c>
      <c r="K119" s="3" t="n">
        <f aca="false">G119</f>
        <v>35000000</v>
      </c>
    </row>
    <row r="120" customFormat="false" ht="25.35" hidden="false" customHeight="false" outlineLevel="0" collapsed="false">
      <c r="A120" s="19" t="n">
        <v>2018</v>
      </c>
      <c r="B120" s="19" t="s">
        <v>68</v>
      </c>
      <c r="C120" s="19"/>
      <c r="D120" s="10" t="s">
        <v>307</v>
      </c>
      <c r="E120" s="19" t="s">
        <v>94</v>
      </c>
      <c r="F120" s="19" t="s">
        <v>27</v>
      </c>
      <c r="G120" s="20" t="n">
        <v>63000000</v>
      </c>
      <c r="H120" s="19" t="s">
        <v>38</v>
      </c>
      <c r="I120" s="21" t="s">
        <v>39</v>
      </c>
      <c r="K120" s="3" t="n">
        <v>35000000</v>
      </c>
      <c r="N120" s="3" t="n">
        <v>28000000</v>
      </c>
    </row>
    <row r="121" customFormat="false" ht="16.15" hidden="false" customHeight="false" outlineLevel="0" collapsed="false">
      <c r="A121" s="19" t="n">
        <v>2018</v>
      </c>
      <c r="B121" s="0" t="s">
        <v>83</v>
      </c>
      <c r="C121" s="0" t="s">
        <v>308</v>
      </c>
      <c r="D121" s="0" t="s">
        <v>309</v>
      </c>
      <c r="E121" s="0" t="s">
        <v>134</v>
      </c>
      <c r="F121" s="0" t="s">
        <v>27</v>
      </c>
      <c r="G121" s="1" t="n">
        <v>100000000</v>
      </c>
      <c r="H121" s="0" t="s">
        <v>38</v>
      </c>
      <c r="I121" s="14" t="s">
        <v>12</v>
      </c>
      <c r="N121" s="3" t="n">
        <f aca="false">G121</f>
        <v>100000000</v>
      </c>
    </row>
    <row r="122" customFormat="false" ht="16.15" hidden="false" customHeight="false" outlineLevel="0" collapsed="false">
      <c r="A122" s="19" t="n">
        <v>2018</v>
      </c>
      <c r="B122" s="0" t="s">
        <v>83</v>
      </c>
      <c r="C122" s="0" t="s">
        <v>310</v>
      </c>
      <c r="D122" s="0" t="s">
        <v>311</v>
      </c>
      <c r="E122" s="0" t="s">
        <v>49</v>
      </c>
      <c r="F122" s="0" t="s">
        <v>27</v>
      </c>
      <c r="G122" s="1" t="n">
        <v>42000000</v>
      </c>
      <c r="H122" s="0" t="s">
        <v>38</v>
      </c>
      <c r="I122" s="14" t="s">
        <v>9</v>
      </c>
      <c r="K122" s="3" t="n">
        <f aca="false">G122</f>
        <v>42000000</v>
      </c>
    </row>
    <row r="123" customFormat="false" ht="25.35" hidden="false" customHeight="false" outlineLevel="0" collapsed="false">
      <c r="A123" s="19" t="s">
        <v>149</v>
      </c>
      <c r="B123" s="19" t="s">
        <v>23</v>
      </c>
      <c r="C123" s="19"/>
      <c r="D123" s="10" t="s">
        <v>312</v>
      </c>
      <c r="E123" s="19" t="s">
        <v>26</v>
      </c>
      <c r="F123" s="19" t="s">
        <v>27</v>
      </c>
      <c r="G123" s="20" t="n">
        <v>54000000</v>
      </c>
      <c r="H123" s="19" t="s">
        <v>38</v>
      </c>
      <c r="I123" s="19" t="s">
        <v>9</v>
      </c>
      <c r="K123" s="3" t="n">
        <f aca="false">G123</f>
        <v>54000000</v>
      </c>
    </row>
    <row r="124" customFormat="false" ht="13.8" hidden="false" customHeight="false" outlineLevel="0" collapsed="false">
      <c r="A124" s="10" t="s">
        <v>149</v>
      </c>
      <c r="B124" s="10" t="s">
        <v>23</v>
      </c>
      <c r="C124" s="10" t="s">
        <v>313</v>
      </c>
      <c r="D124" s="10" t="s">
        <v>314</v>
      </c>
      <c r="E124" s="10" t="s">
        <v>26</v>
      </c>
      <c r="F124" s="10" t="s">
        <v>27</v>
      </c>
      <c r="G124" s="11" t="n">
        <v>28000000</v>
      </c>
      <c r="H124" s="10" t="s">
        <v>28</v>
      </c>
      <c r="I124" s="10" t="s">
        <v>126</v>
      </c>
      <c r="Q124" s="3" t="n">
        <f aca="false">G124</f>
        <v>28000000</v>
      </c>
    </row>
    <row r="125" customFormat="false" ht="13.8" hidden="false" customHeight="false" outlineLevel="0" collapsed="false">
      <c r="A125" s="19" t="s">
        <v>149</v>
      </c>
      <c r="B125" s="19" t="s">
        <v>23</v>
      </c>
      <c r="C125" s="19"/>
      <c r="D125" s="10" t="s">
        <v>315</v>
      </c>
      <c r="E125" s="19" t="s">
        <v>26</v>
      </c>
      <c r="F125" s="19" t="s">
        <v>27</v>
      </c>
      <c r="G125" s="20" t="n">
        <v>120000000</v>
      </c>
      <c r="H125" s="19" t="s">
        <v>28</v>
      </c>
      <c r="I125" s="13" t="s">
        <v>216</v>
      </c>
      <c r="K125" s="3" t="n">
        <v>20000000</v>
      </c>
      <c r="Q125" s="3" t="n">
        <v>100000000</v>
      </c>
    </row>
    <row r="126" customFormat="false" ht="13.8" hidden="false" customHeight="false" outlineLevel="0" collapsed="false">
      <c r="A126" s="19" t="s">
        <v>149</v>
      </c>
      <c r="B126" s="19" t="s">
        <v>68</v>
      </c>
      <c r="C126" s="19"/>
      <c r="D126" s="10" t="s">
        <v>316</v>
      </c>
      <c r="E126" s="19" t="s">
        <v>32</v>
      </c>
      <c r="F126" s="19" t="s">
        <v>27</v>
      </c>
      <c r="G126" s="20" t="n">
        <v>170000000</v>
      </c>
      <c r="H126" s="19" t="s">
        <v>159</v>
      </c>
      <c r="I126" s="19" t="s">
        <v>34</v>
      </c>
      <c r="R126" s="3" t="n">
        <f aca="false">G126</f>
        <v>170000000</v>
      </c>
    </row>
    <row r="127" customFormat="false" ht="13.8" hidden="false" customHeight="false" outlineLevel="0" collapsed="false">
      <c r="A127" s="19" t="s">
        <v>149</v>
      </c>
      <c r="B127" s="19" t="s">
        <v>23</v>
      </c>
      <c r="C127" s="19"/>
      <c r="D127" s="10" t="s">
        <v>317</v>
      </c>
      <c r="E127" s="19" t="s">
        <v>61</v>
      </c>
      <c r="F127" s="19" t="s">
        <v>27</v>
      </c>
      <c r="G127" s="20" t="n">
        <v>5000000</v>
      </c>
      <c r="H127" s="19" t="s">
        <v>88</v>
      </c>
      <c r="I127" s="19" t="s">
        <v>9</v>
      </c>
      <c r="K127" s="3" t="n">
        <f aca="false">G127</f>
        <v>5000000</v>
      </c>
    </row>
    <row r="128" customFormat="false" ht="13.8" hidden="false" customHeight="false" outlineLevel="0" collapsed="false">
      <c r="A128" s="19" t="s">
        <v>149</v>
      </c>
      <c r="B128" s="19" t="s">
        <v>83</v>
      </c>
      <c r="C128" s="19"/>
      <c r="D128" s="10" t="s">
        <v>318</v>
      </c>
      <c r="E128" s="19" t="s">
        <v>49</v>
      </c>
      <c r="F128" s="19" t="s">
        <v>27</v>
      </c>
      <c r="G128" s="20" t="n">
        <v>200000000</v>
      </c>
      <c r="H128" s="19" t="s">
        <v>38</v>
      </c>
      <c r="I128" s="19" t="s">
        <v>319</v>
      </c>
      <c r="V128" s="3" t="n">
        <f aca="false">G128</f>
        <v>200000000</v>
      </c>
    </row>
    <row r="129" customFormat="false" ht="25.35" hidden="false" customHeight="false" outlineLevel="0" collapsed="false">
      <c r="A129" s="19" t="s">
        <v>149</v>
      </c>
      <c r="B129" s="19" t="s">
        <v>62</v>
      </c>
      <c r="C129" s="19"/>
      <c r="D129" s="10" t="s">
        <v>320</v>
      </c>
      <c r="E129" s="19" t="s">
        <v>49</v>
      </c>
      <c r="F129" s="19" t="s">
        <v>27</v>
      </c>
      <c r="G129" s="20" t="n">
        <v>18209000000</v>
      </c>
      <c r="H129" s="19" t="s">
        <v>42</v>
      </c>
      <c r="I129" s="21" t="s">
        <v>321</v>
      </c>
      <c r="Q129" s="3" t="n">
        <v>5463000000</v>
      </c>
      <c r="X129" s="3" t="n">
        <v>12746000000</v>
      </c>
    </row>
    <row r="130" customFormat="false" ht="13.8" hidden="false" customHeight="false" outlineLevel="0" collapsed="false">
      <c r="A130" s="10" t="s">
        <v>149</v>
      </c>
      <c r="B130" s="10" t="s">
        <v>68</v>
      </c>
      <c r="C130" s="10" t="s">
        <v>322</v>
      </c>
      <c r="D130" s="10" t="s">
        <v>323</v>
      </c>
      <c r="E130" s="10" t="s">
        <v>26</v>
      </c>
      <c r="F130" s="10" t="s">
        <v>27</v>
      </c>
      <c r="G130" s="11" t="n">
        <v>1300000000</v>
      </c>
      <c r="H130" s="10" t="s">
        <v>42</v>
      </c>
      <c r="I130" s="10" t="s">
        <v>9</v>
      </c>
      <c r="Q130" s="29"/>
      <c r="X130" s="3" t="n">
        <f aca="false">G130</f>
        <v>1300000000</v>
      </c>
    </row>
    <row r="131" customFormat="false" ht="13.8" hidden="false" customHeight="false" outlineLevel="0" collapsed="false">
      <c r="A131" s="19" t="s">
        <v>149</v>
      </c>
      <c r="B131" s="19" t="s">
        <v>54</v>
      </c>
      <c r="C131" s="19"/>
      <c r="D131" s="10" t="s">
        <v>324</v>
      </c>
      <c r="E131" s="19" t="s">
        <v>61</v>
      </c>
      <c r="F131" s="19" t="s">
        <v>27</v>
      </c>
      <c r="G131" s="20" t="n">
        <v>173000000</v>
      </c>
      <c r="H131" s="19" t="s">
        <v>28</v>
      </c>
      <c r="I131" s="19" t="s">
        <v>325</v>
      </c>
      <c r="Q131" s="3" t="n">
        <f aca="false">G131</f>
        <v>173000000</v>
      </c>
    </row>
    <row r="132" customFormat="false" ht="13.8" hidden="false" customHeight="false" outlineLevel="0" collapsed="false">
      <c r="A132" s="19" t="s">
        <v>149</v>
      </c>
      <c r="B132" s="19" t="s">
        <v>35</v>
      </c>
      <c r="C132" s="19"/>
      <c r="D132" s="10" t="s">
        <v>326</v>
      </c>
      <c r="E132" s="19" t="s">
        <v>26</v>
      </c>
      <c r="F132" s="19" t="s">
        <v>27</v>
      </c>
      <c r="G132" s="20" t="n">
        <v>350000000</v>
      </c>
      <c r="H132" s="19" t="s">
        <v>38</v>
      </c>
      <c r="I132" s="21" t="s">
        <v>39</v>
      </c>
      <c r="K132" s="3" t="n">
        <v>150000000</v>
      </c>
      <c r="N132" s="3" t="n">
        <v>200000000</v>
      </c>
    </row>
    <row r="133" customFormat="false" ht="25.35" hidden="false" customHeight="false" outlineLevel="0" collapsed="false">
      <c r="A133" s="19" t="s">
        <v>149</v>
      </c>
      <c r="B133" s="19" t="s">
        <v>23</v>
      </c>
      <c r="C133" s="19"/>
      <c r="D133" s="10" t="s">
        <v>327</v>
      </c>
      <c r="E133" s="19" t="s">
        <v>134</v>
      </c>
      <c r="F133" s="19" t="s">
        <v>27</v>
      </c>
      <c r="G133" s="20" t="n">
        <v>35000000</v>
      </c>
      <c r="H133" s="19" t="s">
        <v>38</v>
      </c>
      <c r="I133" s="19" t="s">
        <v>10</v>
      </c>
      <c r="L133" s="3" t="n">
        <f aca="false">G133</f>
        <v>35000000</v>
      </c>
    </row>
    <row r="134" customFormat="false" ht="13.8" hidden="false" customHeight="false" outlineLevel="0" collapsed="false">
      <c r="A134" s="19" t="s">
        <v>149</v>
      </c>
      <c r="B134" s="19" t="s">
        <v>35</v>
      </c>
      <c r="C134" s="19"/>
      <c r="D134" s="10" t="s">
        <v>328</v>
      </c>
      <c r="E134" s="19" t="s">
        <v>32</v>
      </c>
      <c r="F134" s="19" t="s">
        <v>27</v>
      </c>
      <c r="G134" s="20" t="n">
        <v>7600000</v>
      </c>
      <c r="H134" s="19" t="s">
        <v>28</v>
      </c>
      <c r="I134" s="19" t="s">
        <v>9</v>
      </c>
      <c r="K134" s="3" t="n">
        <f aca="false">G134</f>
        <v>7600000</v>
      </c>
    </row>
    <row r="135" customFormat="false" ht="13.8" hidden="false" customHeight="false" outlineLevel="0" collapsed="false">
      <c r="A135" s="19" t="s">
        <v>149</v>
      </c>
      <c r="B135" s="19" t="s">
        <v>83</v>
      </c>
      <c r="C135" s="19"/>
      <c r="D135" s="10" t="s">
        <v>329</v>
      </c>
      <c r="E135" s="19" t="s">
        <v>134</v>
      </c>
      <c r="F135" s="19" t="s">
        <v>27</v>
      </c>
      <c r="G135" s="20" t="n">
        <v>64000000</v>
      </c>
      <c r="H135" s="19" t="s">
        <v>101</v>
      </c>
      <c r="I135" s="19" t="s">
        <v>10</v>
      </c>
      <c r="L135" s="3" t="n">
        <f aca="false">G135</f>
        <v>64000000</v>
      </c>
    </row>
    <row r="136" customFormat="false" ht="13.8" hidden="false" customHeight="false" outlineLevel="0" collapsed="false">
      <c r="A136" s="19" t="s">
        <v>149</v>
      </c>
      <c r="B136" s="19" t="s">
        <v>68</v>
      </c>
      <c r="C136" s="19"/>
      <c r="D136" s="10" t="s">
        <v>330</v>
      </c>
      <c r="E136" s="19" t="s">
        <v>26</v>
      </c>
      <c r="F136" s="19" t="s">
        <v>27</v>
      </c>
      <c r="G136" s="20" t="n">
        <v>780000000</v>
      </c>
      <c r="H136" s="19" t="s">
        <v>38</v>
      </c>
      <c r="I136" s="21" t="s">
        <v>139</v>
      </c>
      <c r="K136" s="3" t="n">
        <v>395000000</v>
      </c>
      <c r="M136" s="3" t="n">
        <v>385000000</v>
      </c>
    </row>
    <row r="137" customFormat="false" ht="13.8" hidden="false" customHeight="false" outlineLevel="0" collapsed="false">
      <c r="A137" s="10" t="s">
        <v>149</v>
      </c>
      <c r="B137" s="10" t="s">
        <v>46</v>
      </c>
      <c r="C137" s="10" t="s">
        <v>331</v>
      </c>
      <c r="D137" s="10" t="s">
        <v>332</v>
      </c>
      <c r="E137" s="10" t="s">
        <v>104</v>
      </c>
      <c r="F137" s="10" t="s">
        <v>27</v>
      </c>
      <c r="G137" s="11" t="n">
        <v>0</v>
      </c>
      <c r="H137" s="10" t="s">
        <v>78</v>
      </c>
      <c r="I137" s="10" t="s">
        <v>34</v>
      </c>
      <c r="R137" s="3" t="n">
        <f aca="false">G137</f>
        <v>0</v>
      </c>
    </row>
    <row r="138" customFormat="false" ht="13.8" hidden="false" customHeight="false" outlineLevel="0" collapsed="false">
      <c r="A138" s="10" t="s">
        <v>149</v>
      </c>
      <c r="B138" s="10" t="s">
        <v>58</v>
      </c>
      <c r="C138" s="10" t="s">
        <v>333</v>
      </c>
      <c r="D138" s="10" t="s">
        <v>334</v>
      </c>
      <c r="E138" s="10" t="s">
        <v>61</v>
      </c>
      <c r="F138" s="10" t="s">
        <v>27</v>
      </c>
      <c r="G138" s="11" t="n">
        <v>2500000000</v>
      </c>
      <c r="H138" s="10" t="s">
        <v>42</v>
      </c>
      <c r="I138" s="10" t="s">
        <v>9</v>
      </c>
      <c r="X138" s="3" t="n">
        <f aca="false">G138</f>
        <v>2500000000</v>
      </c>
    </row>
    <row r="139" customFormat="false" ht="13.8" hidden="false" customHeight="false" outlineLevel="0" collapsed="false">
      <c r="A139" s="19" t="s">
        <v>149</v>
      </c>
      <c r="B139" s="19" t="s">
        <v>68</v>
      </c>
      <c r="C139" s="19"/>
      <c r="D139" s="10" t="s">
        <v>335</v>
      </c>
      <c r="E139" s="19" t="s">
        <v>61</v>
      </c>
      <c r="F139" s="19" t="s">
        <v>27</v>
      </c>
      <c r="G139" s="20" t="n">
        <v>600000000</v>
      </c>
      <c r="H139" s="19" t="s">
        <v>38</v>
      </c>
      <c r="I139" s="21" t="s">
        <v>39</v>
      </c>
      <c r="K139" s="3" t="n">
        <v>300000000</v>
      </c>
      <c r="N139" s="3" t="n">
        <v>300000000</v>
      </c>
    </row>
    <row r="140" customFormat="false" ht="13.8" hidden="false" customHeight="false" outlineLevel="0" collapsed="false">
      <c r="A140" s="19" t="s">
        <v>149</v>
      </c>
      <c r="B140" s="19" t="s">
        <v>54</v>
      </c>
      <c r="C140" s="19"/>
      <c r="D140" s="10" t="s">
        <v>336</v>
      </c>
      <c r="E140" s="19" t="s">
        <v>61</v>
      </c>
      <c r="F140" s="19" t="s">
        <v>27</v>
      </c>
      <c r="G140" s="20" t="n">
        <v>1000000</v>
      </c>
      <c r="H140" s="19" t="s">
        <v>28</v>
      </c>
      <c r="I140" s="19" t="s">
        <v>9</v>
      </c>
      <c r="K140" s="3" t="n">
        <f aca="false">G140</f>
        <v>1000000</v>
      </c>
    </row>
    <row r="141" customFormat="false" ht="13.8" hidden="false" customHeight="false" outlineLevel="0" collapsed="false">
      <c r="A141" s="10" t="s">
        <v>149</v>
      </c>
      <c r="B141" s="10" t="s">
        <v>58</v>
      </c>
      <c r="C141" s="10" t="s">
        <v>337</v>
      </c>
      <c r="D141" s="10" t="s">
        <v>338</v>
      </c>
      <c r="E141" s="10" t="s">
        <v>94</v>
      </c>
      <c r="F141" s="10" t="s">
        <v>27</v>
      </c>
      <c r="G141" s="11" t="n">
        <v>8000000</v>
      </c>
      <c r="H141" s="10" t="s">
        <v>42</v>
      </c>
      <c r="I141" s="10" t="s">
        <v>9</v>
      </c>
      <c r="X141" s="3" t="n">
        <f aca="false">G141</f>
        <v>8000000</v>
      </c>
    </row>
    <row r="142" customFormat="false" ht="25.35" hidden="false" customHeight="false" outlineLevel="0" collapsed="false">
      <c r="A142" s="10" t="s">
        <v>149</v>
      </c>
      <c r="B142" s="10" t="s">
        <v>58</v>
      </c>
      <c r="C142" s="10" t="s">
        <v>339</v>
      </c>
      <c r="D142" s="10" t="s">
        <v>340</v>
      </c>
      <c r="E142" s="10" t="s">
        <v>164</v>
      </c>
      <c r="F142" s="10" t="s">
        <v>27</v>
      </c>
      <c r="G142" s="11" t="n">
        <v>100000000</v>
      </c>
      <c r="H142" s="10" t="s">
        <v>95</v>
      </c>
      <c r="I142" s="10" t="s">
        <v>9</v>
      </c>
      <c r="K142" s="3" t="n">
        <f aca="false">G142</f>
        <v>100000000</v>
      </c>
    </row>
    <row r="143" customFormat="false" ht="25.35" hidden="false" customHeight="false" outlineLevel="0" collapsed="false">
      <c r="A143" s="10" t="s">
        <v>149</v>
      </c>
      <c r="B143" s="10" t="s">
        <v>58</v>
      </c>
      <c r="C143" s="10" t="s">
        <v>341</v>
      </c>
      <c r="D143" s="10" t="s">
        <v>342</v>
      </c>
      <c r="E143" s="10" t="s">
        <v>164</v>
      </c>
      <c r="F143" s="10" t="s">
        <v>27</v>
      </c>
      <c r="G143" s="11" t="n">
        <v>167669793</v>
      </c>
      <c r="H143" s="10" t="s">
        <v>95</v>
      </c>
      <c r="I143" s="13" t="s">
        <v>343</v>
      </c>
      <c r="K143" s="3" t="n">
        <v>62082382</v>
      </c>
      <c r="N143" s="3" t="n">
        <v>105587411</v>
      </c>
    </row>
    <row r="144" customFormat="false" ht="13.8" hidden="false" customHeight="false" outlineLevel="0" collapsed="false">
      <c r="A144" s="19" t="s">
        <v>149</v>
      </c>
      <c r="B144" s="19" t="s">
        <v>54</v>
      </c>
      <c r="C144" s="19"/>
      <c r="D144" s="10" t="s">
        <v>344</v>
      </c>
      <c r="E144" s="19" t="s">
        <v>61</v>
      </c>
      <c r="F144" s="19" t="s">
        <v>27</v>
      </c>
      <c r="G144" s="20" t="n">
        <v>10000000</v>
      </c>
      <c r="H144" s="19" t="s">
        <v>28</v>
      </c>
      <c r="I144" s="19" t="s">
        <v>325</v>
      </c>
    </row>
    <row r="145" customFormat="false" ht="13.8" hidden="false" customHeight="false" outlineLevel="0" collapsed="false">
      <c r="A145" s="19" t="s">
        <v>149</v>
      </c>
      <c r="B145" s="19" t="s">
        <v>23</v>
      </c>
      <c r="C145" s="19"/>
      <c r="D145" s="10" t="s">
        <v>345</v>
      </c>
      <c r="E145" s="19" t="s">
        <v>26</v>
      </c>
      <c r="F145" s="19" t="s">
        <v>27</v>
      </c>
      <c r="G145" s="20" t="n">
        <v>18000000</v>
      </c>
      <c r="H145" s="19" t="s">
        <v>28</v>
      </c>
      <c r="I145" s="19" t="s">
        <v>325</v>
      </c>
      <c r="Q145" s="3" t="n">
        <f aca="false">G145</f>
        <v>18000000</v>
      </c>
    </row>
    <row r="146" customFormat="false" ht="13.8" hidden="false" customHeight="false" outlineLevel="0" collapsed="false">
      <c r="A146" s="10" t="s">
        <v>149</v>
      </c>
      <c r="B146" s="10" t="s">
        <v>54</v>
      </c>
      <c r="C146" s="10" t="s">
        <v>346</v>
      </c>
      <c r="D146" s="10" t="s">
        <v>347</v>
      </c>
      <c r="E146" s="10" t="s">
        <v>134</v>
      </c>
      <c r="F146" s="10" t="s">
        <v>27</v>
      </c>
      <c r="G146" s="11" t="n">
        <v>2000000</v>
      </c>
      <c r="H146" s="10" t="s">
        <v>240</v>
      </c>
      <c r="I146" s="10" t="s">
        <v>9</v>
      </c>
      <c r="X146" s="3" t="n">
        <f aca="false">G146</f>
        <v>2000000</v>
      </c>
    </row>
    <row r="147" customFormat="false" ht="13.8" hidden="false" customHeight="false" outlineLevel="0" collapsed="false">
      <c r="A147" s="0" t="s">
        <v>149</v>
      </c>
      <c r="B147" s="22" t="s">
        <v>83</v>
      </c>
      <c r="C147" s="22" t="s">
        <v>348</v>
      </c>
      <c r="D147" s="22" t="s">
        <v>349</v>
      </c>
      <c r="E147" s="22" t="s">
        <v>49</v>
      </c>
      <c r="F147" s="22" t="s">
        <v>27</v>
      </c>
      <c r="G147" s="24" t="n">
        <v>100000000</v>
      </c>
      <c r="H147" s="22" t="s">
        <v>38</v>
      </c>
      <c r="I147" s="22" t="s">
        <v>319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 t="n">
        <f aca="false">G147</f>
        <v>100000000</v>
      </c>
      <c r="W147" s="25"/>
      <c r="X147" s="25"/>
    </row>
    <row r="148" customFormat="false" ht="13.8" hidden="false" customHeight="false" outlineLevel="0" collapsed="false">
      <c r="A148" s="0" t="s">
        <v>149</v>
      </c>
      <c r="B148" s="22" t="s">
        <v>83</v>
      </c>
      <c r="C148" s="22" t="s">
        <v>350</v>
      </c>
      <c r="D148" s="22" t="s">
        <v>351</v>
      </c>
      <c r="E148" s="22" t="s">
        <v>49</v>
      </c>
      <c r="F148" s="22" t="s">
        <v>27</v>
      </c>
      <c r="G148" s="24" t="n">
        <v>91300000</v>
      </c>
      <c r="H148" s="22" t="s">
        <v>38</v>
      </c>
      <c r="I148" s="22" t="s">
        <v>9</v>
      </c>
      <c r="K148" s="25" t="n">
        <f aca="false">G148</f>
        <v>91300000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customFormat="false" ht="13.8" hidden="false" customHeight="false" outlineLevel="0" collapsed="false">
      <c r="A149" s="0" t="s">
        <v>149</v>
      </c>
      <c r="B149" s="22" t="s">
        <v>68</v>
      </c>
      <c r="C149" s="22" t="s">
        <v>352</v>
      </c>
      <c r="D149" s="22" t="s">
        <v>353</v>
      </c>
      <c r="E149" s="22" t="s">
        <v>134</v>
      </c>
      <c r="F149" s="22" t="s">
        <v>27</v>
      </c>
      <c r="G149" s="24" t="n">
        <v>55597690</v>
      </c>
      <c r="H149" s="22" t="s">
        <v>38</v>
      </c>
      <c r="I149" s="22" t="s">
        <v>9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customFormat="false" ht="25.35" hidden="false" customHeight="false" outlineLevel="0" collapsed="false">
      <c r="A150" s="19" t="s">
        <v>149</v>
      </c>
      <c r="B150" s="19" t="s">
        <v>68</v>
      </c>
      <c r="C150" s="19"/>
      <c r="D150" s="10" t="s">
        <v>354</v>
      </c>
      <c r="E150" s="19" t="s">
        <v>134</v>
      </c>
      <c r="F150" s="19" t="s">
        <v>27</v>
      </c>
      <c r="G150" s="20" t="n">
        <v>210000000</v>
      </c>
      <c r="H150" s="19" t="s">
        <v>38</v>
      </c>
      <c r="I150" s="19" t="s">
        <v>9</v>
      </c>
      <c r="K150" s="3" t="n">
        <f aca="false">G150</f>
        <v>210000000</v>
      </c>
    </row>
    <row r="151" customFormat="false" ht="25.35" hidden="false" customHeight="false" outlineLevel="0" collapsed="false">
      <c r="A151" s="19" t="s">
        <v>149</v>
      </c>
      <c r="B151" s="19" t="s">
        <v>23</v>
      </c>
      <c r="C151" s="19"/>
      <c r="D151" s="10" t="s">
        <v>355</v>
      </c>
      <c r="E151" s="19" t="s">
        <v>61</v>
      </c>
      <c r="F151" s="19" t="s">
        <v>27</v>
      </c>
      <c r="G151" s="20" t="n">
        <v>37000000</v>
      </c>
      <c r="H151" s="19" t="s">
        <v>38</v>
      </c>
      <c r="I151" s="19" t="s">
        <v>9</v>
      </c>
      <c r="K151" s="3" t="n">
        <f aca="false">G151</f>
        <v>37000000</v>
      </c>
    </row>
    <row r="152" s="22" customFormat="true" ht="13.8" hidden="false" customHeight="false" outlineLevel="0" collapsed="false">
      <c r="A152" s="0" t="s">
        <v>149</v>
      </c>
      <c r="B152" s="22" t="s">
        <v>23</v>
      </c>
      <c r="C152" s="22" t="s">
        <v>356</v>
      </c>
      <c r="D152" s="22" t="s">
        <v>357</v>
      </c>
      <c r="E152" s="22" t="s">
        <v>26</v>
      </c>
      <c r="F152" s="22" t="s">
        <v>27</v>
      </c>
      <c r="G152" s="24" t="n">
        <v>70000000</v>
      </c>
      <c r="H152" s="22" t="s">
        <v>28</v>
      </c>
      <c r="I152" s="22" t="s">
        <v>9</v>
      </c>
      <c r="J152" s="2"/>
      <c r="K152" s="25" t="n">
        <f aca="false">G152</f>
        <v>70000000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6.15" hidden="false" customHeight="false" outlineLevel="0" collapsed="false">
      <c r="A153" s="14" t="s">
        <v>149</v>
      </c>
      <c r="B153" s="0" t="s">
        <v>23</v>
      </c>
      <c r="C153" s="0" t="s">
        <v>358</v>
      </c>
      <c r="D153" s="0" t="s">
        <v>359</v>
      </c>
      <c r="E153" s="0" t="s">
        <v>26</v>
      </c>
      <c r="F153" s="0" t="s">
        <v>27</v>
      </c>
      <c r="G153" s="1" t="n">
        <v>1500000</v>
      </c>
      <c r="H153" s="0" t="s">
        <v>28</v>
      </c>
      <c r="I153" s="14" t="s">
        <v>9</v>
      </c>
      <c r="K153" s="3" t="n">
        <f aca="false">G153</f>
        <v>1500000</v>
      </c>
    </row>
    <row r="154" customFormat="false" ht="15" hidden="false" customHeight="false" outlineLevel="0" collapsed="false">
      <c r="A154" s="12" t="s">
        <v>149</v>
      </c>
      <c r="B154" s="0" t="s">
        <v>54</v>
      </c>
      <c r="C154" s="0" t="s">
        <v>360</v>
      </c>
      <c r="D154" s="0" t="s">
        <v>361</v>
      </c>
      <c r="E154" s="0" t="s">
        <v>61</v>
      </c>
      <c r="F154" s="0" t="s">
        <v>27</v>
      </c>
      <c r="G154" s="1" t="n">
        <v>42000000</v>
      </c>
      <c r="H154" s="0" t="s">
        <v>28</v>
      </c>
      <c r="I154" s="12" t="s">
        <v>9</v>
      </c>
      <c r="K154" s="3" t="n">
        <f aca="false">G154</f>
        <v>42000000</v>
      </c>
    </row>
    <row r="155" customFormat="false" ht="16.15" hidden="false" customHeight="false" outlineLevel="0" collapsed="false">
      <c r="A155" s="14" t="s">
        <v>149</v>
      </c>
      <c r="B155" s="0" t="s">
        <v>83</v>
      </c>
      <c r="C155" s="0" t="s">
        <v>362</v>
      </c>
      <c r="D155" s="0" t="s">
        <v>363</v>
      </c>
      <c r="E155" s="0" t="s">
        <v>32</v>
      </c>
      <c r="F155" s="0" t="s">
        <v>27</v>
      </c>
      <c r="G155" s="1" t="n">
        <v>0</v>
      </c>
      <c r="H155" s="0" t="s">
        <v>364</v>
      </c>
      <c r="I155" s="14" t="s">
        <v>149</v>
      </c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customFormat="false" ht="15" hidden="false" customHeight="false" outlineLevel="0" collapsed="false">
      <c r="A156" s="12" t="s">
        <v>149</v>
      </c>
      <c r="B156" s="0" t="s">
        <v>46</v>
      </c>
      <c r="C156" s="0" t="s">
        <v>365</v>
      </c>
      <c r="D156" s="0" t="s">
        <v>366</v>
      </c>
      <c r="E156" s="0" t="s">
        <v>104</v>
      </c>
      <c r="F156" s="0" t="s">
        <v>27</v>
      </c>
      <c r="G156" s="1" t="n">
        <v>5000000</v>
      </c>
      <c r="H156" s="0" t="s">
        <v>50</v>
      </c>
      <c r="I156" s="12" t="s">
        <v>9</v>
      </c>
      <c r="K156" s="3" t="n">
        <f aca="false">G156</f>
        <v>5000000</v>
      </c>
    </row>
    <row r="157" customFormat="false" ht="16.15" hidden="false" customHeight="false" outlineLevel="0" collapsed="false">
      <c r="A157" s="14" t="s">
        <v>149</v>
      </c>
      <c r="B157" s="0" t="s">
        <v>68</v>
      </c>
      <c r="C157" s="0" t="s">
        <v>367</v>
      </c>
      <c r="D157" s="0" t="s">
        <v>368</v>
      </c>
      <c r="E157" s="0" t="s">
        <v>49</v>
      </c>
      <c r="F157" s="0" t="s">
        <v>27</v>
      </c>
      <c r="G157" s="1" t="n">
        <v>61000000</v>
      </c>
      <c r="H157" s="0" t="s">
        <v>28</v>
      </c>
      <c r="I157" s="14" t="s">
        <v>126</v>
      </c>
      <c r="Q157" s="3" t="n">
        <f aca="false">G157</f>
        <v>61000000</v>
      </c>
    </row>
    <row r="158" customFormat="false" ht="16.15" hidden="false" customHeight="false" outlineLevel="0" collapsed="false">
      <c r="A158" s="19" t="s">
        <v>149</v>
      </c>
      <c r="B158" s="0" t="s">
        <v>68</v>
      </c>
      <c r="C158" s="0" t="s">
        <v>369</v>
      </c>
      <c r="D158" s="0" t="s">
        <v>370</v>
      </c>
      <c r="E158" s="0" t="s">
        <v>134</v>
      </c>
      <c r="F158" s="0" t="s">
        <v>27</v>
      </c>
      <c r="G158" s="1" t="n">
        <v>40000000</v>
      </c>
      <c r="H158" s="0" t="s">
        <v>38</v>
      </c>
      <c r="I158" s="14" t="s">
        <v>9</v>
      </c>
      <c r="K158" s="3" t="n">
        <f aca="false">G158</f>
        <v>40000000</v>
      </c>
    </row>
    <row r="159" customFormat="false" ht="16.15" hidden="false" customHeight="false" outlineLevel="0" collapsed="false">
      <c r="A159" s="14" t="s">
        <v>149</v>
      </c>
      <c r="B159" s="0" t="s">
        <v>68</v>
      </c>
      <c r="C159" s="0" t="s">
        <v>371</v>
      </c>
      <c r="D159" s="0" t="s">
        <v>372</v>
      </c>
      <c r="E159" s="0" t="s">
        <v>49</v>
      </c>
      <c r="F159" s="0" t="s">
        <v>27</v>
      </c>
      <c r="G159" s="1" t="n">
        <v>30000000</v>
      </c>
      <c r="H159" s="0" t="s">
        <v>38</v>
      </c>
      <c r="I159" s="14" t="s">
        <v>9</v>
      </c>
      <c r="K159" s="3" t="n">
        <f aca="false">G159</f>
        <v>30000000</v>
      </c>
    </row>
    <row r="160" customFormat="false" ht="16.15" hidden="false" customHeight="false" outlineLevel="0" collapsed="false">
      <c r="A160" s="14" t="s">
        <v>149</v>
      </c>
      <c r="B160" s="0" t="s">
        <v>23</v>
      </c>
      <c r="C160" s="0" t="s">
        <v>373</v>
      </c>
      <c r="D160" s="0" t="s">
        <v>374</v>
      </c>
      <c r="E160" s="0" t="s">
        <v>26</v>
      </c>
      <c r="F160" s="0" t="s">
        <v>27</v>
      </c>
      <c r="G160" s="1" t="n">
        <v>100000000</v>
      </c>
      <c r="H160" s="0" t="s">
        <v>38</v>
      </c>
      <c r="I160" s="14" t="s">
        <v>12</v>
      </c>
      <c r="N160" s="3" t="n">
        <f aca="false">G160</f>
        <v>100000000</v>
      </c>
    </row>
    <row r="161" customFormat="false" ht="16.15" hidden="false" customHeight="false" outlineLevel="0" collapsed="false">
      <c r="A161" s="14" t="s">
        <v>149</v>
      </c>
      <c r="B161" s="0" t="s">
        <v>68</v>
      </c>
      <c r="C161" s="0" t="s">
        <v>375</v>
      </c>
      <c r="D161" s="0" t="s">
        <v>376</v>
      </c>
      <c r="E161" s="0" t="s">
        <v>61</v>
      </c>
      <c r="F161" s="0" t="s">
        <v>27</v>
      </c>
      <c r="G161" s="1" t="n">
        <v>16000000000</v>
      </c>
      <c r="H161" s="0" t="s">
        <v>364</v>
      </c>
      <c r="I161" s="14" t="s">
        <v>10</v>
      </c>
      <c r="L161" s="3" t="n">
        <f aca="false">G161</f>
        <v>16000000000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2018-07-30T19:38:23Z</dcterms:created>
  <dc:creator>User</dc:creator>
  <dc:description/>
  <dc:language>pt-BR</dc:language>
  <cp:lastModifiedBy/>
  <dcterms:modified xsi:type="dcterms:W3CDTF">2022-03-10T08:32:29Z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