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480" yWindow="120" windowWidth="18195" windowHeight="12330"/>
  </bookViews>
  <sheets>
    <sheet name="Investors" sheetId="1" r:id="rId1"/>
  </sheets>
  <definedNames>
    <definedName name="_xlnm.Print_Area" localSheetId="0">Investors!$B$1:$G$60</definedName>
    <definedName name="_xlnm.Print_Titles" localSheetId="0">Investors!$1:$1</definedName>
  </definedNames>
  <calcPr calcId="162913" calcMode="manual"/>
</workbook>
</file>

<file path=xl/calcChain.xml><?xml version="1.0" encoding="utf-8"?>
<calcChain xmlns="http://schemas.openxmlformats.org/spreadsheetml/2006/main">
  <c r="E54" i="1" l="1"/>
  <c r="F2" i="1"/>
  <c r="F17" i="1" s="1"/>
  <c r="F5" i="1" l="1"/>
  <c r="F33" i="1"/>
  <c r="F49" i="1"/>
  <c r="F52" i="1"/>
  <c r="F9" i="1"/>
  <c r="F25" i="1"/>
  <c r="F41" i="1"/>
  <c r="F4" i="1"/>
  <c r="F13" i="1"/>
  <c r="F29" i="1"/>
  <c r="F45" i="1"/>
  <c r="F8" i="1"/>
  <c r="F21" i="1"/>
  <c r="F37" i="1"/>
  <c r="F6" i="1"/>
  <c r="F10" i="1"/>
  <c r="F14" i="1"/>
  <c r="F18" i="1"/>
  <c r="F22" i="1"/>
  <c r="F26" i="1"/>
  <c r="F30" i="1"/>
  <c r="F34" i="1"/>
  <c r="F38" i="1"/>
  <c r="F42" i="1"/>
  <c r="F46" i="1"/>
  <c r="F50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12" i="1"/>
  <c r="F16" i="1"/>
  <c r="F20" i="1"/>
  <c r="F24" i="1"/>
  <c r="F28" i="1"/>
  <c r="F32" i="1"/>
  <c r="F36" i="1"/>
  <c r="F40" i="1"/>
  <c r="F44" i="1"/>
  <c r="F48" i="1"/>
  <c r="F54" i="1" l="1"/>
  <c r="G54" i="1" l="1"/>
</calcChain>
</file>

<file path=xl/sharedStrings.xml><?xml version="1.0" encoding="utf-8"?>
<sst xmlns="http://schemas.openxmlformats.org/spreadsheetml/2006/main" count="206" uniqueCount="141">
  <si>
    <t>First</t>
  </si>
  <si>
    <t>Last</t>
  </si>
  <si>
    <t>Investing Entity</t>
  </si>
  <si>
    <t>Investment</t>
  </si>
  <si>
    <t>additional raise</t>
  </si>
  <si>
    <t>Ronald</t>
  </si>
  <si>
    <t>Abreu</t>
  </si>
  <si>
    <t>Equity Trust Company DBA Sterling Trust FBO Ronald Abreu A/C 401875</t>
  </si>
  <si>
    <t>Mario</t>
  </si>
  <si>
    <t>Arquilla</t>
  </si>
  <si>
    <t>Mario D. Arquilla Declaration of Revocable Trust dtd 4/2/03</t>
  </si>
  <si>
    <t>Ted</t>
  </si>
  <si>
    <t>Ballent</t>
  </si>
  <si>
    <t>Theodore A. Ballent</t>
  </si>
  <si>
    <t>Russell</t>
  </si>
  <si>
    <t>Brenner</t>
  </si>
  <si>
    <t>Russell Brenner</t>
  </si>
  <si>
    <t>Irwin</t>
  </si>
  <si>
    <t>Brown</t>
  </si>
  <si>
    <t>Rapid Sequence Investments, LLC</t>
  </si>
  <si>
    <t>Paul</t>
  </si>
  <si>
    <t>Denckla</t>
  </si>
  <si>
    <t>Paul Denckla</t>
  </si>
  <si>
    <t>Larry</t>
  </si>
  <si>
    <t>Doll</t>
  </si>
  <si>
    <t>Marion Financial, LLC</t>
  </si>
  <si>
    <t>Raymond</t>
  </si>
  <si>
    <t>Feldman</t>
  </si>
  <si>
    <t>Bank of Oklahoma as Custodian for the Raymond G. Feldman IRA</t>
  </si>
  <si>
    <t>Ronald Eugene Feldman Trust uad 11/9/81</t>
  </si>
  <si>
    <t>Judith</t>
  </si>
  <si>
    <t>Filler</t>
  </si>
  <si>
    <t>Judith Filler</t>
  </si>
  <si>
    <t>Jeanne</t>
  </si>
  <si>
    <t>Ganchiff</t>
  </si>
  <si>
    <t>Jeanne Nathan Ganchiff Trust</t>
  </si>
  <si>
    <t>Doug</t>
  </si>
  <si>
    <t>Gorin</t>
  </si>
  <si>
    <t>Douglas &amp; Sherry Gorin</t>
  </si>
  <si>
    <t>Mel</t>
  </si>
  <si>
    <t>Hertzig</t>
  </si>
  <si>
    <t>Mel Hertzig</t>
  </si>
  <si>
    <t>Miyako</t>
  </si>
  <si>
    <t>Izzo</t>
  </si>
  <si>
    <t>Miyako M. Izzo</t>
  </si>
  <si>
    <t>Steve</t>
  </si>
  <si>
    <t>Stephen K. Izzo</t>
  </si>
  <si>
    <t>Matthew</t>
  </si>
  <si>
    <t>Jacobs</t>
  </si>
  <si>
    <t>Matthew Jacobs</t>
  </si>
  <si>
    <t>Richard</t>
  </si>
  <si>
    <t>Kaplan</t>
  </si>
  <si>
    <t>Richard Kaplan</t>
  </si>
  <si>
    <t>Lois</t>
  </si>
  <si>
    <t>Kates</t>
  </si>
  <si>
    <t>Lois Kates Living Trust</t>
  </si>
  <si>
    <t>Peter</t>
  </si>
  <si>
    <t>Koukos</t>
  </si>
  <si>
    <t>Peter J. Koukos</t>
  </si>
  <si>
    <t>Ruben</t>
  </si>
  <si>
    <t>Kuzniecky</t>
  </si>
  <si>
    <t>RYK Holding, LLC</t>
  </si>
  <si>
    <t>Bernie</t>
  </si>
  <si>
    <t>Leviton</t>
  </si>
  <si>
    <t>Bernard Leviton Living Trust dtd 1/16/90, as amended</t>
  </si>
  <si>
    <t>Leon</t>
  </si>
  <si>
    <t>Levy</t>
  </si>
  <si>
    <t>Leon M. &amp; Catherine J. Levy</t>
  </si>
  <si>
    <t>Matt</t>
  </si>
  <si>
    <t>Lewin</t>
  </si>
  <si>
    <t>Matthew R. Lewin &amp; Joan G. Lewin</t>
  </si>
  <si>
    <t>Patricia</t>
  </si>
  <si>
    <t>Liss</t>
  </si>
  <si>
    <t>Patricia A. Liss</t>
  </si>
  <si>
    <t>Jonathan</t>
  </si>
  <si>
    <t>Mann</t>
  </si>
  <si>
    <t>Jonathan J. Mann, Trustee under an agreement with Jonathan J. Mann dtd June 2, 1994</t>
  </si>
  <si>
    <t>David</t>
  </si>
  <si>
    <t>Marks</t>
  </si>
  <si>
    <t>Cliffrose Associates, LLC</t>
  </si>
  <si>
    <t>Reno</t>
  </si>
  <si>
    <t>Masini</t>
  </si>
  <si>
    <t>Reno Masini Trust</t>
  </si>
  <si>
    <t>McCulloch</t>
  </si>
  <si>
    <t>Matthew J. McCulloch</t>
  </si>
  <si>
    <t>Howard</t>
  </si>
  <si>
    <t>Meltzer</t>
  </si>
  <si>
    <t>Howard Meltzer</t>
  </si>
  <si>
    <t>Michael</t>
  </si>
  <si>
    <t>Nigro</t>
  </si>
  <si>
    <t>Midland IRA, Inc. FBO Michael Nigro IRA #0231476TR</t>
  </si>
  <si>
    <t>Armand</t>
  </si>
  <si>
    <t>Norehad</t>
  </si>
  <si>
    <t>Armand O. Norehad Trust</t>
  </si>
  <si>
    <t>Marilyn</t>
  </si>
  <si>
    <t>Marilyn Norehad Trust</t>
  </si>
  <si>
    <t>Sidney</t>
  </si>
  <si>
    <t>Pertnoy</t>
  </si>
  <si>
    <t>Sidney &amp; Nadine Pertnoy, as tenants by the entireties</t>
  </si>
  <si>
    <t>Radlove</t>
  </si>
  <si>
    <t>Michael D. Radlove Declaration of Trust</t>
  </si>
  <si>
    <t>Rolek</t>
  </si>
  <si>
    <t>Matthew Rolek</t>
  </si>
  <si>
    <t>Sue</t>
  </si>
  <si>
    <t>Susan M. Rolek</t>
  </si>
  <si>
    <t>Herbert</t>
  </si>
  <si>
    <t>Rothschild</t>
  </si>
  <si>
    <t>Herbert Rothschild</t>
  </si>
  <si>
    <t>Phil</t>
  </si>
  <si>
    <t>Schiller</t>
  </si>
  <si>
    <t>Jill</t>
  </si>
  <si>
    <t>Sickle</t>
  </si>
  <si>
    <t>Jill B. Sickle</t>
  </si>
  <si>
    <t>Ruth</t>
  </si>
  <si>
    <t>Simon</t>
  </si>
  <si>
    <t>Ruth Simon</t>
  </si>
  <si>
    <t>Alan</t>
  </si>
  <si>
    <t>Stengel</t>
  </si>
  <si>
    <t>Alan J. Stengel</t>
  </si>
  <si>
    <t>Amy</t>
  </si>
  <si>
    <t>Tobin</t>
  </si>
  <si>
    <t>Amy E. Tobin Intervivous Trust</t>
  </si>
  <si>
    <t>Jack</t>
  </si>
  <si>
    <t>Jack B. Tobin Intervivous Trust</t>
  </si>
  <si>
    <t>Michael S. &amp; Leslie Tobin</t>
  </si>
  <si>
    <t>Trachtenberg</t>
  </si>
  <si>
    <t>Michael Trachtenberg Trust dtd 1-24-96</t>
  </si>
  <si>
    <t>Deborah</t>
  </si>
  <si>
    <t>Udin</t>
  </si>
  <si>
    <t>The Cefalu-Udin Marital Trust dtd 9/25/14</t>
  </si>
  <si>
    <t>Sean Udin Trust</t>
  </si>
  <si>
    <t>Laurence</t>
  </si>
  <si>
    <t>Wilneff</t>
  </si>
  <si>
    <t>Laurence Wilneff Living Trust</t>
  </si>
  <si>
    <t>Yamada</t>
  </si>
  <si>
    <t>Richard H. Yamada</t>
  </si>
  <si>
    <t>Yonover</t>
  </si>
  <si>
    <t>Ronald J. Yonover Revocable Trust uad 7/31/90</t>
  </si>
  <si>
    <t>SE Whitehall, LLC</t>
  </si>
  <si>
    <t>Phillip J Schiller Revocable Trust</t>
  </si>
  <si>
    <t>Lorraine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</si>
</sst>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0" fontId="3" fillId="0" borderId="1" xfId="2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44" fontId="3" fillId="0" borderId="2" xfId="4" applyFont="1" applyFill="1" applyBorder="1" applyAlignment="1">
      <alignment horizontal="center" wrapText="1"/>
    </xf>
    <xf numFmtId="0" fontId="0" fillId="0" borderId="0" xfId="0" applyFill="1"/>
    <xf numFmtId="0" fontId="3" fillId="0" borderId="0" xfId="2" applyFont="1" applyFill="1" applyBorder="1" applyAlignment="1"/>
    <xf numFmtId="0" fontId="4" fillId="0" borderId="0" xfId="2" applyFont="1" applyFill="1" applyBorder="1" applyAlignment="1">
      <alignment wrapText="1"/>
    </xf>
    <xf numFmtId="44" fontId="4" fillId="0" borderId="0" xfId="4" applyFont="1" applyFill="1" applyBorder="1" applyAlignment="1">
      <alignment wrapText="1"/>
    </xf>
    <xf numFmtId="0" fontId="4" fillId="0" borderId="0" xfId="0" applyFont="1" applyFill="1"/>
    <xf numFmtId="0" fontId="4" fillId="0" borderId="0" xfId="2" applyFont="1" applyFill="1" applyBorder="1" applyAlignment="1"/>
    <xf numFmtId="44" fontId="4" fillId="0" borderId="0" xfId="4" applyFont="1" applyFill="1"/>
    <xf numFmtId="44" fontId="3" fillId="0" borderId="0" xfId="4" applyFont="1" applyFill="1" applyBorder="1" applyAlignment="1">
      <alignment wrapText="1"/>
    </xf>
    <xf numFmtId="0" fontId="4" fillId="0" borderId="0" xfId="5" applyFont="1" applyFill="1" applyBorder="1" applyAlignment="1"/>
    <xf numFmtId="0" fontId="4" fillId="0" borderId="0" xfId="5" applyFont="1" applyFill="1" applyBorder="1" applyAlignment="1">
      <alignment wrapText="1"/>
    </xf>
    <xf numFmtId="9" fontId="4" fillId="0" borderId="0" xfId="3" applyFont="1" applyFill="1" applyBorder="1" applyAlignment="1">
      <alignment wrapText="1"/>
    </xf>
    <xf numFmtId="44" fontId="0" fillId="0" borderId="0" xfId="4" applyFont="1" applyFill="1"/>
    <xf numFmtId="44" fontId="3" fillId="0" borderId="0" xfId="4" applyFont="1" applyFill="1"/>
    <xf numFmtId="44" fontId="4" fillId="0" borderId="0" xfId="1" applyFont="1" applyFill="1" applyBorder="1" applyAlignment="1">
      <alignment wrapText="1"/>
    </xf>
    <xf numFmtId="0" fontId="0" fillId="0" borderId="0" xfId="0" applyFont="1" applyFill="1"/>
    <xf numFmtId="0" fontId="0" fillId="0" borderId="0" xfId="2" applyFont="1" applyFill="1" applyBorder="1" applyAlignment="1">
      <alignment wrapText="1"/>
    </xf>
  </cellXfs>
  <cellStyles count="6">
    <cellStyle name="Currency" xfId="1" builtinId="4"/>
    <cellStyle name="Currency 2" xfId="4"/>
    <cellStyle name="Normal" xfId="0" builtinId="0"/>
    <cellStyle name="Normal_Pointe Investors, v.2" xfId="2"/>
    <cellStyle name="Normal_Pointe Investors, v.2 2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7"/>
  <sheetViews>
    <sheetView tabSelected="1" zoomScaleNormal="100" workbookViewId="0">
      <selection activeCell="B48" sqref="B48"/>
    </sheetView>
  </sheetViews>
  <sheetFormatPr defaultRowHeight="12.75" x14ac:dyDescent="0.2"/>
  <cols>
    <col min="1" max="1" width="16.42578125" style="4" bestFit="1" customWidth="1"/>
    <col min="2" max="2" width="12.140625" style="4" customWidth="1"/>
    <col min="3" max="3" width="12.5703125" style="4" customWidth="1"/>
    <col min="4" max="4" width="56" style="4" customWidth="1"/>
    <col min="5" max="6" width="19.7109375" style="15" hidden="1" customWidth="1"/>
    <col min="7" max="7" width="19.7109375" style="15" customWidth="1"/>
    <col min="8" max="16384" width="9.140625" style="4"/>
  </cols>
  <sheetData>
    <row r="1" spans="1:7" x14ac:dyDescent="0.2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3</v>
      </c>
    </row>
    <row r="2" spans="1:7" s="8" customFormat="1" x14ac:dyDescent="0.2">
      <c r="B2" s="5"/>
      <c r="C2" s="6"/>
      <c r="D2" s="6"/>
      <c r="E2" s="7"/>
      <c r="F2" s="7">
        <f>50000+103397.78</f>
        <v>153397.78</v>
      </c>
      <c r="G2" s="7"/>
    </row>
    <row r="3" spans="1:7" s="8" customFormat="1" ht="25.5" x14ac:dyDescent="0.2">
      <c r="A3" s="18" t="s">
        <v>138</v>
      </c>
      <c r="B3" s="9" t="s">
        <v>5</v>
      </c>
      <c r="C3" s="6" t="s">
        <v>6</v>
      </c>
      <c r="D3" s="6" t="s">
        <v>7</v>
      </c>
      <c r="E3" s="7">
        <v>250000</v>
      </c>
      <c r="F3" s="7">
        <f>ROUND($F$2*E3/$E$54,6)</f>
        <v>11213.288012000001</v>
      </c>
      <c r="G3" s="17">
        <v>238786.711988</v>
      </c>
    </row>
    <row r="4" spans="1:7" s="8" customFormat="1" x14ac:dyDescent="0.2">
      <c r="A4" s="18" t="s">
        <v>138</v>
      </c>
      <c r="B4" s="9" t="s">
        <v>8</v>
      </c>
      <c r="C4" s="6" t="s">
        <v>9</v>
      </c>
      <c r="D4" s="6" t="s">
        <v>10</v>
      </c>
      <c r="E4" s="7">
        <v>100000</v>
      </c>
      <c r="F4" s="7">
        <f t="shared" ref="F4:F52" si="0">ROUND($F$2*E4/$E$54,6)</f>
        <v>4485.3152049999999</v>
      </c>
      <c r="G4" s="7">
        <v>95514.684794999994</v>
      </c>
    </row>
    <row r="5" spans="1:7" s="8" customFormat="1" x14ac:dyDescent="0.2">
      <c r="A5" s="18" t="s">
        <v>138</v>
      </c>
      <c r="B5" s="9" t="s">
        <v>11</v>
      </c>
      <c r="C5" s="6" t="s">
        <v>12</v>
      </c>
      <c r="D5" s="6" t="s">
        <v>13</v>
      </c>
      <c r="E5" s="7">
        <v>25000</v>
      </c>
      <c r="F5" s="7">
        <f t="shared" si="0"/>
        <v>1121.3288010000001</v>
      </c>
      <c r="G5" s="7">
        <v>23878.671199</v>
      </c>
    </row>
    <row r="6" spans="1:7" s="8" customFormat="1" x14ac:dyDescent="0.2">
      <c r="A6" s="18" t="s">
        <v>138</v>
      </c>
      <c r="B6" s="9" t="s">
        <v>14</v>
      </c>
      <c r="C6" s="6" t="s">
        <v>15</v>
      </c>
      <c r="D6" s="6" t="s">
        <v>16</v>
      </c>
      <c r="E6" s="7">
        <v>14400</v>
      </c>
      <c r="F6" s="7">
        <f t="shared" si="0"/>
        <v>645.88538900000003</v>
      </c>
      <c r="G6" s="7">
        <v>13754.114611000001</v>
      </c>
    </row>
    <row r="7" spans="1:7" s="8" customFormat="1" x14ac:dyDescent="0.2">
      <c r="A7" s="18" t="s">
        <v>138</v>
      </c>
      <c r="B7" s="9" t="s">
        <v>17</v>
      </c>
      <c r="C7" s="6" t="s">
        <v>18</v>
      </c>
      <c r="D7" s="6" t="s">
        <v>19</v>
      </c>
      <c r="E7" s="7">
        <v>25000</v>
      </c>
      <c r="F7" s="7">
        <f t="shared" si="0"/>
        <v>1121.3288010000001</v>
      </c>
      <c r="G7" s="7">
        <v>23878.671199</v>
      </c>
    </row>
    <row r="8" spans="1:7" s="8" customFormat="1" x14ac:dyDescent="0.2">
      <c r="A8" s="18" t="s">
        <v>138</v>
      </c>
      <c r="B8" s="9" t="s">
        <v>20</v>
      </c>
      <c r="C8" s="6" t="s">
        <v>21</v>
      </c>
      <c r="D8" s="6" t="s">
        <v>22</v>
      </c>
      <c r="E8" s="7">
        <v>30000</v>
      </c>
      <c r="F8" s="7">
        <f t="shared" si="0"/>
        <v>1345.5945610000001</v>
      </c>
      <c r="G8" s="7">
        <v>28654.405438999998</v>
      </c>
    </row>
    <row r="9" spans="1:7" s="8" customFormat="1" x14ac:dyDescent="0.2">
      <c r="A9" s="18" t="s">
        <v>138</v>
      </c>
      <c r="B9" s="9" t="s">
        <v>23</v>
      </c>
      <c r="C9" s="6" t="s">
        <v>24</v>
      </c>
      <c r="D9" s="6" t="s">
        <v>25</v>
      </c>
      <c r="E9" s="7">
        <v>25000</v>
      </c>
      <c r="F9" s="7">
        <f t="shared" si="0"/>
        <v>1121.3288010000001</v>
      </c>
      <c r="G9" s="7">
        <v>23878.671199</v>
      </c>
    </row>
    <row r="10" spans="1:7" s="8" customFormat="1" ht="25.5" x14ac:dyDescent="0.2">
      <c r="A10" s="18" t="s">
        <v>138</v>
      </c>
      <c r="B10" s="9" t="s">
        <v>26</v>
      </c>
      <c r="C10" s="6" t="s">
        <v>27</v>
      </c>
      <c r="D10" s="6" t="s">
        <v>28</v>
      </c>
      <c r="E10" s="7">
        <v>57500</v>
      </c>
      <c r="F10" s="7">
        <f t="shared" si="0"/>
        <v>2579.056243</v>
      </c>
      <c r="G10" s="7">
        <v>54920.943757000001</v>
      </c>
    </row>
    <row r="11" spans="1:7" s="8" customFormat="1" x14ac:dyDescent="0.2">
      <c r="A11" s="18" t="s">
        <v>138</v>
      </c>
      <c r="B11" s="9" t="s">
        <v>5</v>
      </c>
      <c r="C11" s="6" t="s">
        <v>27</v>
      </c>
      <c r="D11" s="6" t="s">
        <v>29</v>
      </c>
      <c r="E11" s="7">
        <v>20000</v>
      </c>
      <c r="F11" s="7">
        <f t="shared" si="0"/>
        <v>897.063041</v>
      </c>
      <c r="G11" s="7">
        <v>19102.936958999999</v>
      </c>
    </row>
    <row r="12" spans="1:7" s="8" customFormat="1" x14ac:dyDescent="0.2">
      <c r="A12" s="18" t="s">
        <v>138</v>
      </c>
      <c r="B12" s="9" t="s">
        <v>30</v>
      </c>
      <c r="C12" s="6" t="s">
        <v>31</v>
      </c>
      <c r="D12" s="6" t="s">
        <v>32</v>
      </c>
      <c r="E12" s="7">
        <v>25000</v>
      </c>
      <c r="F12" s="7">
        <f t="shared" si="0"/>
        <v>1121.3288010000001</v>
      </c>
      <c r="G12" s="7">
        <v>23878.671199</v>
      </c>
    </row>
    <row r="13" spans="1:7" s="8" customFormat="1" x14ac:dyDescent="0.2">
      <c r="A13" s="18" t="s">
        <v>138</v>
      </c>
      <c r="B13" s="6" t="s">
        <v>33</v>
      </c>
      <c r="C13" s="6" t="s">
        <v>34</v>
      </c>
      <c r="D13" s="6" t="s">
        <v>35</v>
      </c>
      <c r="E13" s="7">
        <v>50000</v>
      </c>
      <c r="F13" s="7">
        <f t="shared" si="0"/>
        <v>2242.6576020000002</v>
      </c>
      <c r="G13" s="7">
        <v>47757.342398000001</v>
      </c>
    </row>
    <row r="14" spans="1:7" s="8" customFormat="1" x14ac:dyDescent="0.2">
      <c r="A14" s="18" t="s">
        <v>138</v>
      </c>
      <c r="B14" s="6" t="s">
        <v>36</v>
      </c>
      <c r="C14" s="6" t="s">
        <v>37</v>
      </c>
      <c r="D14" s="6" t="s">
        <v>38</v>
      </c>
      <c r="E14" s="7">
        <v>40000</v>
      </c>
      <c r="F14" s="7">
        <f t="shared" si="0"/>
        <v>1794.126082</v>
      </c>
      <c r="G14" s="7">
        <v>38205.873917999998</v>
      </c>
    </row>
    <row r="15" spans="1:7" s="8" customFormat="1" x14ac:dyDescent="0.2">
      <c r="A15" s="18" t="s">
        <v>138</v>
      </c>
      <c r="B15" s="6" t="s">
        <v>39</v>
      </c>
      <c r="C15" s="6" t="s">
        <v>40</v>
      </c>
      <c r="D15" s="6" t="s">
        <v>41</v>
      </c>
      <c r="E15" s="7">
        <v>200000</v>
      </c>
      <c r="F15" s="7">
        <f t="shared" si="0"/>
        <v>8970.6304089999994</v>
      </c>
      <c r="G15" s="7">
        <v>191029.369591</v>
      </c>
    </row>
    <row r="16" spans="1:7" s="8" customFormat="1" x14ac:dyDescent="0.2">
      <c r="A16" s="18" t="s">
        <v>138</v>
      </c>
      <c r="B16" s="6" t="s">
        <v>42</v>
      </c>
      <c r="C16" s="6" t="s">
        <v>43</v>
      </c>
      <c r="D16" s="6" t="s">
        <v>44</v>
      </c>
      <c r="E16" s="7">
        <v>100000</v>
      </c>
      <c r="F16" s="7">
        <f t="shared" si="0"/>
        <v>4485.3152049999999</v>
      </c>
      <c r="G16" s="7">
        <v>95514.684794999994</v>
      </c>
    </row>
    <row r="17" spans="1:7" s="8" customFormat="1" x14ac:dyDescent="0.2">
      <c r="A17" s="18" t="s">
        <v>138</v>
      </c>
      <c r="B17" s="6" t="s">
        <v>45</v>
      </c>
      <c r="C17" s="6" t="s">
        <v>43</v>
      </c>
      <c r="D17" s="6" t="s">
        <v>46</v>
      </c>
      <c r="E17" s="7">
        <v>200000</v>
      </c>
      <c r="F17" s="7">
        <f t="shared" si="0"/>
        <v>8970.6304089999994</v>
      </c>
      <c r="G17" s="7">
        <v>191029.369591</v>
      </c>
    </row>
    <row r="18" spans="1:7" s="8" customFormat="1" x14ac:dyDescent="0.2">
      <c r="A18" s="18" t="s">
        <v>138</v>
      </c>
      <c r="B18" s="6" t="s">
        <v>47</v>
      </c>
      <c r="C18" s="6" t="s">
        <v>48</v>
      </c>
      <c r="D18" s="6" t="s">
        <v>49</v>
      </c>
      <c r="E18" s="7">
        <v>37500</v>
      </c>
      <c r="F18" s="7">
        <f t="shared" si="0"/>
        <v>1681.9932020000001</v>
      </c>
      <c r="G18" s="7">
        <v>35818.006798000002</v>
      </c>
    </row>
    <row r="19" spans="1:7" s="8" customFormat="1" x14ac:dyDescent="0.2">
      <c r="A19" s="18" t="s">
        <v>138</v>
      </c>
      <c r="B19" s="6" t="s">
        <v>50</v>
      </c>
      <c r="C19" s="6" t="s">
        <v>51</v>
      </c>
      <c r="D19" s="6" t="s">
        <v>52</v>
      </c>
      <c r="E19" s="7">
        <v>14400</v>
      </c>
      <c r="F19" s="7">
        <f t="shared" si="0"/>
        <v>645.88538900000003</v>
      </c>
      <c r="G19" s="7">
        <v>13754.114611000001</v>
      </c>
    </row>
    <row r="20" spans="1:7" s="8" customFormat="1" x14ac:dyDescent="0.2">
      <c r="A20" s="18" t="s">
        <v>138</v>
      </c>
      <c r="B20" s="6" t="s">
        <v>53</v>
      </c>
      <c r="C20" s="6" t="s">
        <v>54</v>
      </c>
      <c r="D20" s="6" t="s">
        <v>55</v>
      </c>
      <c r="E20" s="7">
        <v>20000</v>
      </c>
      <c r="F20" s="7">
        <f t="shared" si="0"/>
        <v>897.063041</v>
      </c>
      <c r="G20" s="7">
        <v>19102.936958999999</v>
      </c>
    </row>
    <row r="21" spans="1:7" s="8" customFormat="1" x14ac:dyDescent="0.2">
      <c r="A21" s="18" t="s">
        <v>138</v>
      </c>
      <c r="B21" s="6" t="s">
        <v>56</v>
      </c>
      <c r="C21" s="6" t="s">
        <v>57</v>
      </c>
      <c r="D21" s="6" t="s">
        <v>58</v>
      </c>
      <c r="E21" s="7">
        <v>25000</v>
      </c>
      <c r="F21" s="7">
        <f t="shared" si="0"/>
        <v>1121.3288010000001</v>
      </c>
      <c r="G21" s="7">
        <v>23878.671199</v>
      </c>
    </row>
    <row r="22" spans="1:7" s="8" customFormat="1" x14ac:dyDescent="0.2">
      <c r="A22" s="18" t="s">
        <v>138</v>
      </c>
      <c r="B22" s="6" t="s">
        <v>59</v>
      </c>
      <c r="C22" s="6" t="s">
        <v>60</v>
      </c>
      <c r="D22" s="6" t="s">
        <v>61</v>
      </c>
      <c r="E22" s="7">
        <v>25000</v>
      </c>
      <c r="F22" s="7">
        <f t="shared" si="0"/>
        <v>1121.3288010000001</v>
      </c>
      <c r="G22" s="7">
        <v>23878.671199</v>
      </c>
    </row>
    <row r="23" spans="1:7" s="8" customFormat="1" x14ac:dyDescent="0.2">
      <c r="A23" s="18" t="s">
        <v>138</v>
      </c>
      <c r="B23" s="6" t="s">
        <v>62</v>
      </c>
      <c r="C23" s="6" t="s">
        <v>63</v>
      </c>
      <c r="D23" s="6" t="s">
        <v>64</v>
      </c>
      <c r="E23" s="7">
        <v>300000</v>
      </c>
      <c r="F23" s="7">
        <f t="shared" si="0"/>
        <v>13455.945614</v>
      </c>
      <c r="G23" s="7">
        <v>286544.05438599997</v>
      </c>
    </row>
    <row r="24" spans="1:7" s="8" customFormat="1" x14ac:dyDescent="0.2">
      <c r="A24" s="18" t="s">
        <v>138</v>
      </c>
      <c r="B24" s="6" t="s">
        <v>65</v>
      </c>
      <c r="C24" s="6" t="s">
        <v>66</v>
      </c>
      <c r="D24" s="6" t="s">
        <v>67</v>
      </c>
      <c r="E24" s="7">
        <v>25000</v>
      </c>
      <c r="F24" s="7">
        <f t="shared" si="0"/>
        <v>1121.3288010000001</v>
      </c>
      <c r="G24" s="7">
        <v>23878.671199</v>
      </c>
    </row>
    <row r="25" spans="1:7" s="8" customFormat="1" x14ac:dyDescent="0.2">
      <c r="A25" s="18" t="s">
        <v>138</v>
      </c>
      <c r="B25" s="6" t="s">
        <v>68</v>
      </c>
      <c r="C25" s="6" t="s">
        <v>69</v>
      </c>
      <c r="D25" s="6" t="s">
        <v>70</v>
      </c>
      <c r="E25" s="7">
        <v>25000</v>
      </c>
      <c r="F25" s="7">
        <f t="shared" si="0"/>
        <v>1121.3288010000001</v>
      </c>
      <c r="G25" s="7">
        <v>23878.671199</v>
      </c>
    </row>
    <row r="26" spans="1:7" s="8" customFormat="1" x14ac:dyDescent="0.2">
      <c r="A26" s="18" t="s">
        <v>138</v>
      </c>
      <c r="B26" s="6" t="s">
        <v>71</v>
      </c>
      <c r="C26" s="6" t="s">
        <v>72</v>
      </c>
      <c r="D26" s="6" t="s">
        <v>73</v>
      </c>
      <c r="E26" s="7">
        <v>20000</v>
      </c>
      <c r="F26" s="7">
        <f t="shared" si="0"/>
        <v>897.063041</v>
      </c>
      <c r="G26" s="7">
        <v>19102.936958999999</v>
      </c>
    </row>
    <row r="27" spans="1:7" s="8" customFormat="1" ht="25.5" x14ac:dyDescent="0.2">
      <c r="A27" s="18" t="s">
        <v>138</v>
      </c>
      <c r="B27" s="6" t="s">
        <v>74</v>
      </c>
      <c r="C27" s="6" t="s">
        <v>75</v>
      </c>
      <c r="D27" s="6" t="s">
        <v>76</v>
      </c>
      <c r="E27" s="7">
        <v>25000</v>
      </c>
      <c r="F27" s="7">
        <f t="shared" si="0"/>
        <v>1121.3288010000001</v>
      </c>
      <c r="G27" s="7">
        <v>23878.671199</v>
      </c>
    </row>
    <row r="28" spans="1:7" s="8" customFormat="1" x14ac:dyDescent="0.2">
      <c r="A28" s="18" t="s">
        <v>138</v>
      </c>
      <c r="B28" s="6" t="s">
        <v>77</v>
      </c>
      <c r="C28" s="6" t="s">
        <v>78</v>
      </c>
      <c r="D28" s="6" t="s">
        <v>79</v>
      </c>
      <c r="E28" s="7">
        <v>850000</v>
      </c>
      <c r="F28" s="7">
        <f t="shared" si="0"/>
        <v>38125.179239999998</v>
      </c>
      <c r="G28" s="7">
        <v>811874.82076000003</v>
      </c>
    </row>
    <row r="29" spans="1:7" s="8" customFormat="1" x14ac:dyDescent="0.2">
      <c r="A29" s="18" t="s">
        <v>138</v>
      </c>
      <c r="B29" s="6" t="s">
        <v>80</v>
      </c>
      <c r="C29" s="6" t="s">
        <v>81</v>
      </c>
      <c r="D29" s="6" t="s">
        <v>82</v>
      </c>
      <c r="E29" s="7">
        <v>25000</v>
      </c>
      <c r="F29" s="7">
        <f t="shared" si="0"/>
        <v>1121.3288010000001</v>
      </c>
      <c r="G29" s="7">
        <v>23878.671199</v>
      </c>
    </row>
    <row r="30" spans="1:7" s="8" customFormat="1" x14ac:dyDescent="0.2">
      <c r="A30" s="18" t="s">
        <v>138</v>
      </c>
      <c r="B30" s="6" t="s">
        <v>68</v>
      </c>
      <c r="C30" s="6" t="s">
        <v>83</v>
      </c>
      <c r="D30" s="6" t="s">
        <v>84</v>
      </c>
      <c r="E30" s="7">
        <v>6800</v>
      </c>
      <c r="F30" s="7">
        <f t="shared" si="0"/>
        <v>305.00143400000002</v>
      </c>
      <c r="G30" s="7">
        <v>6494.9985660000002</v>
      </c>
    </row>
    <row r="31" spans="1:7" s="8" customFormat="1" x14ac:dyDescent="0.2">
      <c r="A31" s="18" t="s">
        <v>138</v>
      </c>
      <c r="B31" s="6" t="s">
        <v>85</v>
      </c>
      <c r="C31" s="6" t="s">
        <v>86</v>
      </c>
      <c r="D31" s="6" t="s">
        <v>87</v>
      </c>
      <c r="E31" s="7">
        <v>25000</v>
      </c>
      <c r="F31" s="7">
        <f t="shared" si="0"/>
        <v>1121.3288010000001</v>
      </c>
      <c r="G31" s="7">
        <v>23878.671199</v>
      </c>
    </row>
    <row r="32" spans="1:7" s="8" customFormat="1" x14ac:dyDescent="0.2">
      <c r="A32" s="18" t="s">
        <v>138</v>
      </c>
      <c r="B32" s="6" t="s">
        <v>88</v>
      </c>
      <c r="C32" s="6" t="s">
        <v>89</v>
      </c>
      <c r="D32" s="6" t="s">
        <v>90</v>
      </c>
      <c r="E32" s="7">
        <v>50000</v>
      </c>
      <c r="F32" s="7">
        <f t="shared" si="0"/>
        <v>2242.6576020000002</v>
      </c>
      <c r="G32" s="7">
        <v>47757.342398000001</v>
      </c>
    </row>
    <row r="33" spans="1:7" s="8" customFormat="1" x14ac:dyDescent="0.2">
      <c r="A33" s="18" t="s">
        <v>138</v>
      </c>
      <c r="B33" s="6" t="s">
        <v>91</v>
      </c>
      <c r="C33" s="6" t="s">
        <v>92</v>
      </c>
      <c r="D33" s="6" t="s">
        <v>93</v>
      </c>
      <c r="E33" s="7">
        <v>25000</v>
      </c>
      <c r="F33" s="7">
        <f t="shared" si="0"/>
        <v>1121.3288010000001</v>
      </c>
      <c r="G33" s="7">
        <v>23878.671199</v>
      </c>
    </row>
    <row r="34" spans="1:7" s="8" customFormat="1" x14ac:dyDescent="0.2">
      <c r="A34" s="18" t="s">
        <v>138</v>
      </c>
      <c r="B34" s="6" t="s">
        <v>94</v>
      </c>
      <c r="C34" s="6" t="s">
        <v>92</v>
      </c>
      <c r="D34" s="6" t="s">
        <v>95</v>
      </c>
      <c r="E34" s="7">
        <v>25000</v>
      </c>
      <c r="F34" s="7">
        <f t="shared" si="0"/>
        <v>1121.3288010000001</v>
      </c>
      <c r="G34" s="7">
        <v>23878.671199</v>
      </c>
    </row>
    <row r="35" spans="1:7" s="8" customFormat="1" x14ac:dyDescent="0.2">
      <c r="A35" s="18" t="s">
        <v>138</v>
      </c>
      <c r="B35" s="6" t="s">
        <v>96</v>
      </c>
      <c r="C35" s="6" t="s">
        <v>97</v>
      </c>
      <c r="D35" s="6" t="s">
        <v>98</v>
      </c>
      <c r="E35" s="7">
        <v>50000</v>
      </c>
      <c r="F35" s="7">
        <f t="shared" si="0"/>
        <v>2242.6576020000002</v>
      </c>
      <c r="G35" s="7">
        <v>47757.342398000001</v>
      </c>
    </row>
    <row r="36" spans="1:7" s="8" customFormat="1" x14ac:dyDescent="0.2">
      <c r="A36" s="18" t="s">
        <v>138</v>
      </c>
      <c r="B36" s="6" t="s">
        <v>88</v>
      </c>
      <c r="C36" s="6" t="s">
        <v>99</v>
      </c>
      <c r="D36" s="6" t="s">
        <v>100</v>
      </c>
      <c r="E36" s="7">
        <v>25000</v>
      </c>
      <c r="F36" s="7">
        <f t="shared" si="0"/>
        <v>1121.3288010000001</v>
      </c>
      <c r="G36" s="7">
        <v>23878.671199</v>
      </c>
    </row>
    <row r="37" spans="1:7" s="8" customFormat="1" x14ac:dyDescent="0.2">
      <c r="A37" s="18" t="s">
        <v>138</v>
      </c>
      <c r="B37" s="6" t="s">
        <v>47</v>
      </c>
      <c r="C37" s="6" t="s">
        <v>101</v>
      </c>
      <c r="D37" s="6" t="s">
        <v>102</v>
      </c>
      <c r="E37" s="7">
        <v>12500</v>
      </c>
      <c r="F37" s="7">
        <f t="shared" si="0"/>
        <v>560.664401</v>
      </c>
      <c r="G37" s="7">
        <v>11939.335599</v>
      </c>
    </row>
    <row r="38" spans="1:7" s="8" customFormat="1" x14ac:dyDescent="0.2">
      <c r="A38" s="18" t="s">
        <v>138</v>
      </c>
      <c r="B38" s="6" t="s">
        <v>103</v>
      </c>
      <c r="C38" s="6" t="s">
        <v>101</v>
      </c>
      <c r="D38" s="6" t="s">
        <v>104</v>
      </c>
      <c r="E38" s="7">
        <v>12500</v>
      </c>
      <c r="F38" s="7">
        <f t="shared" si="0"/>
        <v>560.664401</v>
      </c>
      <c r="G38" s="7">
        <v>11939.335599</v>
      </c>
    </row>
    <row r="39" spans="1:7" s="8" customFormat="1" x14ac:dyDescent="0.2">
      <c r="A39" s="18" t="s">
        <v>138</v>
      </c>
      <c r="B39" s="6" t="s">
        <v>105</v>
      </c>
      <c r="C39" s="6" t="s">
        <v>106</v>
      </c>
      <c r="D39" s="6" t="s">
        <v>107</v>
      </c>
      <c r="E39" s="7">
        <v>200000</v>
      </c>
      <c r="F39" s="7">
        <f t="shared" si="0"/>
        <v>8970.6304089999994</v>
      </c>
      <c r="G39" s="7">
        <v>191029.369591</v>
      </c>
    </row>
    <row r="40" spans="1:7" s="8" customFormat="1" x14ac:dyDescent="0.2">
      <c r="A40" s="18" t="s">
        <v>138</v>
      </c>
      <c r="B40" s="6" t="s">
        <v>108</v>
      </c>
      <c r="C40" s="6" t="s">
        <v>109</v>
      </c>
      <c r="D40" s="19" t="s">
        <v>139</v>
      </c>
      <c r="E40" s="7">
        <v>50000</v>
      </c>
      <c r="F40" s="7">
        <f t="shared" si="0"/>
        <v>2242.6576020000002</v>
      </c>
      <c r="G40" s="7">
        <v>47757.342398000001</v>
      </c>
    </row>
    <row r="41" spans="1:7" s="8" customFormat="1" x14ac:dyDescent="0.2">
      <c r="A41" s="18" t="s">
        <v>138</v>
      </c>
      <c r="B41" s="6" t="s">
        <v>110</v>
      </c>
      <c r="C41" s="6" t="s">
        <v>111</v>
      </c>
      <c r="D41" s="6" t="s">
        <v>112</v>
      </c>
      <c r="E41" s="7">
        <v>14400</v>
      </c>
      <c r="F41" s="7">
        <f t="shared" si="0"/>
        <v>645.88538900000003</v>
      </c>
      <c r="G41" s="7">
        <v>13754.114611000001</v>
      </c>
    </row>
    <row r="42" spans="1:7" s="8" customFormat="1" x14ac:dyDescent="0.2">
      <c r="A42" s="18" t="s">
        <v>138</v>
      </c>
      <c r="B42" s="6" t="s">
        <v>113</v>
      </c>
      <c r="C42" s="6" t="s">
        <v>114</v>
      </c>
      <c r="D42" s="6" t="s">
        <v>115</v>
      </c>
      <c r="E42" s="7">
        <v>20000</v>
      </c>
      <c r="F42" s="7">
        <f t="shared" si="0"/>
        <v>897.063041</v>
      </c>
      <c r="G42" s="7">
        <v>19102.936958999999</v>
      </c>
    </row>
    <row r="43" spans="1:7" s="8" customFormat="1" x14ac:dyDescent="0.2">
      <c r="A43" s="18" t="s">
        <v>138</v>
      </c>
      <c r="B43" s="6" t="s">
        <v>116</v>
      </c>
      <c r="C43" s="6" t="s">
        <v>117</v>
      </c>
      <c r="D43" s="6" t="s">
        <v>118</v>
      </c>
      <c r="E43" s="7">
        <v>25000</v>
      </c>
      <c r="F43" s="7">
        <f t="shared" si="0"/>
        <v>1121.3288010000001</v>
      </c>
      <c r="G43" s="7">
        <v>23878.671199</v>
      </c>
    </row>
    <row r="44" spans="1:7" s="8" customFormat="1" x14ac:dyDescent="0.2">
      <c r="A44" s="18" t="s">
        <v>138</v>
      </c>
      <c r="B44" s="6" t="s">
        <v>119</v>
      </c>
      <c r="C44" s="6" t="s">
        <v>120</v>
      </c>
      <c r="D44" s="6" t="s">
        <v>121</v>
      </c>
      <c r="E44" s="7">
        <v>20000</v>
      </c>
      <c r="F44" s="7">
        <f t="shared" si="0"/>
        <v>897.063041</v>
      </c>
      <c r="G44" s="7">
        <v>19102.936958999999</v>
      </c>
    </row>
    <row r="45" spans="1:7" s="8" customFormat="1" x14ac:dyDescent="0.2">
      <c r="A45" s="18" t="s">
        <v>138</v>
      </c>
      <c r="B45" s="6" t="s">
        <v>122</v>
      </c>
      <c r="C45" s="6" t="s">
        <v>120</v>
      </c>
      <c r="D45" s="6" t="s">
        <v>123</v>
      </c>
      <c r="E45" s="7">
        <v>20000</v>
      </c>
      <c r="F45" s="7">
        <f t="shared" si="0"/>
        <v>897.063041</v>
      </c>
      <c r="G45" s="7">
        <v>19102.936958999999</v>
      </c>
    </row>
    <row r="46" spans="1:7" s="8" customFormat="1" x14ac:dyDescent="0.2">
      <c r="A46" s="18" t="s">
        <v>138</v>
      </c>
      <c r="B46" s="6" t="s">
        <v>88</v>
      </c>
      <c r="C46" s="6" t="s">
        <v>120</v>
      </c>
      <c r="D46" s="6" t="s">
        <v>124</v>
      </c>
      <c r="E46" s="7">
        <v>20000</v>
      </c>
      <c r="F46" s="7">
        <f t="shared" si="0"/>
        <v>897.063041</v>
      </c>
      <c r="G46" s="7">
        <v>19102.936958999999</v>
      </c>
    </row>
    <row r="47" spans="1:7" s="8" customFormat="1" x14ac:dyDescent="0.2">
      <c r="A47" s="18" t="s">
        <v>138</v>
      </c>
      <c r="B47" s="19" t="s">
        <v>140</v>
      </c>
      <c r="C47" s="6" t="s">
        <v>125</v>
      </c>
      <c r="D47" s="6" t="s">
        <v>126</v>
      </c>
      <c r="E47" s="7">
        <v>100000</v>
      </c>
      <c r="F47" s="7">
        <f t="shared" si="0"/>
        <v>4485.3152049999999</v>
      </c>
      <c r="G47" s="7">
        <v>95514.684794999994</v>
      </c>
    </row>
    <row r="48" spans="1:7" s="8" customFormat="1" x14ac:dyDescent="0.2">
      <c r="A48" s="18" t="s">
        <v>138</v>
      </c>
      <c r="B48" s="6" t="s">
        <v>127</v>
      </c>
      <c r="C48" s="6" t="s">
        <v>128</v>
      </c>
      <c r="D48" s="6" t="s">
        <v>129</v>
      </c>
      <c r="E48" s="7">
        <v>25000</v>
      </c>
      <c r="F48" s="7">
        <f t="shared" si="0"/>
        <v>1121.3288010000001</v>
      </c>
      <c r="G48" s="7">
        <v>23878.671199</v>
      </c>
    </row>
    <row r="49" spans="1:7" s="8" customFormat="1" x14ac:dyDescent="0.2">
      <c r="A49" s="18" t="s">
        <v>138</v>
      </c>
      <c r="B49" s="6" t="s">
        <v>127</v>
      </c>
      <c r="C49" s="6" t="s">
        <v>128</v>
      </c>
      <c r="D49" s="6" t="s">
        <v>130</v>
      </c>
      <c r="E49" s="7">
        <v>25000</v>
      </c>
      <c r="F49" s="7">
        <f t="shared" si="0"/>
        <v>1121.3288010000001</v>
      </c>
      <c r="G49" s="7">
        <v>23878.671199</v>
      </c>
    </row>
    <row r="50" spans="1:7" s="8" customFormat="1" x14ac:dyDescent="0.2">
      <c r="A50" s="18" t="s">
        <v>138</v>
      </c>
      <c r="B50" s="6" t="s">
        <v>131</v>
      </c>
      <c r="C50" s="6" t="s">
        <v>132</v>
      </c>
      <c r="D50" s="6" t="s">
        <v>133</v>
      </c>
      <c r="E50" s="7">
        <v>25000</v>
      </c>
      <c r="F50" s="7">
        <f t="shared" si="0"/>
        <v>1121.3288010000001</v>
      </c>
      <c r="G50" s="7">
        <v>23878.671199</v>
      </c>
    </row>
    <row r="51" spans="1:7" s="8" customFormat="1" x14ac:dyDescent="0.2">
      <c r="A51" s="18" t="s">
        <v>138</v>
      </c>
      <c r="B51" s="6" t="s">
        <v>50</v>
      </c>
      <c r="C51" s="6" t="s">
        <v>134</v>
      </c>
      <c r="D51" s="6" t="s">
        <v>135</v>
      </c>
      <c r="E51" s="7">
        <v>40000</v>
      </c>
      <c r="F51" s="7">
        <f t="shared" si="0"/>
        <v>1794.126082</v>
      </c>
      <c r="G51" s="7">
        <v>38205.873917999998</v>
      </c>
    </row>
    <row r="52" spans="1:7" s="8" customFormat="1" x14ac:dyDescent="0.2">
      <c r="A52" s="18" t="s">
        <v>138</v>
      </c>
      <c r="B52" s="6" t="s">
        <v>5</v>
      </c>
      <c r="C52" s="6" t="s">
        <v>136</v>
      </c>
      <c r="D52" s="6" t="s">
        <v>137</v>
      </c>
      <c r="E52" s="7">
        <v>50000</v>
      </c>
      <c r="F52" s="7">
        <f t="shared" si="0"/>
        <v>2242.6576020000002</v>
      </c>
      <c r="G52" s="7">
        <v>47757.342398000001</v>
      </c>
    </row>
    <row r="53" spans="1:7" s="8" customFormat="1" x14ac:dyDescent="0.2">
      <c r="B53" s="9"/>
      <c r="C53" s="6"/>
      <c r="D53" s="6"/>
      <c r="E53" s="7"/>
      <c r="F53" s="7"/>
      <c r="G53" s="7"/>
    </row>
    <row r="54" spans="1:7" s="8" customFormat="1" x14ac:dyDescent="0.2">
      <c r="B54" s="9"/>
      <c r="C54" s="6"/>
      <c r="D54" s="6"/>
      <c r="E54" s="11">
        <f>SUM(E3:E53)</f>
        <v>3420000</v>
      </c>
      <c r="F54" s="11">
        <f>SUM(F3:F53)</f>
        <v>153397.77999599991</v>
      </c>
      <c r="G54" s="11">
        <f>SUM(G3:G53)</f>
        <v>3266602.2200039988</v>
      </c>
    </row>
    <row r="55" spans="1:7" s="8" customFormat="1" x14ac:dyDescent="0.2">
      <c r="B55" s="12"/>
      <c r="C55" s="13"/>
      <c r="D55" s="13"/>
      <c r="E55" s="7"/>
      <c r="F55" s="7"/>
      <c r="G55" s="7"/>
    </row>
    <row r="56" spans="1:7" s="8" customFormat="1" x14ac:dyDescent="0.2">
      <c r="B56" s="12"/>
      <c r="C56" s="13"/>
      <c r="D56" s="13"/>
      <c r="E56" s="7"/>
      <c r="F56" s="7"/>
      <c r="G56" s="7"/>
    </row>
    <row r="57" spans="1:7" s="8" customFormat="1" x14ac:dyDescent="0.2">
      <c r="B57" s="12"/>
      <c r="C57" s="13"/>
      <c r="D57" s="13"/>
      <c r="E57" s="7"/>
      <c r="F57" s="7"/>
      <c r="G57" s="7"/>
    </row>
    <row r="58" spans="1:7" s="8" customFormat="1" x14ac:dyDescent="0.2">
      <c r="B58" s="12"/>
      <c r="C58" s="13"/>
      <c r="D58" s="13"/>
      <c r="E58" s="7"/>
      <c r="F58" s="7"/>
      <c r="G58" s="7"/>
    </row>
    <row r="59" spans="1:7" s="8" customFormat="1" x14ac:dyDescent="0.2">
      <c r="B59" s="12"/>
      <c r="C59" s="13"/>
      <c r="D59" s="13"/>
      <c r="E59" s="7"/>
      <c r="F59" s="7"/>
      <c r="G59" s="7"/>
    </row>
    <row r="60" spans="1:7" s="8" customFormat="1" x14ac:dyDescent="0.2">
      <c r="B60" s="12"/>
      <c r="C60" s="13"/>
      <c r="D60" s="13"/>
      <c r="E60" s="14"/>
      <c r="F60" s="14"/>
      <c r="G60" s="14"/>
    </row>
    <row r="61" spans="1:7" s="8" customFormat="1" x14ac:dyDescent="0.2">
      <c r="B61" s="12"/>
      <c r="C61" s="13"/>
      <c r="D61" s="13"/>
      <c r="E61" s="7"/>
      <c r="F61" s="7"/>
      <c r="G61" s="7"/>
    </row>
    <row r="62" spans="1:7" s="8" customFormat="1" x14ac:dyDescent="0.2">
      <c r="B62" s="13"/>
      <c r="C62" s="13"/>
      <c r="D62" s="13"/>
      <c r="E62" s="7"/>
      <c r="F62" s="7"/>
      <c r="G62" s="7"/>
    </row>
    <row r="63" spans="1:7" s="8" customFormat="1" x14ac:dyDescent="0.2">
      <c r="B63" s="13"/>
      <c r="C63" s="13"/>
      <c r="D63" s="13"/>
      <c r="E63" s="7"/>
      <c r="F63" s="7"/>
      <c r="G63" s="7"/>
    </row>
    <row r="64" spans="1:7" x14ac:dyDescent="0.2">
      <c r="B64" s="12"/>
      <c r="C64" s="13"/>
      <c r="D64" s="13"/>
    </row>
    <row r="65" spans="2:7" s="8" customFormat="1" x14ac:dyDescent="0.2">
      <c r="B65" s="13"/>
      <c r="C65" s="13"/>
      <c r="D65" s="13"/>
      <c r="E65" s="7"/>
      <c r="F65" s="7"/>
      <c r="G65" s="7"/>
    </row>
    <row r="66" spans="2:7" s="8" customFormat="1" x14ac:dyDescent="0.2">
      <c r="B66" s="13"/>
      <c r="C66" s="13"/>
      <c r="D66" s="13"/>
      <c r="E66" s="7"/>
      <c r="F66" s="7"/>
      <c r="G66" s="7"/>
    </row>
    <row r="67" spans="2:7" s="8" customFormat="1" x14ac:dyDescent="0.2">
      <c r="B67" s="13"/>
      <c r="C67" s="13"/>
      <c r="D67" s="13"/>
      <c r="E67" s="7"/>
      <c r="F67" s="7"/>
      <c r="G67" s="7"/>
    </row>
    <row r="68" spans="2:7" s="8" customFormat="1" x14ac:dyDescent="0.2">
      <c r="B68" s="13"/>
      <c r="C68" s="13"/>
      <c r="D68" s="13"/>
      <c r="E68" s="7"/>
      <c r="F68" s="7"/>
      <c r="G68" s="7"/>
    </row>
    <row r="69" spans="2:7" s="8" customFormat="1" x14ac:dyDescent="0.2">
      <c r="B69" s="13"/>
      <c r="C69" s="13"/>
      <c r="D69" s="13"/>
      <c r="E69" s="7"/>
      <c r="F69" s="7"/>
      <c r="G69" s="7"/>
    </row>
    <row r="70" spans="2:7" s="8" customFormat="1" x14ac:dyDescent="0.2">
      <c r="B70" s="13"/>
      <c r="C70" s="13"/>
      <c r="D70" s="13"/>
      <c r="E70" s="7"/>
      <c r="F70" s="7"/>
      <c r="G70" s="7"/>
    </row>
    <row r="71" spans="2:7" s="8" customFormat="1" x14ac:dyDescent="0.2">
      <c r="B71" s="13"/>
      <c r="C71" s="13"/>
      <c r="D71" s="13"/>
      <c r="E71" s="7"/>
      <c r="F71" s="7"/>
      <c r="G71" s="7"/>
    </row>
    <row r="72" spans="2:7" s="8" customFormat="1" x14ac:dyDescent="0.2">
      <c r="B72" s="13"/>
      <c r="C72" s="13"/>
      <c r="D72" s="13"/>
      <c r="E72" s="7"/>
      <c r="F72" s="7"/>
      <c r="G72" s="7"/>
    </row>
    <row r="73" spans="2:7" s="8" customFormat="1" x14ac:dyDescent="0.2">
      <c r="B73" s="13"/>
      <c r="C73" s="13"/>
      <c r="D73" s="13"/>
      <c r="E73" s="7"/>
      <c r="F73" s="7"/>
      <c r="G73" s="7"/>
    </row>
    <row r="74" spans="2:7" s="8" customFormat="1" x14ac:dyDescent="0.2">
      <c r="B74" s="13"/>
      <c r="C74" s="13"/>
      <c r="D74" s="13"/>
      <c r="E74" s="7"/>
      <c r="F74" s="7"/>
      <c r="G74" s="7"/>
    </row>
    <row r="75" spans="2:7" s="8" customFormat="1" x14ac:dyDescent="0.2">
      <c r="B75" s="13"/>
      <c r="C75" s="13"/>
      <c r="D75" s="13"/>
      <c r="E75" s="11"/>
      <c r="F75" s="11"/>
      <c r="G75" s="11"/>
    </row>
    <row r="76" spans="2:7" s="8" customFormat="1" x14ac:dyDescent="0.2">
      <c r="B76" s="13"/>
      <c r="C76" s="13"/>
      <c r="D76" s="13"/>
      <c r="E76" s="7"/>
      <c r="F76" s="7"/>
      <c r="G76" s="7"/>
    </row>
    <row r="77" spans="2:7" s="8" customFormat="1" x14ac:dyDescent="0.2">
      <c r="B77" s="13"/>
      <c r="C77" s="13"/>
      <c r="D77" s="13"/>
      <c r="E77" s="7"/>
      <c r="F77" s="7"/>
      <c r="G77" s="7"/>
    </row>
    <row r="78" spans="2:7" s="8" customFormat="1" x14ac:dyDescent="0.2">
      <c r="B78" s="13"/>
      <c r="C78" s="13"/>
      <c r="D78" s="13"/>
      <c r="E78" s="7"/>
      <c r="F78" s="7"/>
      <c r="G78" s="7"/>
    </row>
    <row r="79" spans="2:7" s="8" customFormat="1" x14ac:dyDescent="0.2">
      <c r="B79" s="13"/>
      <c r="C79" s="13"/>
      <c r="D79" s="13"/>
      <c r="E79" s="7"/>
      <c r="F79" s="7"/>
      <c r="G79" s="7"/>
    </row>
    <row r="80" spans="2:7" s="8" customFormat="1" x14ac:dyDescent="0.2">
      <c r="B80" s="13"/>
      <c r="C80" s="13"/>
      <c r="D80" s="13"/>
      <c r="E80" s="7"/>
      <c r="F80" s="7"/>
      <c r="G80" s="7"/>
    </row>
    <row r="81" spans="2:7" s="8" customFormat="1" x14ac:dyDescent="0.2">
      <c r="B81" s="13"/>
      <c r="C81" s="13"/>
      <c r="D81" s="13"/>
      <c r="E81" s="7"/>
      <c r="F81" s="7"/>
      <c r="G81" s="7"/>
    </row>
    <row r="82" spans="2:7" s="8" customFormat="1" x14ac:dyDescent="0.2">
      <c r="B82" s="13"/>
      <c r="C82" s="13"/>
      <c r="D82" s="13"/>
      <c r="E82" s="7"/>
      <c r="F82" s="7"/>
      <c r="G82" s="7"/>
    </row>
    <row r="83" spans="2:7" s="8" customFormat="1" x14ac:dyDescent="0.2">
      <c r="B83" s="13"/>
      <c r="C83" s="13"/>
      <c r="D83" s="13"/>
      <c r="E83" s="7"/>
      <c r="F83" s="7"/>
      <c r="G83" s="7"/>
    </row>
    <row r="84" spans="2:7" s="8" customFormat="1" x14ac:dyDescent="0.2">
      <c r="B84" s="13"/>
      <c r="C84" s="13"/>
      <c r="D84" s="13"/>
      <c r="E84" s="7"/>
      <c r="F84" s="7"/>
      <c r="G84" s="7"/>
    </row>
    <row r="85" spans="2:7" s="8" customFormat="1" x14ac:dyDescent="0.2">
      <c r="B85" s="13"/>
      <c r="C85" s="13"/>
      <c r="D85" s="13"/>
      <c r="E85" s="7"/>
      <c r="F85" s="7"/>
      <c r="G85" s="7"/>
    </row>
    <row r="86" spans="2:7" s="8" customFormat="1" x14ac:dyDescent="0.2">
      <c r="B86" s="13"/>
      <c r="C86" s="13"/>
      <c r="D86" s="13"/>
      <c r="E86" s="7"/>
      <c r="F86" s="7"/>
      <c r="G86" s="7"/>
    </row>
    <row r="87" spans="2:7" s="8" customFormat="1" x14ac:dyDescent="0.2">
      <c r="B87" s="13"/>
      <c r="C87" s="13"/>
      <c r="D87" s="13"/>
      <c r="E87" s="7"/>
      <c r="F87" s="7"/>
      <c r="G87" s="7"/>
    </row>
    <row r="88" spans="2:7" s="8" customFormat="1" x14ac:dyDescent="0.2">
      <c r="B88" s="13"/>
      <c r="C88" s="13"/>
      <c r="D88" s="13"/>
      <c r="E88" s="7"/>
      <c r="F88" s="7"/>
      <c r="G88" s="7"/>
    </row>
    <row r="89" spans="2:7" s="8" customFormat="1" x14ac:dyDescent="0.2">
      <c r="B89" s="13"/>
      <c r="C89" s="13"/>
      <c r="D89" s="13"/>
      <c r="E89" s="7"/>
      <c r="F89" s="7"/>
      <c r="G89" s="7"/>
    </row>
    <row r="90" spans="2:7" s="8" customFormat="1" x14ac:dyDescent="0.2">
      <c r="B90" s="13"/>
      <c r="C90" s="13"/>
      <c r="D90" s="13"/>
      <c r="E90" s="7"/>
      <c r="F90" s="7"/>
      <c r="G90" s="7"/>
    </row>
    <row r="91" spans="2:7" s="8" customFormat="1" x14ac:dyDescent="0.2">
      <c r="B91" s="13"/>
      <c r="C91" s="13"/>
      <c r="D91" s="13"/>
      <c r="E91" s="7"/>
      <c r="F91" s="7"/>
      <c r="G91" s="7"/>
    </row>
    <row r="92" spans="2:7" s="8" customFormat="1" x14ac:dyDescent="0.2">
      <c r="B92" s="13"/>
      <c r="C92" s="13"/>
      <c r="D92" s="13"/>
      <c r="E92" s="7"/>
      <c r="F92" s="7"/>
      <c r="G92" s="7"/>
    </row>
    <row r="93" spans="2:7" s="8" customFormat="1" x14ac:dyDescent="0.2">
      <c r="B93" s="13"/>
      <c r="C93" s="13"/>
      <c r="D93" s="13"/>
      <c r="E93" s="7"/>
      <c r="F93" s="7"/>
      <c r="G93" s="7"/>
    </row>
    <row r="94" spans="2:7" s="8" customFormat="1" x14ac:dyDescent="0.2">
      <c r="B94" s="13"/>
      <c r="C94" s="13"/>
      <c r="D94" s="13"/>
      <c r="E94" s="7"/>
      <c r="F94" s="7"/>
      <c r="G94" s="7"/>
    </row>
    <row r="95" spans="2:7" s="8" customFormat="1" x14ac:dyDescent="0.2">
      <c r="B95" s="13"/>
      <c r="C95" s="13"/>
      <c r="D95" s="13"/>
      <c r="E95" s="7"/>
      <c r="F95" s="7"/>
      <c r="G95" s="7"/>
    </row>
    <row r="96" spans="2:7" s="8" customFormat="1" x14ac:dyDescent="0.2">
      <c r="B96" s="13"/>
      <c r="C96" s="13"/>
      <c r="D96" s="13"/>
      <c r="E96" s="7"/>
      <c r="F96" s="7"/>
      <c r="G96" s="7"/>
    </row>
    <row r="97" spans="2:7" s="8" customFormat="1" x14ac:dyDescent="0.2">
      <c r="B97" s="13"/>
      <c r="C97" s="13"/>
      <c r="D97" s="13"/>
      <c r="E97" s="7"/>
      <c r="F97" s="7"/>
      <c r="G97" s="7"/>
    </row>
    <row r="98" spans="2:7" s="8" customFormat="1" x14ac:dyDescent="0.2">
      <c r="B98" s="13"/>
      <c r="C98" s="13"/>
      <c r="D98" s="13"/>
      <c r="E98" s="7"/>
      <c r="F98" s="7"/>
      <c r="G98" s="7"/>
    </row>
    <row r="99" spans="2:7" s="8" customFormat="1" x14ac:dyDescent="0.2">
      <c r="B99" s="13"/>
      <c r="C99" s="13"/>
      <c r="D99" s="13"/>
      <c r="E99" s="7"/>
      <c r="F99" s="7"/>
      <c r="G99" s="7"/>
    </row>
    <row r="100" spans="2:7" s="8" customFormat="1" x14ac:dyDescent="0.2">
      <c r="B100" s="13"/>
      <c r="C100" s="13"/>
      <c r="D100" s="13"/>
      <c r="E100" s="7"/>
      <c r="F100" s="7"/>
      <c r="G100" s="7"/>
    </row>
    <row r="101" spans="2:7" s="8" customFormat="1" x14ac:dyDescent="0.2">
      <c r="B101" s="13"/>
      <c r="C101" s="13"/>
      <c r="D101" s="13"/>
      <c r="E101" s="7"/>
      <c r="F101" s="7"/>
      <c r="G101" s="7"/>
    </row>
    <row r="102" spans="2:7" s="8" customFormat="1" x14ac:dyDescent="0.2">
      <c r="B102" s="13"/>
      <c r="C102" s="13"/>
      <c r="D102" s="13"/>
      <c r="E102" s="7"/>
      <c r="F102" s="7"/>
      <c r="G102" s="7"/>
    </row>
    <row r="103" spans="2:7" s="8" customFormat="1" x14ac:dyDescent="0.2">
      <c r="B103" s="13"/>
      <c r="C103" s="13"/>
      <c r="D103" s="13"/>
      <c r="E103" s="7"/>
      <c r="F103" s="7"/>
      <c r="G103" s="7"/>
    </row>
    <row r="104" spans="2:7" s="8" customFormat="1" x14ac:dyDescent="0.2">
      <c r="B104" s="13"/>
      <c r="C104" s="13"/>
      <c r="D104" s="13"/>
      <c r="E104" s="7"/>
      <c r="F104" s="7"/>
      <c r="G104" s="7"/>
    </row>
    <row r="105" spans="2:7" s="8" customFormat="1" x14ac:dyDescent="0.2">
      <c r="B105" s="13"/>
      <c r="C105" s="13"/>
      <c r="D105" s="13"/>
      <c r="E105" s="7"/>
      <c r="F105" s="7"/>
      <c r="G105" s="7"/>
    </row>
    <row r="106" spans="2:7" s="8" customFormat="1" x14ac:dyDescent="0.2">
      <c r="B106" s="13"/>
      <c r="C106" s="13"/>
      <c r="D106" s="13"/>
      <c r="E106" s="7"/>
      <c r="F106" s="7"/>
      <c r="G106" s="7"/>
    </row>
    <row r="107" spans="2:7" s="8" customFormat="1" x14ac:dyDescent="0.2">
      <c r="B107" s="13"/>
      <c r="C107" s="13"/>
      <c r="D107" s="13"/>
      <c r="E107" s="7"/>
      <c r="F107" s="7"/>
      <c r="G107" s="7"/>
    </row>
    <row r="108" spans="2:7" s="8" customFormat="1" x14ac:dyDescent="0.2">
      <c r="B108" s="13"/>
      <c r="C108" s="13"/>
      <c r="D108" s="13"/>
      <c r="E108" s="7"/>
      <c r="F108" s="7"/>
      <c r="G108" s="7"/>
    </row>
    <row r="109" spans="2:7" s="8" customFormat="1" x14ac:dyDescent="0.2">
      <c r="B109" s="13"/>
      <c r="C109" s="13"/>
      <c r="D109" s="13"/>
      <c r="E109" s="7"/>
      <c r="F109" s="7"/>
      <c r="G109" s="7"/>
    </row>
    <row r="110" spans="2:7" s="8" customFormat="1" x14ac:dyDescent="0.2">
      <c r="B110" s="13"/>
      <c r="C110" s="13"/>
      <c r="D110" s="13"/>
      <c r="E110" s="7"/>
      <c r="F110" s="7"/>
      <c r="G110" s="7"/>
    </row>
    <row r="111" spans="2:7" s="8" customFormat="1" x14ac:dyDescent="0.2">
      <c r="B111" s="13"/>
      <c r="C111" s="13"/>
      <c r="D111" s="13"/>
      <c r="E111" s="7"/>
      <c r="F111" s="7"/>
      <c r="G111" s="7"/>
    </row>
    <row r="112" spans="2:7" s="8" customFormat="1" x14ac:dyDescent="0.2">
      <c r="B112" s="13"/>
      <c r="C112" s="13"/>
      <c r="D112" s="13"/>
      <c r="E112" s="7"/>
      <c r="F112" s="7"/>
      <c r="G112" s="7"/>
    </row>
    <row r="113" spans="2:7" s="8" customFormat="1" x14ac:dyDescent="0.2">
      <c r="B113" s="13"/>
      <c r="C113" s="13"/>
      <c r="D113" s="13"/>
      <c r="E113" s="7"/>
      <c r="F113" s="7"/>
      <c r="G113" s="7"/>
    </row>
    <row r="114" spans="2:7" s="8" customFormat="1" x14ac:dyDescent="0.2">
      <c r="B114" s="13"/>
      <c r="C114" s="13"/>
      <c r="D114" s="13"/>
      <c r="E114" s="7"/>
      <c r="F114" s="7"/>
      <c r="G114" s="7"/>
    </row>
    <row r="115" spans="2:7" s="8" customFormat="1" x14ac:dyDescent="0.2">
      <c r="B115" s="13"/>
      <c r="C115" s="13"/>
      <c r="D115" s="13"/>
      <c r="E115" s="7"/>
      <c r="F115" s="7"/>
      <c r="G115" s="7"/>
    </row>
    <row r="116" spans="2:7" x14ac:dyDescent="0.2">
      <c r="B116" s="13"/>
      <c r="C116" s="13"/>
      <c r="D116" s="13"/>
    </row>
    <row r="117" spans="2:7" s="8" customFormat="1" x14ac:dyDescent="0.2">
      <c r="B117" s="13"/>
      <c r="C117" s="13"/>
      <c r="D117" s="13"/>
      <c r="E117" s="7"/>
      <c r="F117" s="7"/>
      <c r="G117" s="7"/>
    </row>
    <row r="118" spans="2:7" s="8" customFormat="1" x14ac:dyDescent="0.2">
      <c r="B118" s="13"/>
      <c r="C118" s="13"/>
      <c r="D118" s="13"/>
      <c r="E118" s="7"/>
      <c r="F118" s="7"/>
      <c r="G118" s="7"/>
    </row>
    <row r="119" spans="2:7" s="8" customFormat="1" x14ac:dyDescent="0.2">
      <c r="B119" s="13"/>
      <c r="C119" s="13"/>
      <c r="D119" s="13"/>
      <c r="E119" s="7"/>
      <c r="F119" s="7"/>
      <c r="G119" s="7"/>
    </row>
    <row r="120" spans="2:7" ht="13.5" customHeight="1" x14ac:dyDescent="0.2">
      <c r="B120" s="13"/>
      <c r="C120" s="13"/>
      <c r="D120" s="13"/>
      <c r="E120" s="4"/>
      <c r="F120" s="4"/>
      <c r="G120" s="4"/>
    </row>
    <row r="121" spans="2:7" x14ac:dyDescent="0.2">
      <c r="B121" s="13"/>
      <c r="C121" s="13"/>
      <c r="D121" s="13"/>
      <c r="E121" s="4"/>
      <c r="F121" s="4"/>
      <c r="G121" s="4"/>
    </row>
    <row r="122" spans="2:7" x14ac:dyDescent="0.2">
      <c r="B122" s="13"/>
      <c r="C122" s="13"/>
      <c r="D122" s="13"/>
      <c r="E122" s="16"/>
      <c r="F122" s="16"/>
      <c r="G122" s="16"/>
    </row>
    <row r="123" spans="2:7" x14ac:dyDescent="0.2">
      <c r="B123" s="13"/>
      <c r="C123" s="13"/>
      <c r="D123" s="13"/>
      <c r="E123" s="11"/>
      <c r="F123" s="11"/>
      <c r="G123" s="11"/>
    </row>
    <row r="124" spans="2:7" s="8" customFormat="1" x14ac:dyDescent="0.2">
      <c r="B124" s="13"/>
      <c r="C124" s="13"/>
      <c r="D124" s="13"/>
      <c r="E124" s="11"/>
      <c r="F124" s="11"/>
      <c r="G124" s="11"/>
    </row>
    <row r="125" spans="2:7" s="8" customFormat="1" x14ac:dyDescent="0.2">
      <c r="B125" s="13"/>
      <c r="C125" s="13"/>
      <c r="D125" s="13"/>
      <c r="E125" s="7"/>
      <c r="F125" s="7"/>
      <c r="G125" s="7"/>
    </row>
    <row r="126" spans="2:7" s="8" customFormat="1" x14ac:dyDescent="0.2">
      <c r="B126" s="13"/>
      <c r="C126" s="13"/>
      <c r="D126" s="13"/>
      <c r="E126" s="7"/>
      <c r="F126" s="7"/>
      <c r="G126" s="7"/>
    </row>
    <row r="127" spans="2:7" x14ac:dyDescent="0.2">
      <c r="D127" s="13"/>
    </row>
    <row r="128" spans="2:7" x14ac:dyDescent="0.2">
      <c r="E128" s="16"/>
      <c r="F128" s="16"/>
      <c r="G128" s="16"/>
    </row>
    <row r="129" spans="4:7" x14ac:dyDescent="0.2">
      <c r="E129" s="16"/>
      <c r="F129" s="16"/>
      <c r="G129" s="16"/>
    </row>
    <row r="130" spans="4:7" x14ac:dyDescent="0.2">
      <c r="E130" s="16"/>
      <c r="F130" s="16"/>
      <c r="G130" s="16"/>
    </row>
    <row r="131" spans="4:7" x14ac:dyDescent="0.2">
      <c r="E131" s="16"/>
      <c r="F131" s="16"/>
      <c r="G131" s="16"/>
    </row>
    <row r="132" spans="4:7" x14ac:dyDescent="0.2">
      <c r="E132" s="16"/>
      <c r="F132" s="16"/>
      <c r="G132" s="16"/>
    </row>
    <row r="133" spans="4:7" x14ac:dyDescent="0.2">
      <c r="E133" s="16"/>
      <c r="F133" s="16"/>
      <c r="G133" s="16"/>
    </row>
    <row r="143" spans="4:7" x14ac:dyDescent="0.2">
      <c r="D143" s="13"/>
      <c r="E143" s="10"/>
      <c r="F143" s="10"/>
      <c r="G143" s="10"/>
    </row>
    <row r="144" spans="4:7" x14ac:dyDescent="0.2">
      <c r="E144" s="10"/>
      <c r="F144" s="10"/>
      <c r="G144" s="10"/>
    </row>
    <row r="156" spans="4:4" x14ac:dyDescent="0.2">
      <c r="D156" s="13"/>
    </row>
    <row r="157" spans="4:4" x14ac:dyDescent="0.2">
      <c r="D157" s="13"/>
    </row>
  </sheetData>
  <pageMargins left="0.25" right="0.25" top="0.75" bottom="0.75" header="0.3" footer="0.3"/>
  <pageSetup scale="90" fitToHeight="2" orientation="landscape" r:id="rId1"/>
  <headerFooter alignWithMargins="0">
    <oddFooter>&amp;L&amp;F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Investors</vt:lpstr>
      <vt:lpstr>Investors!Print_Area</vt:lpstr>
      <vt:lpstr>Investors!Print_Titles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2017-01-06T18:04:15Z</dcterms:created>
  <dcterms:modified xsi:type="dcterms:W3CDTF">2017-01-21T17:53:31Z</dcterms:modified>
</cp:coreProperties>
</file>