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E:\workSpace\Personal_Project\Auto_Watering\"/>
    </mc:Choice>
  </mc:AlternateContent>
  <xr:revisionPtr revIDLastSave="0" documentId="13_ncr:1_{693A1562-F520-418F-998B-628C46F68FD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G20" i="1"/>
  <c r="I13" i="1" l="1"/>
  <c r="G19" i="1"/>
  <c r="G18" i="1"/>
  <c r="I17" i="1" l="1"/>
  <c r="G17" i="1"/>
  <c r="G16" i="1"/>
  <c r="I18" i="1" l="1"/>
  <c r="G15" i="1"/>
  <c r="G14" i="1"/>
  <c r="G13" i="1"/>
  <c r="G12" i="1"/>
  <c r="G11" i="1"/>
  <c r="G10" i="1"/>
  <c r="J13" i="1" l="1"/>
  <c r="G9" i="1"/>
  <c r="G8" i="1"/>
  <c r="G7" i="1"/>
  <c r="G6" i="1"/>
  <c r="G3" i="1" l="1"/>
  <c r="G4" i="1"/>
  <c r="G5" i="1"/>
  <c r="G2" i="1"/>
</calcChain>
</file>

<file path=xl/sharedStrings.xml><?xml version="1.0" encoding="utf-8"?>
<sst xmlns="http://schemas.openxmlformats.org/spreadsheetml/2006/main" count="52" uniqueCount="39">
  <si>
    <t>STT</t>
  </si>
  <si>
    <t>Ngày</t>
  </si>
  <si>
    <t>Tên Mặt Hàng</t>
  </si>
  <si>
    <t>Đơn Giá</t>
  </si>
  <si>
    <t>Thành Tiền</t>
  </si>
  <si>
    <t>Số Lượng</t>
  </si>
  <si>
    <t>Relay Module 24v</t>
  </si>
  <si>
    <t>15/02/20</t>
  </si>
  <si>
    <t>17/02/20</t>
  </si>
  <si>
    <t>Solenoid valve 24v</t>
  </si>
  <si>
    <t>18/02/20</t>
  </si>
  <si>
    <t>Arduino nano v3</t>
  </si>
  <si>
    <t>Jack micro usb 5p 4 leg</t>
  </si>
  <si>
    <t>Tiền Công</t>
  </si>
  <si>
    <t>25/02/20</t>
  </si>
  <si>
    <t>Waterproof Plastic box</t>
  </si>
  <si>
    <t>Domino jack 5.5 female</t>
  </si>
  <si>
    <t>Đầu nối cáp với hộp điện PG9</t>
  </si>
  <si>
    <t>5V 1A Power adapter</t>
  </si>
  <si>
    <t>Vốn</t>
  </si>
  <si>
    <t>Tiêu</t>
  </si>
  <si>
    <t>Còn</t>
  </si>
  <si>
    <t>26/02/20</t>
  </si>
  <si>
    <t>Ống hơi PU 8 trắng</t>
  </si>
  <si>
    <t>Co nối YPC 8 - 04</t>
  </si>
  <si>
    <t>Đầu nối giữa phun sương phi 8 PMF8</t>
  </si>
  <si>
    <t>Đầu nối cuối phun sương phi 8 lỗ hông PC-H</t>
  </si>
  <si>
    <t>Béc phun sương số 2 PC-PS02</t>
  </si>
  <si>
    <t>DC-DC Boost converter MT3608 2-24V to 5-35v</t>
  </si>
  <si>
    <t>21/03/20</t>
  </si>
  <si>
    <t>24V 1A Power adapter</t>
  </si>
  <si>
    <t>Tổng</t>
  </si>
  <si>
    <t>28/03/20</t>
  </si>
  <si>
    <t>Lược cái vuông đơn 2.54MM 1*40P</t>
  </si>
  <si>
    <t>Mua Hớ</t>
  </si>
  <si>
    <t>Module RTC DS3231 AT24C32</t>
  </si>
  <si>
    <t>9V 1A Power adapter</t>
  </si>
  <si>
    <t>14/03/20</t>
  </si>
  <si>
    <t>Dây dẹp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</si>
</sst>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3" fontId="0" fillId="0" borderId="0" xfId="0" applyNumberFormat="1"/>
    <xf numFmtId="0" fontId="1" fillId="2" borderId="0" xfId="1"/>
    <xf numFmtId="3" fontId="1" fillId="2" borderId="0" xfId="1" applyNumberFormat="1"/>
    <xf numFmtId="0" fontId="2" fillId="3" borderId="1" xfId="2"/>
    <xf numFmtId="3" fontId="0" fillId="0" borderId="0" xfId="0" applyNumberFormat="1" applyFill="1" applyBorder="1"/>
    <xf numFmtId="3" fontId="1" fillId="2" borderId="0" xfId="1" applyNumberFormat="1" applyBorder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workbookViewId="0">
      <selection activeCell="G22" sqref="G22"/>
    </sheetView>
  </sheetViews>
  <sheetFormatPr defaultRowHeight="15" x14ac:dyDescent="0.25"/>
  <cols>
    <col min="2" max="2" width="9.85546875" customWidth="1"/>
    <col min="3" max="3" width="46.42578125" customWidth="1"/>
    <col min="4" max="4" width="10.7109375" customWidth="1"/>
    <col min="5" max="5" width="12.42578125" customWidth="1"/>
    <col min="6" max="6" width="12.140625" customWidth="1"/>
    <col min="7" max="7" width="10.7109375" customWidth="1"/>
    <col min="9" max="9" width="11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13</v>
      </c>
      <c r="G1" t="s">
        <v>4</v>
      </c>
    </row>
    <row r="2" spans="1:10" x14ac:dyDescent="0.25">
      <c r="A2" s="2">
        <v>1</v>
      </c>
      <c r="B2" s="2" t="s">
        <v>7</v>
      </c>
      <c r="C2" s="2" t="s">
        <v>6</v>
      </c>
      <c r="D2" s="2">
        <v>2</v>
      </c>
      <c r="E2" s="3">
        <v>25000</v>
      </c>
      <c r="F2" s="3">
        <v>17000</v>
      </c>
      <c r="G2" s="3">
        <f xml:space="preserve"> (D2*E2)+F2</f>
        <v>67000</v>
      </c>
    </row>
    <row r="3" spans="1:10" x14ac:dyDescent="0.25">
      <c r="A3">
        <v>2</v>
      </c>
      <c r="B3" t="s">
        <v>8</v>
      </c>
      <c r="C3" t="s">
        <v>9</v>
      </c>
      <c r="D3">
        <v>1</v>
      </c>
      <c r="E3" s="1">
        <v>453000</v>
      </c>
      <c r="F3">
        <v>0</v>
      </c>
      <c r="G3" s="1">
        <f t="shared" ref="G3:G21" si="0" xml:space="preserve"> (D3*E3)+F3</f>
        <v>453000</v>
      </c>
    </row>
    <row r="4" spans="1:10" x14ac:dyDescent="0.25">
      <c r="A4">
        <v>3</v>
      </c>
      <c r="B4" t="s">
        <v>10</v>
      </c>
      <c r="C4" t="s">
        <v>11</v>
      </c>
      <c r="D4">
        <v>1</v>
      </c>
      <c r="E4" s="1">
        <v>95000</v>
      </c>
      <c r="F4">
        <v>0</v>
      </c>
      <c r="G4" s="1">
        <f t="shared" si="0"/>
        <v>95000</v>
      </c>
    </row>
    <row r="5" spans="1:10" x14ac:dyDescent="0.25">
      <c r="A5" s="2">
        <v>4</v>
      </c>
      <c r="B5" s="2" t="s">
        <v>10</v>
      </c>
      <c r="C5" s="2" t="s">
        <v>12</v>
      </c>
      <c r="D5" s="2">
        <v>2</v>
      </c>
      <c r="E5" s="3">
        <v>3000</v>
      </c>
      <c r="F5" s="2">
        <v>0</v>
      </c>
      <c r="G5" s="3">
        <f t="shared" si="0"/>
        <v>6000</v>
      </c>
    </row>
    <row r="6" spans="1:10" x14ac:dyDescent="0.25">
      <c r="A6" s="2">
        <v>5</v>
      </c>
      <c r="B6" s="2" t="s">
        <v>14</v>
      </c>
      <c r="C6" s="2" t="s">
        <v>15</v>
      </c>
      <c r="D6" s="2">
        <v>1</v>
      </c>
      <c r="E6" s="3">
        <v>18000</v>
      </c>
      <c r="F6" s="2">
        <v>0</v>
      </c>
      <c r="G6" s="2">
        <f t="shared" si="0"/>
        <v>18000</v>
      </c>
      <c r="H6" s="1"/>
    </row>
    <row r="7" spans="1:10" x14ac:dyDescent="0.25">
      <c r="A7">
        <v>6</v>
      </c>
      <c r="B7" t="s">
        <v>14</v>
      </c>
      <c r="C7" t="s">
        <v>16</v>
      </c>
      <c r="D7">
        <v>1</v>
      </c>
      <c r="E7" s="1">
        <v>5000</v>
      </c>
      <c r="F7">
        <v>0</v>
      </c>
      <c r="G7" s="1">
        <f t="shared" si="0"/>
        <v>5000</v>
      </c>
    </row>
    <row r="8" spans="1:10" x14ac:dyDescent="0.25">
      <c r="A8" s="2">
        <v>7</v>
      </c>
      <c r="B8" s="2" t="s">
        <v>14</v>
      </c>
      <c r="C8" s="2" t="s">
        <v>17</v>
      </c>
      <c r="D8" s="2">
        <v>1</v>
      </c>
      <c r="E8" s="3">
        <v>5000</v>
      </c>
      <c r="F8" s="2">
        <v>0</v>
      </c>
      <c r="G8" s="3">
        <f t="shared" si="0"/>
        <v>5000</v>
      </c>
    </row>
    <row r="9" spans="1:10" x14ac:dyDescent="0.25">
      <c r="A9" s="2">
        <v>8</v>
      </c>
      <c r="B9" s="2" t="s">
        <v>14</v>
      </c>
      <c r="C9" s="2" t="s">
        <v>18</v>
      </c>
      <c r="D9" s="2">
        <v>1</v>
      </c>
      <c r="E9" s="3">
        <v>38000</v>
      </c>
      <c r="F9" s="2">
        <v>0</v>
      </c>
      <c r="G9" s="3">
        <f t="shared" si="0"/>
        <v>38000</v>
      </c>
    </row>
    <row r="10" spans="1:10" x14ac:dyDescent="0.25">
      <c r="A10">
        <v>9</v>
      </c>
      <c r="B10" t="s">
        <v>22</v>
      </c>
      <c r="C10" t="s">
        <v>23</v>
      </c>
      <c r="D10">
        <v>10</v>
      </c>
      <c r="E10" s="1">
        <v>7900</v>
      </c>
      <c r="F10">
        <v>0</v>
      </c>
      <c r="G10" s="1">
        <f t="shared" si="0"/>
        <v>79000</v>
      </c>
    </row>
    <row r="11" spans="1:10" ht="15.75" thickBot="1" x14ac:dyDescent="0.3">
      <c r="A11">
        <v>10</v>
      </c>
      <c r="B11" t="s">
        <v>22</v>
      </c>
      <c r="C11" t="s">
        <v>24</v>
      </c>
      <c r="D11">
        <v>1</v>
      </c>
      <c r="E11" s="1">
        <v>20000</v>
      </c>
      <c r="F11">
        <v>0</v>
      </c>
      <c r="G11" s="1">
        <f t="shared" si="0"/>
        <v>20000</v>
      </c>
    </row>
    <row r="12" spans="1:10" ht="16.5" thickTop="1" thickBot="1" x14ac:dyDescent="0.3">
      <c r="A12">
        <v>11</v>
      </c>
      <c r="B12" t="s">
        <v>22</v>
      </c>
      <c r="C12" t="s">
        <v>25</v>
      </c>
      <c r="D12">
        <v>4</v>
      </c>
      <c r="E12" s="1">
        <v>5000</v>
      </c>
      <c r="F12">
        <v>0</v>
      </c>
      <c r="G12" s="1">
        <f t="shared" si="0"/>
        <v>20000</v>
      </c>
      <c r="H12" s="4" t="s">
        <v>19</v>
      </c>
      <c r="I12" s="4" t="s">
        <v>20</v>
      </c>
      <c r="J12" s="4" t="s">
        <v>21</v>
      </c>
    </row>
    <row r="13" spans="1:10" ht="15.75" thickTop="1" x14ac:dyDescent="0.25">
      <c r="A13">
        <v>12</v>
      </c>
      <c r="B13" t="s">
        <v>22</v>
      </c>
      <c r="C13" t="s">
        <v>26</v>
      </c>
      <c r="D13">
        <v>1</v>
      </c>
      <c r="E13" s="1">
        <v>3500</v>
      </c>
      <c r="F13">
        <v>0</v>
      </c>
      <c r="G13" s="5">
        <f t="shared" si="0"/>
        <v>3500</v>
      </c>
      <c r="H13" s="1">
        <v>1000000</v>
      </c>
      <c r="I13" s="1">
        <f xml:space="preserve"> SUM(G:G)-(G2+G4+G5+G8+G15+G9)</f>
        <v>816500</v>
      </c>
      <c r="J13" s="1">
        <f xml:space="preserve"> H13 - I13</f>
        <v>183500</v>
      </c>
    </row>
    <row r="14" spans="1:10" x14ac:dyDescent="0.25">
      <c r="A14">
        <v>13</v>
      </c>
      <c r="B14" t="s">
        <v>22</v>
      </c>
      <c r="C14" t="s">
        <v>27</v>
      </c>
      <c r="D14">
        <v>5</v>
      </c>
      <c r="E14" s="1">
        <v>6000</v>
      </c>
      <c r="F14">
        <v>0</v>
      </c>
      <c r="G14" s="5">
        <f t="shared" si="0"/>
        <v>30000</v>
      </c>
    </row>
    <row r="15" spans="1:10" x14ac:dyDescent="0.25">
      <c r="A15" s="2">
        <v>14</v>
      </c>
      <c r="B15" s="2" t="s">
        <v>22</v>
      </c>
      <c r="C15" s="2" t="s">
        <v>28</v>
      </c>
      <c r="D15" s="2">
        <v>1</v>
      </c>
      <c r="E15" s="3">
        <v>15000</v>
      </c>
      <c r="F15" s="2">
        <v>0</v>
      </c>
      <c r="G15" s="6">
        <f t="shared" si="0"/>
        <v>15000</v>
      </c>
    </row>
    <row r="16" spans="1:10" ht="15.75" thickBot="1" x14ac:dyDescent="0.3">
      <c r="A16">
        <v>15</v>
      </c>
      <c r="B16" t="s">
        <v>29</v>
      </c>
      <c r="C16" t="s">
        <v>30</v>
      </c>
      <c r="D16">
        <v>1</v>
      </c>
      <c r="E16" s="1">
        <v>58000</v>
      </c>
      <c r="F16">
        <v>0</v>
      </c>
      <c r="G16" s="5">
        <f t="shared" si="0"/>
        <v>58000</v>
      </c>
    </row>
    <row r="17" spans="1:9" ht="16.5" thickTop="1" thickBot="1" x14ac:dyDescent="0.3">
      <c r="A17">
        <v>16</v>
      </c>
      <c r="B17" t="s">
        <v>29</v>
      </c>
      <c r="C17" t="s">
        <v>16</v>
      </c>
      <c r="D17">
        <v>1</v>
      </c>
      <c r="E17" s="1">
        <v>5000</v>
      </c>
      <c r="F17">
        <v>0</v>
      </c>
      <c r="G17" s="5">
        <f t="shared" si="0"/>
        <v>5000</v>
      </c>
      <c r="H17" s="4" t="s">
        <v>31</v>
      </c>
      <c r="I17">
        <f>SUM(G:G)</f>
        <v>1042500</v>
      </c>
    </row>
    <row r="18" spans="1:9" ht="16.5" thickTop="1" thickBot="1" x14ac:dyDescent="0.3">
      <c r="A18">
        <v>17</v>
      </c>
      <c r="B18" t="s">
        <v>32</v>
      </c>
      <c r="C18" t="s">
        <v>33</v>
      </c>
      <c r="D18">
        <v>2</v>
      </c>
      <c r="E18" s="1">
        <v>1500</v>
      </c>
      <c r="F18">
        <v>0</v>
      </c>
      <c r="G18" s="5">
        <f t="shared" si="0"/>
        <v>3000</v>
      </c>
      <c r="H18" s="4" t="s">
        <v>34</v>
      </c>
      <c r="I18" s="1">
        <f>I17-I13</f>
        <v>226000</v>
      </c>
    </row>
    <row r="19" spans="1:9" ht="15.75" thickTop="1" x14ac:dyDescent="0.25">
      <c r="A19">
        <v>18</v>
      </c>
      <c r="B19" t="s">
        <v>32</v>
      </c>
      <c r="C19" t="s">
        <v>35</v>
      </c>
      <c r="D19">
        <v>1</v>
      </c>
      <c r="E19" s="1">
        <v>39000</v>
      </c>
      <c r="F19">
        <v>0</v>
      </c>
      <c r="G19" s="5">
        <f t="shared" si="0"/>
        <v>39000</v>
      </c>
    </row>
    <row r="20" spans="1:9" x14ac:dyDescent="0.25">
      <c r="A20">
        <v>19</v>
      </c>
      <c r="B20" t="s">
        <v>37</v>
      </c>
      <c r="C20" t="s">
        <v>36</v>
      </c>
      <c r="D20">
        <v>1</v>
      </c>
      <c r="E20" s="1">
        <v>43000</v>
      </c>
      <c r="F20">
        <v>0</v>
      </c>
      <c r="G20" s="5">
        <f t="shared" si="0"/>
        <v>43000</v>
      </c>
    </row>
    <row r="21" spans="1:9" x14ac:dyDescent="0.25">
      <c r="A21">
        <v>20</v>
      </c>
      <c r="B21" t="s">
        <v>37</v>
      </c>
      <c r="C21" t="s">
        <v>38</v>
      </c>
      <c r="D21">
        <v>2</v>
      </c>
      <c r="E21" s="1">
        <v>20000</v>
      </c>
      <c r="F21">
        <v>0</v>
      </c>
      <c r="G21" s="5">
        <f t="shared" si="0"/>
        <v>40000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 Phan</dc:creator>
  <cp:lastModifiedBy>Anh Phan</cp:lastModifiedBy>
  <dcterms:created xsi:type="dcterms:W3CDTF">2015-06-05T18:17:20Z</dcterms:created>
  <dcterms:modified xsi:type="dcterms:W3CDTF">2020-05-18T03:47:40Z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e8a0b68b-e14b-44d3-a4e6-cc4b88bbae9e</vt:lpwstr>
  </property>
</Properties>
</file>