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4" i="1" l="1"/>
  <c r="I25" i="1"/>
  <c r="I26" i="1"/>
  <c r="I27" i="1"/>
  <c r="I28" i="1"/>
  <c r="I29" i="1"/>
  <c r="I30" i="1"/>
  <c r="I31" i="1"/>
  <c r="I32" i="1"/>
  <c r="I23" i="1"/>
  <c r="G24" i="1"/>
  <c r="G25" i="1"/>
  <c r="G26" i="1"/>
  <c r="G27" i="1"/>
  <c r="G28" i="1"/>
  <c r="G29" i="1"/>
  <c r="G30" i="1"/>
  <c r="G31" i="1"/>
  <c r="G32" i="1"/>
  <c r="G23" i="1"/>
  <c r="J32" i="1"/>
  <c r="K32" i="1"/>
  <c r="L32" i="1"/>
  <c r="J31" i="1"/>
  <c r="K31" i="1"/>
  <c r="L31" i="1"/>
  <c r="J30" i="1"/>
  <c r="K30" i="1"/>
  <c r="L30" i="1"/>
  <c r="J29" i="1"/>
  <c r="K29" i="1"/>
  <c r="L29" i="1"/>
  <c r="J28" i="1"/>
  <c r="K28" i="1"/>
  <c r="L28" i="1"/>
  <c r="J27" i="1"/>
  <c r="K27" i="1"/>
  <c r="L27" i="1"/>
  <c r="J26" i="1"/>
  <c r="K26" i="1"/>
  <c r="L26" i="1"/>
  <c r="J25" i="1"/>
  <c r="K25" i="1"/>
  <c r="L25" i="1"/>
  <c r="J24" i="1"/>
  <c r="K24" i="1"/>
  <c r="L24" i="1"/>
  <c r="J23" i="1"/>
  <c r="K23" i="1"/>
  <c r="L23" i="1"/>
  <c r="L8" i="1"/>
  <c r="L9" i="1"/>
  <c r="L10" i="1"/>
  <c r="L11" i="1"/>
  <c r="L12" i="1"/>
  <c r="L13" i="1"/>
  <c r="L14" i="1"/>
  <c r="L15" i="1"/>
  <c r="L16" i="1"/>
  <c r="L7" i="1"/>
  <c r="E26" i="1"/>
  <c r="E27" i="1"/>
  <c r="E28" i="1"/>
  <c r="E29" i="1"/>
  <c r="E30" i="1"/>
  <c r="E31" i="1"/>
  <c r="E33" i="1"/>
  <c r="E35" i="1"/>
  <c r="E34" i="1"/>
  <c r="E8" i="1"/>
  <c r="E9" i="1"/>
  <c r="E10" i="1"/>
  <c r="E11" i="1"/>
  <c r="E12" i="1"/>
  <c r="E13" i="1"/>
  <c r="E14" i="1"/>
  <c r="E15" i="1"/>
  <c r="E16" i="1"/>
  <c r="E17" i="1"/>
  <c r="E18" i="1"/>
  <c r="E19" i="1"/>
  <c r="F23" i="1"/>
  <c r="F24" i="1"/>
  <c r="F25" i="1"/>
  <c r="F26" i="1"/>
  <c r="F27" i="1"/>
  <c r="F28" i="1"/>
  <c r="F29" i="1"/>
  <c r="F30" i="1"/>
  <c r="F31" i="1"/>
  <c r="F32" i="1"/>
  <c r="F7" i="1"/>
  <c r="F8" i="1"/>
  <c r="F9" i="1"/>
  <c r="F10" i="1"/>
  <c r="F11" i="1"/>
  <c r="F12" i="1"/>
  <c r="F13" i="1"/>
  <c r="F14" i="1"/>
  <c r="F15" i="1"/>
  <c r="F16" i="1"/>
  <c r="H32" i="1"/>
  <c r="H31" i="1"/>
  <c r="H30" i="1"/>
  <c r="H29" i="1"/>
  <c r="H28" i="1"/>
  <c r="H27" i="1"/>
  <c r="H26" i="1"/>
  <c r="H25" i="1"/>
  <c r="H24" i="1"/>
  <c r="H23" i="1"/>
  <c r="G8" i="1"/>
  <c r="G9" i="1"/>
  <c r="G10" i="1"/>
  <c r="G11" i="1"/>
  <c r="G12" i="1"/>
  <c r="G13" i="1"/>
  <c r="G14" i="1"/>
  <c r="G15" i="1"/>
  <c r="G16" i="1"/>
  <c r="G7" i="1"/>
  <c r="I8" i="1"/>
  <c r="I9" i="1"/>
  <c r="I10" i="1"/>
  <c r="I11" i="1"/>
  <c r="I12" i="1"/>
  <c r="I13" i="1"/>
  <c r="I14" i="1"/>
  <c r="I15" i="1"/>
  <c r="I16" i="1"/>
  <c r="I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7" i="1"/>
  <c r="K7" i="1"/>
  <c r="H8" i="1"/>
  <c r="H9" i="1"/>
  <c r="H10" i="1"/>
  <c r="H11" i="1"/>
  <c r="H12" i="1"/>
  <c r="H13" i="1"/>
  <c r="H14" i="1"/>
  <c r="H15" i="1"/>
  <c r="H16" i="1"/>
  <c r="H7" i="1"/>
</calcChain>
</file>

<file path=xl/sharedStrings.xml><?xml version="1.0" encoding="utf-8"?>
<sst xmlns="http://schemas.openxmlformats.org/spreadsheetml/2006/main" count="24" uniqueCount="12">
  <si>
    <t>STDDEV</t>
  </si>
  <si>
    <t>MEAN</t>
  </si>
  <si>
    <t>xi</t>
  </si>
  <si>
    <t>xi2</t>
  </si>
  <si>
    <t>sum_xi</t>
  </si>
  <si>
    <t>mean</t>
  </si>
  <si>
    <t>sum_xi2</t>
  </si>
  <si>
    <t>VAR</t>
  </si>
  <si>
    <t>Variance</t>
  </si>
  <si>
    <t>Stddev</t>
  </si>
  <si>
    <t>ID</t>
  </si>
  <si>
    <t>unbiased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</si>
</sst>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3" fillId="3" borderId="0" xfId="0" applyFont="1" applyFill="1" applyAlignment="1">
      <alignment horizontal="right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L35"/>
  <sheetViews>
    <sheetView tabSelected="1" workbookViewId="0">
      <selection activeCell="L23" sqref="L23"/>
    </sheetView>
  </sheetViews>
  <sheetFormatPr baseColWidth="10" defaultRowHeight="15" x14ac:dyDescent="0"/>
  <sheetData>
    <row r="6" spans="4:12">
      <c r="D6" s="2" t="s">
        <v>10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8</v>
      </c>
      <c r="K6" s="2" t="s">
        <v>11</v>
      </c>
      <c r="L6" s="2" t="s">
        <v>9</v>
      </c>
    </row>
    <row r="7" spans="4:12">
      <c r="D7">
        <v>1</v>
      </c>
      <c r="E7">
        <v>0</v>
      </c>
      <c r="F7">
        <f t="shared" ref="F7:F16" si="0">E7*E7</f>
        <v>0</v>
      </c>
      <c r="G7">
        <f>SUM(E$7:E7)</f>
        <v>0</v>
      </c>
      <c r="H7">
        <f t="shared" ref="H7:H16" si="1">G7/D7</f>
        <v>0</v>
      </c>
      <c r="I7">
        <f>SUM(F$7:F7)</f>
        <v>0</v>
      </c>
      <c r="J7">
        <f>(I7/D7)-(G7/D7)^2</f>
        <v>0</v>
      </c>
      <c r="K7" t="e">
        <f>J7*D7/(D7-1)</f>
        <v>#DIV/0!</v>
      </c>
      <c r="L7" t="e">
        <f>SQRT(K7)</f>
        <v>#DIV/0!</v>
      </c>
    </row>
    <row r="8" spans="4:12">
      <c r="D8">
        <v>2</v>
      </c>
      <c r="E8">
        <f>E7+1</f>
        <v>1</v>
      </c>
      <c r="F8">
        <f t="shared" si="0"/>
        <v>1</v>
      </c>
      <c r="G8">
        <f>SUM(E$7:E8)</f>
        <v>1</v>
      </c>
      <c r="H8">
        <f t="shared" si="1"/>
        <v>0.5</v>
      </c>
      <c r="I8">
        <f>SUM(F$7:F8)</f>
        <v>1</v>
      </c>
      <c r="J8">
        <f t="shared" ref="J8:J16" si="2">(I8/D8)-(G8/D8)^2</f>
        <v>0.25</v>
      </c>
      <c r="K8">
        <f t="shared" ref="K8:K16" si="3">J8*D8/(D8-1)</f>
        <v>0.5</v>
      </c>
      <c r="L8">
        <f t="shared" ref="L8:L16" si="4">SQRT(K8)</f>
        <v>0.70710678118654757</v>
      </c>
    </row>
    <row r="9" spans="4:12">
      <c r="D9">
        <v>3</v>
      </c>
      <c r="E9">
        <f t="shared" ref="E9:E16" si="5">E8+1</f>
        <v>2</v>
      </c>
      <c r="F9">
        <f t="shared" si="0"/>
        <v>4</v>
      </c>
      <c r="G9">
        <f>SUM(E$7:E9)</f>
        <v>3</v>
      </c>
      <c r="H9">
        <f t="shared" si="1"/>
        <v>1</v>
      </c>
      <c r="I9">
        <f>SUM(F$7:F9)</f>
        <v>5</v>
      </c>
      <c r="J9">
        <f t="shared" si="2"/>
        <v>0.66666666666666674</v>
      </c>
      <c r="K9">
        <f t="shared" si="3"/>
        <v>1</v>
      </c>
      <c r="L9">
        <f t="shared" si="4"/>
        <v>1</v>
      </c>
    </row>
    <row r="10" spans="4:12">
      <c r="D10">
        <v>4</v>
      </c>
      <c r="E10">
        <f t="shared" si="5"/>
        <v>3</v>
      </c>
      <c r="F10">
        <f t="shared" si="0"/>
        <v>9</v>
      </c>
      <c r="G10">
        <f>SUM(E$7:E10)</f>
        <v>6</v>
      </c>
      <c r="H10">
        <f t="shared" si="1"/>
        <v>1.5</v>
      </c>
      <c r="I10">
        <f>SUM(F$7:F10)</f>
        <v>14</v>
      </c>
      <c r="J10">
        <f t="shared" si="2"/>
        <v>1.25</v>
      </c>
      <c r="K10">
        <f t="shared" si="3"/>
        <v>1.6666666666666667</v>
      </c>
      <c r="L10">
        <f t="shared" si="4"/>
        <v>1.2909944487358056</v>
      </c>
    </row>
    <row r="11" spans="4:12">
      <c r="D11">
        <v>5</v>
      </c>
      <c r="E11">
        <f t="shared" si="5"/>
        <v>4</v>
      </c>
      <c r="F11">
        <f t="shared" si="0"/>
        <v>16</v>
      </c>
      <c r="G11">
        <f>SUM(E$7:E11)</f>
        <v>10</v>
      </c>
      <c r="H11">
        <f t="shared" si="1"/>
        <v>2</v>
      </c>
      <c r="I11">
        <f>SUM(F$7:F11)</f>
        <v>30</v>
      </c>
      <c r="J11">
        <f t="shared" si="2"/>
        <v>2</v>
      </c>
      <c r="K11">
        <f t="shared" si="3"/>
        <v>2.5</v>
      </c>
      <c r="L11">
        <f t="shared" si="4"/>
        <v>1.5811388300841898</v>
      </c>
    </row>
    <row r="12" spans="4:12">
      <c r="D12">
        <v>6</v>
      </c>
      <c r="E12">
        <f t="shared" si="5"/>
        <v>5</v>
      </c>
      <c r="F12">
        <f t="shared" si="0"/>
        <v>25</v>
      </c>
      <c r="G12">
        <f>SUM(E$7:E12)</f>
        <v>15</v>
      </c>
      <c r="H12">
        <f t="shared" si="1"/>
        <v>2.5</v>
      </c>
      <c r="I12">
        <f>SUM(F$7:F12)</f>
        <v>55</v>
      </c>
      <c r="J12">
        <f t="shared" si="2"/>
        <v>2.9166666666666661</v>
      </c>
      <c r="K12">
        <f t="shared" si="3"/>
        <v>3.4999999999999991</v>
      </c>
      <c r="L12">
        <f t="shared" si="4"/>
        <v>1.8708286933869704</v>
      </c>
    </row>
    <row r="13" spans="4:12">
      <c r="D13">
        <v>7</v>
      </c>
      <c r="E13">
        <f t="shared" si="5"/>
        <v>6</v>
      </c>
      <c r="F13">
        <f t="shared" si="0"/>
        <v>36</v>
      </c>
      <c r="G13">
        <f>SUM(E$7:E13)</f>
        <v>21</v>
      </c>
      <c r="H13">
        <f t="shared" si="1"/>
        <v>3</v>
      </c>
      <c r="I13">
        <f>SUM(F$7:F13)</f>
        <v>91</v>
      </c>
      <c r="J13">
        <f t="shared" si="2"/>
        <v>4</v>
      </c>
      <c r="K13">
        <f t="shared" si="3"/>
        <v>4.666666666666667</v>
      </c>
      <c r="L13">
        <f t="shared" si="4"/>
        <v>2.1602468994692869</v>
      </c>
    </row>
    <row r="14" spans="4:12">
      <c r="D14">
        <v>8</v>
      </c>
      <c r="E14">
        <f t="shared" si="5"/>
        <v>7</v>
      </c>
      <c r="F14">
        <f t="shared" si="0"/>
        <v>49</v>
      </c>
      <c r="G14">
        <f>SUM(E$7:E14)</f>
        <v>28</v>
      </c>
      <c r="H14">
        <f t="shared" si="1"/>
        <v>3.5</v>
      </c>
      <c r="I14">
        <f>SUM(F$7:F14)</f>
        <v>140</v>
      </c>
      <c r="J14">
        <f t="shared" si="2"/>
        <v>5.25</v>
      </c>
      <c r="K14">
        <f t="shared" si="3"/>
        <v>6</v>
      </c>
      <c r="L14">
        <f t="shared" si="4"/>
        <v>2.4494897427831779</v>
      </c>
    </row>
    <row r="15" spans="4:12">
      <c r="D15">
        <v>9</v>
      </c>
      <c r="E15">
        <f t="shared" si="5"/>
        <v>8</v>
      </c>
      <c r="F15">
        <f t="shared" si="0"/>
        <v>64</v>
      </c>
      <c r="G15">
        <f>SUM(E$7:E15)</f>
        <v>36</v>
      </c>
      <c r="H15">
        <f t="shared" si="1"/>
        <v>4</v>
      </c>
      <c r="I15">
        <f>SUM(F$7:F15)</f>
        <v>204</v>
      </c>
      <c r="J15">
        <f t="shared" si="2"/>
        <v>6.6666666666666679</v>
      </c>
      <c r="K15">
        <f t="shared" si="3"/>
        <v>7.5000000000000018</v>
      </c>
      <c r="L15">
        <f t="shared" si="4"/>
        <v>2.738612787525831</v>
      </c>
    </row>
    <row r="16" spans="4:12">
      <c r="D16">
        <v>10</v>
      </c>
      <c r="E16">
        <f t="shared" si="5"/>
        <v>9</v>
      </c>
      <c r="F16">
        <f t="shared" si="0"/>
        <v>81</v>
      </c>
      <c r="G16">
        <f>SUM(E$7:E16)</f>
        <v>45</v>
      </c>
      <c r="H16">
        <f t="shared" si="1"/>
        <v>4.5</v>
      </c>
      <c r="I16">
        <f>SUM(F$7:F16)</f>
        <v>285</v>
      </c>
      <c r="J16">
        <f t="shared" si="2"/>
        <v>8.25</v>
      </c>
      <c r="K16">
        <f t="shared" si="3"/>
        <v>9.1666666666666661</v>
      </c>
      <c r="L16">
        <f t="shared" si="4"/>
        <v>3.0276503540974917</v>
      </c>
    </row>
    <row r="17" spans="4:12">
      <c r="D17" t="s">
        <v>1</v>
      </c>
      <c r="E17">
        <f>AVERAGE(E7:E16)</f>
        <v>4.5</v>
      </c>
    </row>
    <row r="18" spans="4:12">
      <c r="D18" t="s">
        <v>7</v>
      </c>
      <c r="E18">
        <f>VAR(E7:E16)</f>
        <v>9.1666666666666661</v>
      </c>
    </row>
    <row r="19" spans="4:12">
      <c r="D19" t="s">
        <v>0</v>
      </c>
      <c r="E19">
        <f>STDEV(E7:E16)</f>
        <v>3.0276503540974917</v>
      </c>
    </row>
    <row r="22" spans="4:12">
      <c r="D22" s="2" t="s">
        <v>10</v>
      </c>
      <c r="E22" s="2" t="s">
        <v>2</v>
      </c>
      <c r="F22" s="2" t="s">
        <v>3</v>
      </c>
      <c r="G22" s="2" t="s">
        <v>4</v>
      </c>
      <c r="H22" s="2" t="s">
        <v>5</v>
      </c>
      <c r="I22" s="2" t="s">
        <v>6</v>
      </c>
      <c r="J22" s="2" t="s">
        <v>8</v>
      </c>
      <c r="K22" s="2" t="s">
        <v>11</v>
      </c>
      <c r="L22" s="2" t="s">
        <v>9</v>
      </c>
    </row>
    <row r="23" spans="4:12">
      <c r="D23">
        <v>1</v>
      </c>
      <c r="E23" s="1">
        <v>22</v>
      </c>
      <c r="F23">
        <f t="shared" ref="F23:F32" si="6">E23*E23</f>
        <v>484</v>
      </c>
      <c r="G23">
        <f>SUM(E$23:E23)</f>
        <v>22</v>
      </c>
      <c r="H23">
        <f t="shared" ref="H23:H32" si="7">G23/D23</f>
        <v>22</v>
      </c>
      <c r="I23">
        <f>SUM(F$23:F23)</f>
        <v>484</v>
      </c>
      <c r="J23">
        <f>(I23/D23)-(G23/D23)^2</f>
        <v>0</v>
      </c>
      <c r="K23" t="e">
        <f>J23*D23/(D23-1)</f>
        <v>#DIV/0!</v>
      </c>
      <c r="L23" t="e">
        <f>SQRT(K23)</f>
        <v>#DIV/0!</v>
      </c>
    </row>
    <row r="24" spans="4:12">
      <c r="D24">
        <v>2</v>
      </c>
      <c r="E24" s="1">
        <v>33</v>
      </c>
      <c r="F24">
        <f t="shared" si="6"/>
        <v>1089</v>
      </c>
      <c r="G24">
        <f>SUM(E$23:E24)</f>
        <v>55</v>
      </c>
      <c r="H24">
        <f t="shared" si="7"/>
        <v>27.5</v>
      </c>
      <c r="I24">
        <f>SUM(F$23:F24)</f>
        <v>1573</v>
      </c>
      <c r="J24">
        <f t="shared" ref="J24:J32" si="8">(I24/D24)-(G24/D24)^2</f>
        <v>30.25</v>
      </c>
      <c r="K24">
        <f t="shared" ref="K24:K32" si="9">J24*D24/(D24-1)</f>
        <v>60.5</v>
      </c>
      <c r="L24">
        <f t="shared" ref="L24:L32" si="10">SQRT(K24)</f>
        <v>7.7781745930520225</v>
      </c>
    </row>
    <row r="25" spans="4:12">
      <c r="D25">
        <v>3</v>
      </c>
      <c r="E25">
        <v>3</v>
      </c>
      <c r="F25">
        <f t="shared" si="6"/>
        <v>9</v>
      </c>
      <c r="G25">
        <f>SUM(E$23:E25)</f>
        <v>58</v>
      </c>
      <c r="H25">
        <f t="shared" si="7"/>
        <v>19.333333333333332</v>
      </c>
      <c r="I25">
        <f>SUM(F$23:F25)</f>
        <v>1582</v>
      </c>
      <c r="J25">
        <f t="shared" si="8"/>
        <v>153.55555555555566</v>
      </c>
      <c r="K25">
        <f t="shared" si="9"/>
        <v>230.33333333333348</v>
      </c>
      <c r="L25">
        <f t="shared" si="10"/>
        <v>15.176736583776286</v>
      </c>
    </row>
    <row r="26" spans="4:12">
      <c r="D26">
        <v>4</v>
      </c>
      <c r="E26">
        <f t="shared" ref="E26:E31" si="11">E25+1</f>
        <v>4</v>
      </c>
      <c r="F26">
        <f t="shared" si="6"/>
        <v>16</v>
      </c>
      <c r="G26">
        <f>SUM(E$23:E26)</f>
        <v>62</v>
      </c>
      <c r="H26">
        <f t="shared" si="7"/>
        <v>15.5</v>
      </c>
      <c r="I26">
        <f>SUM(F$23:F26)</f>
        <v>1598</v>
      </c>
      <c r="J26">
        <f t="shared" si="8"/>
        <v>159.25</v>
      </c>
      <c r="K26">
        <f t="shared" si="9"/>
        <v>212.33333333333334</v>
      </c>
      <c r="L26">
        <f t="shared" si="10"/>
        <v>14.571661996262929</v>
      </c>
    </row>
    <row r="27" spans="4:12">
      <c r="D27">
        <v>5</v>
      </c>
      <c r="E27">
        <f t="shared" si="11"/>
        <v>5</v>
      </c>
      <c r="F27">
        <f t="shared" si="6"/>
        <v>25</v>
      </c>
      <c r="G27">
        <f>SUM(E$23:E27)</f>
        <v>67</v>
      </c>
      <c r="H27">
        <f t="shared" si="7"/>
        <v>13.4</v>
      </c>
      <c r="I27">
        <f>SUM(F$23:F27)</f>
        <v>1623</v>
      </c>
      <c r="J27">
        <f t="shared" si="8"/>
        <v>145.04000000000002</v>
      </c>
      <c r="K27">
        <f t="shared" si="9"/>
        <v>181.3</v>
      </c>
      <c r="L27">
        <f t="shared" si="10"/>
        <v>13.464768843169942</v>
      </c>
    </row>
    <row r="28" spans="4:12">
      <c r="D28">
        <v>6</v>
      </c>
      <c r="E28">
        <f t="shared" si="11"/>
        <v>6</v>
      </c>
      <c r="F28">
        <f t="shared" si="6"/>
        <v>36</v>
      </c>
      <c r="G28">
        <f>SUM(E$23:E28)</f>
        <v>73</v>
      </c>
      <c r="H28">
        <f t="shared" si="7"/>
        <v>12.166666666666666</v>
      </c>
      <c r="I28">
        <f>SUM(F$23:F28)</f>
        <v>1659</v>
      </c>
      <c r="J28">
        <f t="shared" si="8"/>
        <v>128.47222222222223</v>
      </c>
      <c r="K28">
        <f t="shared" si="9"/>
        <v>154.16666666666669</v>
      </c>
      <c r="L28">
        <f t="shared" si="10"/>
        <v>12.416387021459451</v>
      </c>
    </row>
    <row r="29" spans="4:12">
      <c r="D29">
        <v>7</v>
      </c>
      <c r="E29">
        <f t="shared" si="11"/>
        <v>7</v>
      </c>
      <c r="F29">
        <f t="shared" si="6"/>
        <v>49</v>
      </c>
      <c r="G29">
        <f>SUM(E$23:E29)</f>
        <v>80</v>
      </c>
      <c r="H29">
        <f t="shared" si="7"/>
        <v>11.428571428571429</v>
      </c>
      <c r="I29">
        <f>SUM(F$23:F29)</f>
        <v>1708</v>
      </c>
      <c r="J29">
        <f t="shared" si="8"/>
        <v>113.38775510204081</v>
      </c>
      <c r="K29">
        <f t="shared" si="9"/>
        <v>132.28571428571428</v>
      </c>
      <c r="L29">
        <f t="shared" si="10"/>
        <v>11.501552690211625</v>
      </c>
    </row>
    <row r="30" spans="4:12">
      <c r="D30">
        <v>8</v>
      </c>
      <c r="E30">
        <f t="shared" si="11"/>
        <v>8</v>
      </c>
      <c r="F30">
        <f t="shared" si="6"/>
        <v>64</v>
      </c>
      <c r="G30">
        <f>SUM(E$23:E30)</f>
        <v>88</v>
      </c>
      <c r="H30">
        <f t="shared" si="7"/>
        <v>11</v>
      </c>
      <c r="I30">
        <f>SUM(F$23:F30)</f>
        <v>1772</v>
      </c>
      <c r="J30">
        <f t="shared" si="8"/>
        <v>100.5</v>
      </c>
      <c r="K30">
        <f t="shared" si="9"/>
        <v>114.85714285714286</v>
      </c>
      <c r="L30">
        <f t="shared" si="10"/>
        <v>10.717142476292031</v>
      </c>
    </row>
    <row r="31" spans="4:12">
      <c r="D31">
        <v>9</v>
      </c>
      <c r="E31">
        <f t="shared" si="11"/>
        <v>9</v>
      </c>
      <c r="F31">
        <f t="shared" si="6"/>
        <v>81</v>
      </c>
      <c r="G31">
        <f>SUM(E$23:E31)</f>
        <v>97</v>
      </c>
      <c r="H31">
        <f t="shared" si="7"/>
        <v>10.777777777777779</v>
      </c>
      <c r="I31">
        <f>SUM(F$23:F31)</f>
        <v>1853</v>
      </c>
      <c r="J31">
        <f t="shared" si="8"/>
        <v>89.728395061728378</v>
      </c>
      <c r="K31">
        <f t="shared" si="9"/>
        <v>100.94444444444443</v>
      </c>
      <c r="L31">
        <f t="shared" si="10"/>
        <v>10.047111248734357</v>
      </c>
    </row>
    <row r="32" spans="4:12">
      <c r="D32">
        <v>10</v>
      </c>
      <c r="E32" s="1">
        <v>111</v>
      </c>
      <c r="F32">
        <f t="shared" si="6"/>
        <v>12321</v>
      </c>
      <c r="G32">
        <f>SUM(E$23:E32)</f>
        <v>208</v>
      </c>
      <c r="H32">
        <f t="shared" si="7"/>
        <v>20.8</v>
      </c>
      <c r="I32">
        <f>SUM(F$23:F32)</f>
        <v>14174</v>
      </c>
      <c r="J32">
        <f t="shared" si="8"/>
        <v>984.76</v>
      </c>
      <c r="K32">
        <f t="shared" si="9"/>
        <v>1094.1777777777779</v>
      </c>
      <c r="L32">
        <f t="shared" si="10"/>
        <v>33.078358148157506</v>
      </c>
    </row>
    <row r="33" spans="4:5">
      <c r="D33" t="s">
        <v>1</v>
      </c>
      <c r="E33">
        <f>AVERAGE(E23:E32)</f>
        <v>20.8</v>
      </c>
    </row>
    <row r="34" spans="4:5">
      <c r="D34" t="s">
        <v>7</v>
      </c>
      <c r="E34">
        <f>VAR(E23:E32)</f>
        <v>1094.1777777777779</v>
      </c>
    </row>
    <row r="35" spans="4:5">
      <c r="D35" t="s">
        <v>0</v>
      </c>
      <c r="E35">
        <f>STDEV(E23:E32)</f>
        <v>33.078358148157506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 Drouin</dc:creator>
  <cp:lastModifiedBy>Jerome Drouin</cp:lastModifiedBy>
  <dcterms:created xsi:type="dcterms:W3CDTF">2019-02-25T15:01:25Z</dcterms:created>
  <dcterms:modified xsi:type="dcterms:W3CDTF">2019-02-25T15:52:51Z</dcterms:modified>
</cp:coreProperties>
</file>