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830" activeTab="1"/>
  </bookViews>
  <sheets>
    <sheet name="all day" sheetId="1" r:id="rId1"/>
    <sheet name="resume by week" sheetId="2" r:id="rId2"/>
  </sheets>
  <calcPr calcId="144525"/>
</workbook>
</file>

<file path=xl/comments1.xml><?xml version="1.0" encoding="utf-8"?>
<comments xmlns="http://schemas.openxmlformats.org/spreadsheetml/2006/main">
  <authors>
    <author>newbie15</author>
  </authors>
  <commentList>
    <comment ref="B3" authorId="0">
      <text>
        <r>
          <rPr>
            <b/>
            <sz val="9"/>
            <rFont val="Times New Roman"/>
            <charset val="0"/>
          </rPr>
          <t>newbie15:</t>
        </r>
        <r>
          <rPr>
            <sz val="9"/>
            <rFont val="Times New Roman"/>
            <charset val="0"/>
          </rPr>
          <t xml:space="preserve">
do not modify
</t>
        </r>
      </text>
    </comment>
  </commentList>
</comments>
</file>

<file path=xl/sharedStrings.xml><?xml version="1.0" encoding="utf-8"?>
<sst xmlns="http://schemas.openxmlformats.org/spreadsheetml/2006/main" count="147" uniqueCount="53">
  <si>
    <t>Tahun</t>
  </si>
  <si>
    <t>Bulan</t>
  </si>
  <si>
    <t>Ach P vs R</t>
  </si>
  <si>
    <t>Ach Man Hour</t>
  </si>
  <si>
    <t>Total Work Order</t>
  </si>
  <si>
    <t>Item</t>
  </si>
  <si>
    <t>Status WO</t>
  </si>
  <si>
    <t>Preventive</t>
  </si>
  <si>
    <t>Asal WO</t>
  </si>
  <si>
    <t>DEVIASI</t>
  </si>
  <si>
    <t>WO Mekanik</t>
  </si>
  <si>
    <t>WO Open</t>
  </si>
  <si>
    <t>Corrective</t>
  </si>
  <si>
    <t>Proses</t>
  </si>
  <si>
    <t>Ach P+U vs R</t>
  </si>
  <si>
    <t>MH PLAN</t>
  </si>
  <si>
    <t>WO Elektrik</t>
  </si>
  <si>
    <t>WO Close</t>
  </si>
  <si>
    <t>Predictive</t>
  </si>
  <si>
    <t>Maintenance</t>
  </si>
  <si>
    <t>MH REAL</t>
  </si>
  <si>
    <t>No WO</t>
  </si>
  <si>
    <t>Tipe</t>
  </si>
  <si>
    <t>Station</t>
  </si>
  <si>
    <t>Unit</t>
  </si>
  <si>
    <t>Sub Unit</t>
  </si>
  <si>
    <t>Problem</t>
  </si>
  <si>
    <t>Kategori</t>
  </si>
  <si>
    <t>Jenis Pekerjaan (auto generate)</t>
  </si>
  <si>
    <t>MH Plan</t>
  </si>
  <si>
    <t>MH Real</t>
  </si>
  <si>
    <t>DEV</t>
  </si>
  <si>
    <t>Juli</t>
  </si>
  <si>
    <t>P</t>
  </si>
  <si>
    <t>R</t>
  </si>
  <si>
    <t>0</t>
  </si>
  <si>
    <t>date</t>
  </si>
  <si>
    <t>Tanggal</t>
  </si>
  <si>
    <t>Item Plan</t>
  </si>
  <si>
    <t>Item Real</t>
  </si>
  <si>
    <t>Minggu ke</t>
  </si>
  <si>
    <t>low week</t>
  </si>
  <si>
    <t>high week</t>
  </si>
  <si>
    <t>num week</t>
  </si>
  <si>
    <t>minggu 1</t>
  </si>
  <si>
    <t>minggu 2</t>
  </si>
  <si>
    <t>minggu 3</t>
  </si>
  <si>
    <t>minggu 4</t>
  </si>
  <si>
    <t>minggu 5</t>
  </si>
  <si>
    <t>minggu ke</t>
  </si>
  <si>
    <t>plan</t>
  </si>
  <si>
    <t>real</t>
  </si>
  <si>
    <t>ach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</si>
</sst>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0.00_);_(* \(#,##0.00\);_(* &quot;-&quot;??_);_(@_)"/>
    <numFmt numFmtId="179" formatCode="_(* #,##0_);_(* \(#,##0\);_(* &quot;-&quot;_);_(@_)"/>
  </numFmts>
  <fonts count="26">
    <font>
      <sz val="11"/>
      <color rgb="FF000000"/>
      <name val="Calibri"/>
      <charset val="134"/>
    </font>
    <font>
      <sz val="11"/>
      <color rgb="FFFFFFFF"/>
      <name val="Calibri"/>
      <charset val="134"/>
    </font>
    <font>
      <sz val="22"/>
      <color rgb="FF000000"/>
      <name val="Calibri"/>
      <charset val="134"/>
    </font>
    <font>
      <sz val="10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339966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14" borderId="0" applyNumberFormat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15" borderId="16" applyNumberFormat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4" fillId="1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3" borderId="19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1" fillId="27" borderId="20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27" borderId="19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</cellStyleXfs>
  <cellXfs count="59">
    <xf numFmtId="0" fontId="0" fillId="0" borderId="0" xfId="0" applyFill="1" applyAlignment="1" applyProtection="1">
      <alignment vertical="center"/>
    </xf>
    <xf numFmtId="58" fontId="0" fillId="0" borderId="0" xfId="0" applyNumberFormat="1" applyFill="1" applyAlignment="1" applyProtection="1">
      <alignment vertical="center"/>
    </xf>
    <xf numFmtId="0" fontId="0" fillId="2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9" fontId="0" fillId="0" borderId="2" xfId="6" applyFill="1" applyBorder="1" applyAlignment="1" applyProtection="1">
      <alignment vertical="center"/>
    </xf>
    <xf numFmtId="0" fontId="0" fillId="0" borderId="0" xfId="0" applyFill="1" applyAlignment="1" applyProtection="1">
      <alignment horizontal="center" vertical="center"/>
    </xf>
    <xf numFmtId="9" fontId="0" fillId="0" borderId="0" xfId="0" applyNumberFormat="1" applyFill="1" applyAlignment="1" applyProtection="1">
      <alignment horizontal="center" vertical="center"/>
    </xf>
    <xf numFmtId="0" fontId="0" fillId="4" borderId="1" xfId="0" applyFill="1" applyBorder="1" applyAlignment="1" applyProtection="1">
      <alignment horizontal="right" vertical="center"/>
    </xf>
    <xf numFmtId="0" fontId="0" fillId="4" borderId="1" xfId="0" applyFill="1" applyBorder="1" applyAlignment="1" applyProtection="1">
      <alignment horizontal="left" vertical="center"/>
    </xf>
    <xf numFmtId="0" fontId="0" fillId="5" borderId="3" xfId="0" applyFill="1" applyBorder="1" applyAlignment="1" applyProtection="1">
      <alignment horizontal="right" vertical="center"/>
    </xf>
    <xf numFmtId="0" fontId="0" fillId="5" borderId="3" xfId="0" applyFill="1" applyBorder="1" applyAlignment="1" applyProtection="1">
      <alignment horizontal="left" vertical="center"/>
    </xf>
    <xf numFmtId="0" fontId="0" fillId="6" borderId="0" xfId="0" applyFill="1" applyAlignment="1" applyProtection="1">
      <alignment vertical="center"/>
    </xf>
    <xf numFmtId="0" fontId="0" fillId="7" borderId="3" xfId="0" applyFill="1" applyBorder="1" applyAlignment="1" applyProtection="1">
      <alignment horizontal="center" vertical="center"/>
    </xf>
    <xf numFmtId="0" fontId="0" fillId="7" borderId="4" xfId="0" applyFill="1" applyBorder="1" applyAlignment="1" applyProtection="1">
      <alignment horizontal="center" vertical="center"/>
    </xf>
    <xf numFmtId="0" fontId="0" fillId="8" borderId="4" xfId="0" applyFill="1" applyBorder="1" applyAlignment="1" applyProtection="1">
      <alignment horizontal="right" vertical="center"/>
    </xf>
    <xf numFmtId="0" fontId="0" fillId="8" borderId="4" xfId="0" applyFill="1" applyBorder="1" applyAlignment="1" applyProtection="1">
      <alignment horizontal="left" vertical="center"/>
    </xf>
    <xf numFmtId="0" fontId="0" fillId="9" borderId="5" xfId="0" applyFill="1" applyBorder="1" applyAlignment="1" applyProtection="1">
      <alignment horizontal="center" vertical="center"/>
    </xf>
    <xf numFmtId="0" fontId="0" fillId="5" borderId="4" xfId="0" applyFill="1" applyBorder="1" applyAlignment="1" applyProtection="1">
      <alignment horizontal="right" vertical="center"/>
    </xf>
    <xf numFmtId="0" fontId="0" fillId="5" borderId="4" xfId="0" applyFill="1" applyBorder="1" applyAlignment="1" applyProtection="1">
      <alignment horizontal="left" vertical="center"/>
    </xf>
    <xf numFmtId="9" fontId="0" fillId="5" borderId="4" xfId="0" applyNumberFormat="1" applyFill="1" applyBorder="1" applyAlignment="1" applyProtection="1">
      <alignment horizontal="left" vertical="center"/>
    </xf>
    <xf numFmtId="0" fontId="0" fillId="7" borderId="4" xfId="0" applyFill="1" applyBorder="1" applyAlignment="1" applyProtection="1">
      <alignment horizontal="right" vertical="center"/>
    </xf>
    <xf numFmtId="0" fontId="0" fillId="7" borderId="4" xfId="0" applyFill="1" applyBorder="1" applyAlignment="1" applyProtection="1">
      <alignment horizontal="left" vertical="center"/>
    </xf>
    <xf numFmtId="0" fontId="0" fillId="9" borderId="4" xfId="0" applyFill="1" applyBorder="1" applyAlignment="1" applyProtection="1">
      <alignment horizontal="right" vertical="center"/>
    </xf>
    <xf numFmtId="0" fontId="0" fillId="0" borderId="4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1" fillId="10" borderId="4" xfId="0" applyFont="1" applyFill="1" applyBorder="1" applyAlignment="1" applyProtection="1">
      <alignment horizontal="center" vertical="center"/>
    </xf>
    <xf numFmtId="0" fontId="0" fillId="11" borderId="4" xfId="0" applyFill="1" applyBorder="1" applyAlignment="1" applyProtection="1">
      <alignment horizontal="center" vertical="center"/>
    </xf>
    <xf numFmtId="0" fontId="0" fillId="9" borderId="9" xfId="0" applyFill="1" applyBorder="1" applyAlignment="1" applyProtection="1">
      <alignment horizontal="center" vertical="center"/>
    </xf>
    <xf numFmtId="9" fontId="1" fillId="10" borderId="9" xfId="0" applyNumberFormat="1" applyFont="1" applyFill="1" applyBorder="1" applyAlignment="1" applyProtection="1">
      <alignment horizontal="center" vertical="center"/>
    </xf>
    <xf numFmtId="9" fontId="2" fillId="11" borderId="4" xfId="0" applyNumberFormat="1" applyFont="1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9" fontId="0" fillId="0" borderId="4" xfId="0" applyNumberFormat="1" applyFill="1" applyBorder="1" applyAlignment="1" applyProtection="1">
      <alignment horizontal="center" vertical="center"/>
    </xf>
    <xf numFmtId="0" fontId="0" fillId="9" borderId="4" xfId="0" applyFill="1" applyBorder="1" applyAlignment="1" applyProtection="1">
      <alignment horizontal="left" vertical="center"/>
    </xf>
    <xf numFmtId="0" fontId="0" fillId="0" borderId="9" xfId="0" applyFill="1" applyBorder="1" applyAlignment="1" applyProtection="1">
      <alignment vertical="center"/>
    </xf>
    <xf numFmtId="9" fontId="1" fillId="10" borderId="4" xfId="0" applyNumberFormat="1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 textRotation="90" shrinkToFit="1"/>
    </xf>
    <xf numFmtId="0" fontId="0" fillId="0" borderId="10" xfId="0" applyFill="1" applyBorder="1" applyAlignment="1" applyProtection="1">
      <alignment horizontal="center" vertical="center" textRotation="90"/>
    </xf>
    <xf numFmtId="9" fontId="0" fillId="0" borderId="4" xfId="0" applyNumberFormat="1" applyFill="1" applyBorder="1" applyAlignment="1" applyProtection="1">
      <alignment horizontal="center" vertical="center" textRotation="90"/>
    </xf>
    <xf numFmtId="0" fontId="0" fillId="0" borderId="10" xfId="0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0" fontId="0" fillId="0" borderId="11" xfId="0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horizontal="center" vertical="center" textRotation="90" shrinkToFit="1"/>
    </xf>
    <xf numFmtId="0" fontId="0" fillId="0" borderId="12" xfId="0" applyFill="1" applyBorder="1" applyAlignment="1" applyProtection="1">
      <alignment horizontal="center" vertical="center" textRotation="90"/>
    </xf>
    <xf numFmtId="0" fontId="0" fillId="0" borderId="3" xfId="0" applyFill="1" applyBorder="1" applyAlignment="1" applyProtection="1">
      <alignment horizontal="center" vertical="center"/>
    </xf>
    <xf numFmtId="0" fontId="3" fillId="0" borderId="8" xfId="0" applyFont="1" applyFill="1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 textRotation="90" shrinkToFit="1"/>
    </xf>
    <xf numFmtId="0" fontId="0" fillId="0" borderId="3" xfId="0" applyFill="1" applyBorder="1" applyAlignment="1" applyProtection="1">
      <alignment horizontal="center" vertical="center" textRotation="90"/>
    </xf>
    <xf numFmtId="0" fontId="0" fillId="0" borderId="4" xfId="0" applyFill="1" applyBorder="1" applyAlignment="1" applyProtection="1">
      <alignment horizontal="center" vertical="center" textRotation="90"/>
    </xf>
    <xf numFmtId="0" fontId="0" fillId="9" borderId="4" xfId="0" applyFill="1" applyBorder="1" applyAlignment="1" applyProtection="1">
      <alignment horizontal="center" vertical="center"/>
    </xf>
    <xf numFmtId="0" fontId="0" fillId="12" borderId="4" xfId="0" applyFill="1" applyBorder="1" applyAlignment="1" applyProtection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X3334"/>
  <sheetViews>
    <sheetView zoomScale="85" zoomScaleNormal="85" workbookViewId="0">
      <pane xSplit="14" ySplit="8" topLeftCell="O9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" width="16.7142857142857" customWidth="1"/>
    <col min="2" max="2" width="5.57142857142857" style="9" customWidth="1"/>
    <col min="4" max="4" width="14.7142857142857" customWidth="1"/>
    <col min="5" max="5" width="12.1428571428571" customWidth="1"/>
    <col min="6" max="6" width="12.5714285714286" customWidth="1"/>
    <col min="7" max="9" width="13.7142857142857" customWidth="1"/>
    <col min="10" max="10" width="25.1428571428571" customWidth="1"/>
    <col min="11" max="11" width="4.71428571428571" style="9" customWidth="1"/>
    <col min="12" max="12" width="4.28571428571429" style="9" customWidth="1"/>
    <col min="13" max="13" width="5.57142857142857" style="10" customWidth="1"/>
    <col min="14" max="14" width="9.28571428571429" customWidth="1"/>
    <col min="15" max="76" width="4.14285714285714" style="9" customWidth="1"/>
  </cols>
  <sheetData>
    <row r="1" customHeight="1" spans="1:13">
      <c r="A1" s="11" t="s">
        <v>0</v>
      </c>
      <c r="B1" s="7">
        <v>2020</v>
      </c>
      <c r="C1" s="11" t="s">
        <v>1</v>
      </c>
      <c r="D1" s="12">
        <v>7</v>
      </c>
      <c r="J1" s="32" t="s">
        <v>2</v>
      </c>
      <c r="K1" s="33" t="s">
        <v>3</v>
      </c>
      <c r="L1" s="33"/>
      <c r="M1" s="33"/>
    </row>
    <row r="2" customHeight="1" spans="1:76">
      <c r="A2" s="13" t="s">
        <v>4</v>
      </c>
      <c r="B2" s="14">
        <f>COUNTA(A9:A65359)</f>
        <v>0</v>
      </c>
      <c r="C2" s="15" t="s">
        <v>5</v>
      </c>
      <c r="D2" s="16" t="s">
        <v>6</v>
      </c>
      <c r="E2" s="17"/>
      <c r="F2" s="18" t="s">
        <v>7</v>
      </c>
      <c r="G2" s="19">
        <f>COUNTIF(H9:H65359,"=Preventive")</f>
        <v>0</v>
      </c>
      <c r="H2" s="20" t="s">
        <v>8</v>
      </c>
      <c r="I2" s="34"/>
      <c r="J2" s="35" t="e">
        <f>COUNTIF(J9:J65359,"=plan close")&amp;"/"&amp;(COUNTIF(J9:J65359,"=plan close")+COUNTIF(J9:J65359,"=plan open")&amp;" = "&amp;TEXT(COUNTIF(J9:J65359,"=plan close")/(COUNTIF(J9:J65359,"=plan close")+COUNTIF(J9:J65359,"=plan open")),"0.0%"))</f>
        <v>#DIV/0!</v>
      </c>
      <c r="K2" s="36" t="e">
        <f>AVERAGEIF(O2:BX2,"&lt;&gt;0")</f>
        <v>#DIV/0!</v>
      </c>
      <c r="L2" s="36"/>
      <c r="M2" s="36"/>
      <c r="N2" s="37" t="s">
        <v>9</v>
      </c>
      <c r="O2" s="38">
        <f>IFERROR(O4/O3,0)</f>
        <v>0</v>
      </c>
      <c r="P2" s="38"/>
      <c r="Q2" s="38">
        <f>IFERROR(Q4/Q3,0)</f>
        <v>0</v>
      </c>
      <c r="R2" s="38"/>
      <c r="S2" s="38">
        <f>IFERROR(S4/S3,0)</f>
        <v>0</v>
      </c>
      <c r="T2" s="38"/>
      <c r="U2" s="38">
        <f>IFERROR(U4/U3,0)</f>
        <v>0</v>
      </c>
      <c r="V2" s="38"/>
      <c r="W2" s="38">
        <f>IFERROR(W4/W3,0)</f>
        <v>0</v>
      </c>
      <c r="X2" s="38"/>
      <c r="Y2" s="38">
        <f>IFERROR(Y4/Y3,0)</f>
        <v>0</v>
      </c>
      <c r="Z2" s="38"/>
      <c r="AA2" s="38">
        <f>IFERROR(AA4/AA3,0)</f>
        <v>0</v>
      </c>
      <c r="AB2" s="38"/>
      <c r="AC2" s="38">
        <f>IFERROR(AC4/AC3,0)</f>
        <v>0</v>
      </c>
      <c r="AD2" s="38"/>
      <c r="AE2" s="38">
        <f>IFERROR(AE4/AE3,0)</f>
        <v>0</v>
      </c>
      <c r="AF2" s="38"/>
      <c r="AG2" s="38">
        <f>IFERROR(AG4/AG3,0)</f>
        <v>0</v>
      </c>
      <c r="AH2" s="38"/>
      <c r="AI2" s="38">
        <f>IFERROR(AI4/AI3,0)</f>
        <v>0</v>
      </c>
      <c r="AJ2" s="38"/>
      <c r="AK2" s="38">
        <f>IFERROR(AK4/AK3,0)</f>
        <v>0</v>
      </c>
      <c r="AL2" s="38"/>
      <c r="AM2" s="38">
        <f>IFERROR(AM4/AM3,0)</f>
        <v>0</v>
      </c>
      <c r="AN2" s="38"/>
      <c r="AO2" s="38">
        <f>IFERROR(AO4/AO3,0)</f>
        <v>0</v>
      </c>
      <c r="AP2" s="38"/>
      <c r="AQ2" s="38">
        <f>IFERROR(AQ4/AQ3,0)</f>
        <v>0</v>
      </c>
      <c r="AR2" s="38"/>
      <c r="AS2" s="38">
        <f>IFERROR(AS4/AS3,0)</f>
        <v>0</v>
      </c>
      <c r="AT2" s="38"/>
      <c r="AU2" s="38">
        <f>IFERROR(AU4/AU3,0)</f>
        <v>0</v>
      </c>
      <c r="AV2" s="38"/>
      <c r="AW2" s="38">
        <f>IFERROR(AW4/AW3,0)</f>
        <v>0</v>
      </c>
      <c r="AX2" s="38"/>
      <c r="AY2" s="38">
        <f>IFERROR(AY4/AY3,0)</f>
        <v>0</v>
      </c>
      <c r="AZ2" s="38"/>
      <c r="BA2" s="38">
        <f>IFERROR(BA4/BA3,0)</f>
        <v>0</v>
      </c>
      <c r="BB2" s="38"/>
      <c r="BC2" s="38">
        <f>IFERROR(BC4/BC3,0)</f>
        <v>0</v>
      </c>
      <c r="BD2" s="38"/>
      <c r="BE2" s="38">
        <f>IFERROR(BE4/BE3,0)</f>
        <v>0</v>
      </c>
      <c r="BF2" s="38"/>
      <c r="BG2" s="38">
        <f>IFERROR(BG4/BG3,0)</f>
        <v>0</v>
      </c>
      <c r="BH2" s="38"/>
      <c r="BI2" s="38">
        <f>IFERROR(BI4/BI3,0)</f>
        <v>0</v>
      </c>
      <c r="BJ2" s="38"/>
      <c r="BK2" s="38">
        <f>IFERROR(BK4/BK3,0)</f>
        <v>0</v>
      </c>
      <c r="BL2" s="38"/>
      <c r="BM2" s="38">
        <f>IFERROR(BM4/BM3,0)</f>
        <v>0</v>
      </c>
      <c r="BN2" s="38"/>
      <c r="BO2" s="38">
        <f>IFERROR(BO4/BO3,0)</f>
        <v>0</v>
      </c>
      <c r="BP2" s="38"/>
      <c r="BQ2" s="38">
        <f>IFERROR(BQ4/BQ3,0)</f>
        <v>0</v>
      </c>
      <c r="BR2" s="38"/>
      <c r="BS2" s="38">
        <f>IFERROR(BS4/BS3,0)</f>
        <v>0</v>
      </c>
      <c r="BT2" s="38"/>
      <c r="BU2" s="38">
        <f>IFERROR(BU4/BU3,0)</f>
        <v>0</v>
      </c>
      <c r="BV2" s="38"/>
      <c r="BW2" s="38">
        <f>IFERROR(BW4/BW3,0)</f>
        <v>0</v>
      </c>
      <c r="BX2" s="38"/>
    </row>
    <row r="3" customHeight="1" spans="1:76">
      <c r="A3" s="21" t="s">
        <v>10</v>
      </c>
      <c r="B3" s="22">
        <f>COUNTIF(B9:B65359,"=M")</f>
        <v>0</v>
      </c>
      <c r="C3" s="23" t="e">
        <f>B3/B2</f>
        <v>#DIV/0!</v>
      </c>
      <c r="D3" s="24" t="s">
        <v>11</v>
      </c>
      <c r="E3" s="25">
        <f>COUNTIF(C9:C65359,"=open")</f>
        <v>0</v>
      </c>
      <c r="F3" s="18" t="s">
        <v>12</v>
      </c>
      <c r="G3" s="19">
        <f>COUNTIF(H9:H65359,"=Corrective")</f>
        <v>0</v>
      </c>
      <c r="H3" s="26" t="s">
        <v>13</v>
      </c>
      <c r="I3" s="39">
        <f>COUNTIF(I9:I65359,"=Proses")</f>
        <v>0</v>
      </c>
      <c r="J3" s="32" t="s">
        <v>14</v>
      </c>
      <c r="K3" s="36"/>
      <c r="L3" s="36"/>
      <c r="M3" s="36"/>
      <c r="N3" s="40" t="s">
        <v>15</v>
      </c>
      <c r="O3" s="27">
        <f>SUM(O9:O5002)</f>
        <v>0</v>
      </c>
      <c r="P3" s="27"/>
      <c r="Q3" s="27">
        <f>SUM(Q9:Q5002)</f>
        <v>0</v>
      </c>
      <c r="R3" s="27"/>
      <c r="S3" s="27">
        <f>SUM(S9:S5002)</f>
        <v>0</v>
      </c>
      <c r="T3" s="27"/>
      <c r="U3" s="27">
        <f>SUM(U9:U5002)</f>
        <v>0</v>
      </c>
      <c r="V3" s="27"/>
      <c r="W3" s="27">
        <f>SUM(W9:W5002)</f>
        <v>0</v>
      </c>
      <c r="X3" s="27"/>
      <c r="Y3" s="27">
        <f>SUM(Y9:Y5002)</f>
        <v>0</v>
      </c>
      <c r="Z3" s="27"/>
      <c r="AA3" s="27">
        <f>SUM(AA9:AA5002)</f>
        <v>0</v>
      </c>
      <c r="AB3" s="27"/>
      <c r="AC3" s="27">
        <f>SUM(AC9:AC5002)</f>
        <v>0</v>
      </c>
      <c r="AD3" s="27"/>
      <c r="AE3" s="27">
        <f>SUM(AE9:AE5002)</f>
        <v>0</v>
      </c>
      <c r="AF3" s="27"/>
      <c r="AG3" s="27">
        <f>SUM(AG9:AG5002)</f>
        <v>0</v>
      </c>
      <c r="AH3" s="27"/>
      <c r="AI3" s="27">
        <f>SUM(AI9:AI5002)</f>
        <v>0</v>
      </c>
      <c r="AJ3" s="27"/>
      <c r="AK3" s="27">
        <f>SUM(AK9:AK5002)</f>
        <v>0</v>
      </c>
      <c r="AL3" s="27"/>
      <c r="AM3" s="27">
        <f>SUM(AM9:AM5002)</f>
        <v>0</v>
      </c>
      <c r="AN3" s="27"/>
      <c r="AO3" s="27">
        <f>SUM(AO9:AO5002)</f>
        <v>0</v>
      </c>
      <c r="AP3" s="27"/>
      <c r="AQ3" s="27">
        <f>SUM(AQ9:AQ5002)</f>
        <v>0</v>
      </c>
      <c r="AR3" s="27"/>
      <c r="AS3" s="27">
        <f>SUM(AS9:AS5002)</f>
        <v>0</v>
      </c>
      <c r="AT3" s="27"/>
      <c r="AU3" s="27">
        <f>SUM(AU9:AU5002)</f>
        <v>0</v>
      </c>
      <c r="AV3" s="27"/>
      <c r="AW3" s="27">
        <f>SUM(AW9:AW5002)</f>
        <v>0</v>
      </c>
      <c r="AX3" s="27"/>
      <c r="AY3" s="27">
        <f>SUM(AY9:AY5002)</f>
        <v>0</v>
      </c>
      <c r="AZ3" s="27"/>
      <c r="BA3" s="27">
        <f>SUM(BA9:BA5002)</f>
        <v>0</v>
      </c>
      <c r="BB3" s="27"/>
      <c r="BC3" s="27">
        <f>SUM(BC9:BC5002)</f>
        <v>0</v>
      </c>
      <c r="BD3" s="27"/>
      <c r="BE3" s="27">
        <f>SUM(BE9:BE5002)</f>
        <v>0</v>
      </c>
      <c r="BF3" s="27"/>
      <c r="BG3" s="27">
        <f>SUM(BG9:BG5002)</f>
        <v>0</v>
      </c>
      <c r="BH3" s="27"/>
      <c r="BI3" s="27">
        <f>SUM(BI9:BI5002)</f>
        <v>0</v>
      </c>
      <c r="BJ3" s="27"/>
      <c r="BK3" s="27">
        <f>SUM(BK9:BK5002)</f>
        <v>0</v>
      </c>
      <c r="BL3" s="27"/>
      <c r="BM3" s="27">
        <f>SUM(BM9:BM5002)</f>
        <v>0</v>
      </c>
      <c r="BN3" s="27"/>
      <c r="BO3" s="27">
        <f>SUM(BO9:BO5002)</f>
        <v>0</v>
      </c>
      <c r="BP3" s="27"/>
      <c r="BQ3" s="27">
        <f>SUM(BQ9:BQ5002)</f>
        <v>0</v>
      </c>
      <c r="BR3" s="27"/>
      <c r="BS3" s="27">
        <f>SUM(BS9:BS5002)</f>
        <v>0</v>
      </c>
      <c r="BT3" s="27"/>
      <c r="BU3" s="27">
        <f>SUM(BU9:BU5002)</f>
        <v>0</v>
      </c>
      <c r="BV3" s="27"/>
      <c r="BW3" s="27">
        <f>SUM(BW9:BW5002)</f>
        <v>0</v>
      </c>
      <c r="BX3" s="27"/>
    </row>
    <row r="4" customHeight="1" spans="1:76">
      <c r="A4" s="21" t="s">
        <v>16</v>
      </c>
      <c r="B4" s="22">
        <f>COUNTIF(B9:B65359,"=E")</f>
        <v>0</v>
      </c>
      <c r="C4" s="23" t="e">
        <f>B4/B2</f>
        <v>#DIV/0!</v>
      </c>
      <c r="D4" s="24" t="s">
        <v>17</v>
      </c>
      <c r="E4" s="25">
        <f>COUNTIF(C9:C65359,"=close")</f>
        <v>0</v>
      </c>
      <c r="F4" s="18" t="s">
        <v>18</v>
      </c>
      <c r="G4" s="19">
        <f>COUNTIF(H9:H65359,"=Predictive")</f>
        <v>0</v>
      </c>
      <c r="H4" s="26" t="s">
        <v>19</v>
      </c>
      <c r="I4" s="39">
        <f>COUNTIF(I9:I65359,"=Maintenance")</f>
        <v>0</v>
      </c>
      <c r="J4" s="41" t="e">
        <f>COUNTIF(J9:J65359,"=plan close")+COUNTIF(J9:J65359,"=unplan close")&amp;"/"&amp;((COUNTIF(J9:J65359,"=plan close")+COUNTIF(J9:J65359,"=plan open"))+(COUNTIF(J9:J65359,"=unplan close")+COUNTIF(J9:J65359,"=unplan open"))&amp;" = "&amp;TEXT((COUNTIF(J9:J65359,"=plan close")+COUNTIF(J9:J65359,"=unplan close"))/((COUNTIF(J9:J65359,"=plan close")+COUNTIF(J9:J65359,"=plan open"))+(COUNTIF(J9:J65359,"=unplan close")+COUNTIF(J9:J65359,"=unplan open"))),"0.0%"))</f>
        <v>#DIV/0!</v>
      </c>
      <c r="K4" s="36"/>
      <c r="L4" s="36"/>
      <c r="M4" s="36"/>
      <c r="N4" s="40" t="s">
        <v>20</v>
      </c>
      <c r="O4" s="27">
        <f>SUM(P9:P5002)</f>
        <v>0</v>
      </c>
      <c r="P4" s="27"/>
      <c r="Q4" s="27">
        <f>SUM(R9:R5002)</f>
        <v>0</v>
      </c>
      <c r="R4" s="27"/>
      <c r="S4" s="27">
        <f>SUM(T9:T5002)</f>
        <v>0</v>
      </c>
      <c r="T4" s="27"/>
      <c r="U4" s="27">
        <f>SUM(V9:V5002)</f>
        <v>0</v>
      </c>
      <c r="V4" s="27"/>
      <c r="W4" s="27">
        <f>SUM(X9:X5002)</f>
        <v>0</v>
      </c>
      <c r="X4" s="27"/>
      <c r="Y4" s="27">
        <f>SUM(Z9:Z5002)</f>
        <v>0</v>
      </c>
      <c r="Z4" s="27"/>
      <c r="AA4" s="27">
        <f>SUM(AB9:AB5002)</f>
        <v>0</v>
      </c>
      <c r="AB4" s="27"/>
      <c r="AC4" s="27">
        <f>SUM(AD9:AD5002)</f>
        <v>0</v>
      </c>
      <c r="AD4" s="27"/>
      <c r="AE4" s="27">
        <f>SUM(AF9:AF5002)</f>
        <v>0</v>
      </c>
      <c r="AF4" s="27"/>
      <c r="AG4" s="27">
        <f>SUM(AH9:AH5002)</f>
        <v>0</v>
      </c>
      <c r="AH4" s="27"/>
      <c r="AI4" s="27">
        <f>SUM(AJ9:AJ5002)</f>
        <v>0</v>
      </c>
      <c r="AJ4" s="27"/>
      <c r="AK4" s="27">
        <f>SUM(AL9:AL5002)</f>
        <v>0</v>
      </c>
      <c r="AL4" s="27"/>
      <c r="AM4" s="27">
        <f>SUM(AN9:AN5002)</f>
        <v>0</v>
      </c>
      <c r="AN4" s="27"/>
      <c r="AO4" s="27">
        <f>SUM(AP9:AP5002)</f>
        <v>0</v>
      </c>
      <c r="AP4" s="27"/>
      <c r="AQ4" s="27">
        <f>SUM(AR9:AR5002)</f>
        <v>0</v>
      </c>
      <c r="AR4" s="27"/>
      <c r="AS4" s="27">
        <f>SUM(AT9:AT5002)</f>
        <v>0</v>
      </c>
      <c r="AT4" s="27"/>
      <c r="AU4" s="27">
        <f>SUM(AV9:AV5002)</f>
        <v>0</v>
      </c>
      <c r="AV4" s="27"/>
      <c r="AW4" s="27">
        <f>SUM(AX9:AX5002)</f>
        <v>0</v>
      </c>
      <c r="AX4" s="27"/>
      <c r="AY4" s="27">
        <f>SUM(AZ9:AZ5002)</f>
        <v>0</v>
      </c>
      <c r="AZ4" s="27"/>
      <c r="BA4" s="27">
        <f>SUM(BB9:BB5002)</f>
        <v>0</v>
      </c>
      <c r="BB4" s="27"/>
      <c r="BC4" s="27">
        <f>SUM(BD9:BD5002)</f>
        <v>0</v>
      </c>
      <c r="BD4" s="27"/>
      <c r="BE4" s="27">
        <f>SUM(BF9:BF5002)</f>
        <v>0</v>
      </c>
      <c r="BF4" s="27"/>
      <c r="BG4" s="27">
        <f>SUM(BH9:BH5002)</f>
        <v>0</v>
      </c>
      <c r="BH4" s="27"/>
      <c r="BI4" s="27">
        <f>SUM(BJ9:BJ5002)</f>
        <v>0</v>
      </c>
      <c r="BJ4" s="27"/>
      <c r="BK4" s="27">
        <f>SUM(BL9:BL5002)</f>
        <v>0</v>
      </c>
      <c r="BL4" s="27"/>
      <c r="BM4" s="27">
        <f>SUM(BN9:BN5002)</f>
        <v>0</v>
      </c>
      <c r="BN4" s="27"/>
      <c r="BO4" s="27">
        <f>SUM(BP9:BP5002)</f>
        <v>0</v>
      </c>
      <c r="BP4" s="27"/>
      <c r="BQ4" s="27">
        <f>SUM(BR9:BR5002)</f>
        <v>0</v>
      </c>
      <c r="BR4" s="27"/>
      <c r="BS4" s="27">
        <f>SUM(BT9:BT5002)</f>
        <v>0</v>
      </c>
      <c r="BT4" s="27"/>
      <c r="BU4" s="27">
        <f>SUM(BV9:BV5002)</f>
        <v>0</v>
      </c>
      <c r="BV4" s="27"/>
      <c r="BW4" s="27">
        <f>SUM(BX9:BX5002)</f>
        <v>0</v>
      </c>
      <c r="BX4" s="27"/>
    </row>
    <row r="5" customHeight="1" spans="1:76">
      <c r="A5" s="27" t="s">
        <v>21</v>
      </c>
      <c r="B5" s="27" t="s">
        <v>22</v>
      </c>
      <c r="C5" s="28" t="s">
        <v>6</v>
      </c>
      <c r="D5" s="27" t="s">
        <v>23</v>
      </c>
      <c r="E5" s="27" t="s">
        <v>24</v>
      </c>
      <c r="F5" s="27" t="s">
        <v>25</v>
      </c>
      <c r="G5" s="27" t="s">
        <v>26</v>
      </c>
      <c r="H5" s="29" t="s">
        <v>27</v>
      </c>
      <c r="I5" s="29" t="s">
        <v>8</v>
      </c>
      <c r="J5" s="42" t="s">
        <v>28</v>
      </c>
      <c r="K5" s="43" t="s">
        <v>29</v>
      </c>
      <c r="L5" s="44" t="s">
        <v>30</v>
      </c>
      <c r="M5" s="45" t="s">
        <v>31</v>
      </c>
      <c r="N5" s="46" t="s">
        <v>32</v>
      </c>
      <c r="O5" s="47" t="str">
        <f>N5</f>
        <v>Juli</v>
      </c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37"/>
    </row>
    <row r="6" ht="23" customHeight="1" spans="1:76">
      <c r="A6" s="27"/>
      <c r="B6" s="27"/>
      <c r="C6" s="28"/>
      <c r="D6" s="27"/>
      <c r="E6" s="27"/>
      <c r="F6" s="27"/>
      <c r="G6" s="27"/>
      <c r="H6" s="30"/>
      <c r="I6" s="30"/>
      <c r="J6" s="49"/>
      <c r="K6" s="50"/>
      <c r="L6" s="51"/>
      <c r="M6" s="45"/>
      <c r="N6" s="52"/>
      <c r="O6" s="27">
        <v>1</v>
      </c>
      <c r="P6" s="27"/>
      <c r="Q6" s="27">
        <v>2</v>
      </c>
      <c r="R6" s="27"/>
      <c r="S6" s="27">
        <v>3</v>
      </c>
      <c r="T6" s="27"/>
      <c r="U6" s="27">
        <v>4</v>
      </c>
      <c r="V6" s="27"/>
      <c r="W6" s="27">
        <v>5</v>
      </c>
      <c r="X6" s="27"/>
      <c r="Y6" s="27">
        <v>6</v>
      </c>
      <c r="Z6" s="27"/>
      <c r="AA6" s="27">
        <v>7</v>
      </c>
      <c r="AB6" s="27"/>
      <c r="AC6" s="27">
        <v>8</v>
      </c>
      <c r="AD6" s="27"/>
      <c r="AE6" s="27">
        <v>9</v>
      </c>
      <c r="AF6" s="27"/>
      <c r="AG6" s="27">
        <v>10</v>
      </c>
      <c r="AH6" s="27"/>
      <c r="AI6" s="27">
        <v>11</v>
      </c>
      <c r="AJ6" s="27"/>
      <c r="AK6" s="27">
        <v>12</v>
      </c>
      <c r="AL6" s="27"/>
      <c r="AM6" s="27">
        <v>13</v>
      </c>
      <c r="AN6" s="27"/>
      <c r="AO6" s="27">
        <v>14</v>
      </c>
      <c r="AP6" s="27"/>
      <c r="AQ6" s="27">
        <v>15</v>
      </c>
      <c r="AR6" s="27"/>
      <c r="AS6" s="27">
        <v>16</v>
      </c>
      <c r="AT6" s="27"/>
      <c r="AU6" s="27">
        <v>17</v>
      </c>
      <c r="AV6" s="27"/>
      <c r="AW6" s="27">
        <v>18</v>
      </c>
      <c r="AX6" s="27"/>
      <c r="AY6" s="27">
        <v>19</v>
      </c>
      <c r="AZ6" s="27"/>
      <c r="BA6" s="27">
        <v>20</v>
      </c>
      <c r="BB6" s="27"/>
      <c r="BC6" s="27">
        <v>21</v>
      </c>
      <c r="BD6" s="27"/>
      <c r="BE6" s="27">
        <v>22</v>
      </c>
      <c r="BF6" s="27"/>
      <c r="BG6" s="27">
        <v>23</v>
      </c>
      <c r="BH6" s="27"/>
      <c r="BI6" s="27">
        <v>24</v>
      </c>
      <c r="BJ6" s="27"/>
      <c r="BK6" s="27">
        <v>25</v>
      </c>
      <c r="BL6" s="27"/>
      <c r="BM6" s="27">
        <v>26</v>
      </c>
      <c r="BN6" s="27"/>
      <c r="BO6" s="27">
        <v>27</v>
      </c>
      <c r="BP6" s="27"/>
      <c r="BQ6" s="27">
        <v>28</v>
      </c>
      <c r="BR6" s="27"/>
      <c r="BS6" s="27">
        <v>29</v>
      </c>
      <c r="BT6" s="27"/>
      <c r="BU6" s="27">
        <v>30</v>
      </c>
      <c r="BV6" s="27"/>
      <c r="BW6" s="27">
        <v>31</v>
      </c>
      <c r="BX6" s="27"/>
    </row>
    <row r="7" ht="23" customHeight="1" spans="1:76">
      <c r="A7" s="27"/>
      <c r="B7" s="27"/>
      <c r="C7" s="28"/>
      <c r="D7" s="27"/>
      <c r="E7" s="27"/>
      <c r="F7" s="27"/>
      <c r="G7" s="27"/>
      <c r="H7" s="30"/>
      <c r="I7" s="30"/>
      <c r="J7" s="49"/>
      <c r="K7" s="50"/>
      <c r="L7" s="51"/>
      <c r="M7" s="45"/>
      <c r="N7" s="52" t="s">
        <v>5</v>
      </c>
      <c r="O7" s="27">
        <f>COUNTIF(O9:O65535,"&gt;0")</f>
        <v>0</v>
      </c>
      <c r="P7" s="27">
        <f t="shared" ref="P7:AU7" si="0">COUNTIF(P9:P65535,"&gt;0")</f>
        <v>0</v>
      </c>
      <c r="Q7" s="27">
        <f t="shared" si="0"/>
        <v>0</v>
      </c>
      <c r="R7" s="27">
        <f t="shared" si="0"/>
        <v>0</v>
      </c>
      <c r="S7" s="27">
        <f t="shared" si="0"/>
        <v>0</v>
      </c>
      <c r="T7" s="27">
        <f t="shared" si="0"/>
        <v>0</v>
      </c>
      <c r="U7" s="27">
        <f t="shared" si="0"/>
        <v>0</v>
      </c>
      <c r="V7" s="27">
        <f t="shared" si="0"/>
        <v>0</v>
      </c>
      <c r="W7" s="27">
        <f t="shared" si="0"/>
        <v>0</v>
      </c>
      <c r="X7" s="27">
        <f t="shared" si="0"/>
        <v>0</v>
      </c>
      <c r="Y7" s="27">
        <f t="shared" si="0"/>
        <v>0</v>
      </c>
      <c r="Z7" s="27">
        <f t="shared" si="0"/>
        <v>0</v>
      </c>
      <c r="AA7" s="27">
        <f t="shared" si="0"/>
        <v>0</v>
      </c>
      <c r="AB7" s="27">
        <f t="shared" si="0"/>
        <v>0</v>
      </c>
      <c r="AC7" s="27">
        <f t="shared" si="0"/>
        <v>0</v>
      </c>
      <c r="AD7" s="27">
        <f t="shared" si="0"/>
        <v>0</v>
      </c>
      <c r="AE7" s="27">
        <f t="shared" si="0"/>
        <v>0</v>
      </c>
      <c r="AF7" s="27">
        <f t="shared" si="0"/>
        <v>0</v>
      </c>
      <c r="AG7" s="27">
        <f t="shared" si="0"/>
        <v>0</v>
      </c>
      <c r="AH7" s="27">
        <f t="shared" si="0"/>
        <v>0</v>
      </c>
      <c r="AI7" s="27">
        <f t="shared" si="0"/>
        <v>0</v>
      </c>
      <c r="AJ7" s="27">
        <f t="shared" si="0"/>
        <v>0</v>
      </c>
      <c r="AK7" s="27">
        <f t="shared" si="0"/>
        <v>0</v>
      </c>
      <c r="AL7" s="27">
        <f t="shared" si="0"/>
        <v>0</v>
      </c>
      <c r="AM7" s="27">
        <f t="shared" si="0"/>
        <v>0</v>
      </c>
      <c r="AN7" s="27">
        <f t="shared" si="0"/>
        <v>0</v>
      </c>
      <c r="AO7" s="27">
        <f t="shared" si="0"/>
        <v>0</v>
      </c>
      <c r="AP7" s="27">
        <f t="shared" si="0"/>
        <v>0</v>
      </c>
      <c r="AQ7" s="27">
        <f t="shared" si="0"/>
        <v>0</v>
      </c>
      <c r="AR7" s="27">
        <f t="shared" si="0"/>
        <v>0</v>
      </c>
      <c r="AS7" s="27">
        <f t="shared" si="0"/>
        <v>0</v>
      </c>
      <c r="AT7" s="27">
        <f t="shared" si="0"/>
        <v>0</v>
      </c>
      <c r="AU7" s="27">
        <f t="shared" si="0"/>
        <v>0</v>
      </c>
      <c r="AV7" s="27">
        <f t="shared" ref="AV7:BX7" si="1">COUNTIF(AV9:AV65535,"&gt;0")</f>
        <v>0</v>
      </c>
      <c r="AW7" s="27">
        <f t="shared" si="1"/>
        <v>0</v>
      </c>
      <c r="AX7" s="27">
        <f t="shared" si="1"/>
        <v>0</v>
      </c>
      <c r="AY7" s="27">
        <f t="shared" si="1"/>
        <v>0</v>
      </c>
      <c r="AZ7" s="27">
        <f t="shared" si="1"/>
        <v>0</v>
      </c>
      <c r="BA7" s="27">
        <f t="shared" si="1"/>
        <v>0</v>
      </c>
      <c r="BB7" s="27">
        <f t="shared" si="1"/>
        <v>0</v>
      </c>
      <c r="BC7" s="27">
        <f t="shared" si="1"/>
        <v>0</v>
      </c>
      <c r="BD7" s="27">
        <f t="shared" si="1"/>
        <v>0</v>
      </c>
      <c r="BE7" s="27">
        <f t="shared" si="1"/>
        <v>0</v>
      </c>
      <c r="BF7" s="27">
        <f t="shared" si="1"/>
        <v>0</v>
      </c>
      <c r="BG7" s="27">
        <f t="shared" si="1"/>
        <v>0</v>
      </c>
      <c r="BH7" s="27">
        <f t="shared" si="1"/>
        <v>0</v>
      </c>
      <c r="BI7" s="27">
        <f t="shared" si="1"/>
        <v>0</v>
      </c>
      <c r="BJ7" s="27">
        <f t="shared" si="1"/>
        <v>0</v>
      </c>
      <c r="BK7" s="27">
        <f t="shared" si="1"/>
        <v>0</v>
      </c>
      <c r="BL7" s="27">
        <f t="shared" si="1"/>
        <v>0</v>
      </c>
      <c r="BM7" s="27">
        <f t="shared" si="1"/>
        <v>0</v>
      </c>
      <c r="BN7" s="27">
        <f t="shared" si="1"/>
        <v>0</v>
      </c>
      <c r="BO7" s="27">
        <f t="shared" si="1"/>
        <v>0</v>
      </c>
      <c r="BP7" s="27">
        <f t="shared" si="1"/>
        <v>0</v>
      </c>
      <c r="BQ7" s="27">
        <f t="shared" si="1"/>
        <v>0</v>
      </c>
      <c r="BR7" s="27">
        <f t="shared" si="1"/>
        <v>0</v>
      </c>
      <c r="BS7" s="27">
        <f t="shared" si="1"/>
        <v>0</v>
      </c>
      <c r="BT7" s="27">
        <f t="shared" si="1"/>
        <v>0</v>
      </c>
      <c r="BU7" s="27">
        <f t="shared" si="1"/>
        <v>0</v>
      </c>
      <c r="BV7" s="27">
        <f t="shared" si="1"/>
        <v>0</v>
      </c>
      <c r="BW7" s="27">
        <f t="shared" si="1"/>
        <v>0</v>
      </c>
      <c r="BX7" s="27">
        <f t="shared" si="1"/>
        <v>0</v>
      </c>
    </row>
    <row r="8" ht="19" customHeight="1" spans="1:76">
      <c r="A8" s="27"/>
      <c r="B8" s="27"/>
      <c r="C8" s="28"/>
      <c r="D8" s="27"/>
      <c r="E8" s="27"/>
      <c r="F8" s="27"/>
      <c r="G8" s="27"/>
      <c r="H8" s="31"/>
      <c r="I8" s="31"/>
      <c r="J8" s="53"/>
      <c r="K8" s="54"/>
      <c r="L8" s="55"/>
      <c r="M8" s="45"/>
      <c r="N8" s="56"/>
      <c r="O8" s="57" t="s">
        <v>33</v>
      </c>
      <c r="P8" s="58" t="s">
        <v>34</v>
      </c>
      <c r="Q8" s="57" t="s">
        <v>33</v>
      </c>
      <c r="R8" s="58" t="s">
        <v>34</v>
      </c>
      <c r="S8" s="57" t="s">
        <v>33</v>
      </c>
      <c r="T8" s="58" t="s">
        <v>34</v>
      </c>
      <c r="U8" s="57" t="s">
        <v>33</v>
      </c>
      <c r="V8" s="58" t="s">
        <v>34</v>
      </c>
      <c r="W8" s="57" t="s">
        <v>33</v>
      </c>
      <c r="X8" s="58" t="s">
        <v>34</v>
      </c>
      <c r="Y8" s="57" t="s">
        <v>33</v>
      </c>
      <c r="Z8" s="58" t="s">
        <v>34</v>
      </c>
      <c r="AA8" s="57" t="s">
        <v>33</v>
      </c>
      <c r="AB8" s="58" t="s">
        <v>34</v>
      </c>
      <c r="AC8" s="57" t="s">
        <v>33</v>
      </c>
      <c r="AD8" s="58" t="s">
        <v>34</v>
      </c>
      <c r="AE8" s="57" t="s">
        <v>33</v>
      </c>
      <c r="AF8" s="58" t="s">
        <v>34</v>
      </c>
      <c r="AG8" s="57" t="s">
        <v>33</v>
      </c>
      <c r="AH8" s="58" t="s">
        <v>34</v>
      </c>
      <c r="AI8" s="57" t="s">
        <v>33</v>
      </c>
      <c r="AJ8" s="58" t="s">
        <v>34</v>
      </c>
      <c r="AK8" s="57" t="s">
        <v>33</v>
      </c>
      <c r="AL8" s="58" t="s">
        <v>34</v>
      </c>
      <c r="AM8" s="57" t="s">
        <v>33</v>
      </c>
      <c r="AN8" s="58" t="s">
        <v>34</v>
      </c>
      <c r="AO8" s="57" t="s">
        <v>33</v>
      </c>
      <c r="AP8" s="58" t="s">
        <v>34</v>
      </c>
      <c r="AQ8" s="57" t="s">
        <v>33</v>
      </c>
      <c r="AR8" s="58" t="s">
        <v>34</v>
      </c>
      <c r="AS8" s="57" t="s">
        <v>33</v>
      </c>
      <c r="AT8" s="58" t="s">
        <v>34</v>
      </c>
      <c r="AU8" s="57" t="s">
        <v>33</v>
      </c>
      <c r="AV8" s="58" t="s">
        <v>34</v>
      </c>
      <c r="AW8" s="57" t="s">
        <v>33</v>
      </c>
      <c r="AX8" s="58" t="s">
        <v>34</v>
      </c>
      <c r="AY8" s="57" t="s">
        <v>33</v>
      </c>
      <c r="AZ8" s="58" t="s">
        <v>34</v>
      </c>
      <c r="BA8" s="57" t="s">
        <v>33</v>
      </c>
      <c r="BB8" s="58" t="s">
        <v>34</v>
      </c>
      <c r="BC8" s="57" t="s">
        <v>33</v>
      </c>
      <c r="BD8" s="58" t="s">
        <v>34</v>
      </c>
      <c r="BE8" s="57" t="s">
        <v>33</v>
      </c>
      <c r="BF8" s="58" t="s">
        <v>34</v>
      </c>
      <c r="BG8" s="57" t="s">
        <v>33</v>
      </c>
      <c r="BH8" s="58" t="s">
        <v>34</v>
      </c>
      <c r="BI8" s="57" t="s">
        <v>33</v>
      </c>
      <c r="BJ8" s="58" t="s">
        <v>34</v>
      </c>
      <c r="BK8" s="57" t="s">
        <v>33</v>
      </c>
      <c r="BL8" s="58" t="s">
        <v>34</v>
      </c>
      <c r="BM8" s="57" t="s">
        <v>33</v>
      </c>
      <c r="BN8" s="58" t="s">
        <v>34</v>
      </c>
      <c r="BO8" s="57" t="s">
        <v>33</v>
      </c>
      <c r="BP8" s="58" t="s">
        <v>34</v>
      </c>
      <c r="BQ8" s="57" t="s">
        <v>33</v>
      </c>
      <c r="BR8" s="58" t="s">
        <v>34</v>
      </c>
      <c r="BS8" s="57" t="s">
        <v>33</v>
      </c>
      <c r="BT8" s="58" t="s">
        <v>34</v>
      </c>
      <c r="BU8" s="57" t="s">
        <v>33</v>
      </c>
      <c r="BV8" s="58" t="s">
        <v>34</v>
      </c>
      <c r="BW8" s="57" t="s">
        <v>33</v>
      </c>
      <c r="BX8" s="58" t="s">
        <v>34</v>
      </c>
    </row>
    <row r="9" customHeight="1" spans="10:13">
      <c r="J9" t="str">
        <f>IF(K9&gt;0,IF(C9="open","plan open",IF(C9="close","plan close","")),IF(C9="open","unplan open",IF(C9="close","unplan close","")))</f>
        <v/>
      </c>
      <c r="K9" s="9">
        <f t="shared" ref="K9:K72" si="2">O9+Q9+S9+U9+W9+Y9+AA9+AC9+AE9+AG9+AI9+AK9+AM9+AO9+AQ9+AS9+AU9+AW9+AY9+BA9+BC9+BE9+BG9+BI9+BK9+BM9+BO9++BQ9+BS9+BU9+BW9</f>
        <v>0</v>
      </c>
      <c r="L9" s="9">
        <f t="shared" ref="L9:L72" si="3">P9+R9+T9+V9+X9+Z9+AB9+AD9+AF9+AH9+AJ9+AL9+AN9+AP9+AR9+AT9+AV9+AX9+AZ9+BB9+BD9+BF9+BH9+BJ9+BL9+BN9+BP9++BR9+BT9+BV9+BX9</f>
        <v>0</v>
      </c>
      <c r="M9" s="10">
        <f t="shared" ref="M9:M34" si="4">IFERROR(L9/K9,0)</f>
        <v>0</v>
      </c>
    </row>
    <row r="10" customHeight="1" spans="10:13">
      <c r="J10" t="str">
        <f>IF(K10&gt;0,IF(C10="open","plan open",IF(C10="close","plan close","")),IF(C10="open","unplan open",IF(C10="close","unplan close","")))</f>
        <v/>
      </c>
      <c r="K10" s="9">
        <f t="shared" si="2"/>
        <v>0</v>
      </c>
      <c r="L10" s="9">
        <f t="shared" si="3"/>
        <v>0</v>
      </c>
      <c r="M10" s="10">
        <f t="shared" si="4"/>
        <v>0</v>
      </c>
    </row>
    <row r="11" customHeight="1" spans="10:13">
      <c r="J11" t="str">
        <f>IF(K11&gt;0,IF(C11="open","plan open",IF(C11="close","plan close","")),IF(C11="open","unplan open",IF(C11="close","unplan close","")))</f>
        <v/>
      </c>
      <c r="K11" s="9">
        <f t="shared" si="2"/>
        <v>0</v>
      </c>
      <c r="L11" s="9">
        <f t="shared" si="3"/>
        <v>0</v>
      </c>
      <c r="M11" s="10">
        <f t="shared" si="4"/>
        <v>0</v>
      </c>
    </row>
    <row r="12" customHeight="1" spans="10:13">
      <c r="J12" t="str">
        <f t="shared" ref="J12:J75" si="5">IF(K12&gt;0,IF(C12="open","plan open",IF(C12="close","plan close","")),IF(C12="open","unplan open",IF(C12="close","unplan close","")))</f>
        <v/>
      </c>
      <c r="K12" s="9">
        <f t="shared" si="2"/>
        <v>0</v>
      </c>
      <c r="L12" s="9">
        <f t="shared" si="3"/>
        <v>0</v>
      </c>
      <c r="M12" s="10">
        <f t="shared" si="4"/>
        <v>0</v>
      </c>
    </row>
    <row r="13" customHeight="1" spans="10:13">
      <c r="J13" t="str">
        <f t="shared" si="5"/>
        <v/>
      </c>
      <c r="K13" s="9">
        <f t="shared" si="2"/>
        <v>0</v>
      </c>
      <c r="L13" s="9">
        <f t="shared" si="3"/>
        <v>0</v>
      </c>
      <c r="M13" s="10">
        <f t="shared" si="4"/>
        <v>0</v>
      </c>
    </row>
    <row r="14" customHeight="1" spans="10:13">
      <c r="J14" t="str">
        <f t="shared" si="5"/>
        <v/>
      </c>
      <c r="K14" s="9">
        <f t="shared" si="2"/>
        <v>0</v>
      </c>
      <c r="L14" s="9">
        <f t="shared" si="3"/>
        <v>0</v>
      </c>
      <c r="M14" s="10">
        <f t="shared" si="4"/>
        <v>0</v>
      </c>
    </row>
    <row r="15" customHeight="1" spans="10:13">
      <c r="J15" t="str">
        <f t="shared" si="5"/>
        <v/>
      </c>
      <c r="K15" s="9">
        <f t="shared" si="2"/>
        <v>0</v>
      </c>
      <c r="L15" s="9">
        <f t="shared" si="3"/>
        <v>0</v>
      </c>
      <c r="M15" s="10">
        <f t="shared" si="4"/>
        <v>0</v>
      </c>
    </row>
    <row r="16" customHeight="1" spans="10:13">
      <c r="J16" t="str">
        <f t="shared" si="5"/>
        <v/>
      </c>
      <c r="K16" s="9">
        <f t="shared" si="2"/>
        <v>0</v>
      </c>
      <c r="L16" s="9">
        <f t="shared" si="3"/>
        <v>0</v>
      </c>
      <c r="M16" s="10">
        <f t="shared" si="4"/>
        <v>0</v>
      </c>
    </row>
    <row r="17" customHeight="1" spans="10:13">
      <c r="J17" t="str">
        <f t="shared" si="5"/>
        <v/>
      </c>
      <c r="K17" s="9">
        <f t="shared" si="2"/>
        <v>0</v>
      </c>
      <c r="L17" s="9">
        <f t="shared" si="3"/>
        <v>0</v>
      </c>
      <c r="M17" s="10">
        <f t="shared" si="4"/>
        <v>0</v>
      </c>
    </row>
    <row r="18" customHeight="1" spans="10:13">
      <c r="J18" t="str">
        <f t="shared" si="5"/>
        <v/>
      </c>
      <c r="K18" s="9">
        <f t="shared" si="2"/>
        <v>0</v>
      </c>
      <c r="L18" s="9">
        <f t="shared" si="3"/>
        <v>0</v>
      </c>
      <c r="M18" s="10">
        <f t="shared" si="4"/>
        <v>0</v>
      </c>
    </row>
    <row r="19" customHeight="1" spans="10:13">
      <c r="J19" t="str">
        <f t="shared" si="5"/>
        <v/>
      </c>
      <c r="K19" s="9">
        <f t="shared" si="2"/>
        <v>0</v>
      </c>
      <c r="L19" s="9">
        <f t="shared" si="3"/>
        <v>0</v>
      </c>
      <c r="M19" s="10">
        <f t="shared" si="4"/>
        <v>0</v>
      </c>
    </row>
    <row r="20" customHeight="1" spans="10:13">
      <c r="J20" t="str">
        <f t="shared" si="5"/>
        <v/>
      </c>
      <c r="K20" s="9">
        <f t="shared" si="2"/>
        <v>0</v>
      </c>
      <c r="L20" s="9">
        <f t="shared" si="3"/>
        <v>0</v>
      </c>
      <c r="M20" s="10">
        <f t="shared" si="4"/>
        <v>0</v>
      </c>
    </row>
    <row r="21" customHeight="1" spans="10:13">
      <c r="J21" t="str">
        <f t="shared" si="5"/>
        <v/>
      </c>
      <c r="K21" s="9">
        <f t="shared" si="2"/>
        <v>0</v>
      </c>
      <c r="L21" s="9">
        <f t="shared" si="3"/>
        <v>0</v>
      </c>
      <c r="M21" s="10">
        <f t="shared" si="4"/>
        <v>0</v>
      </c>
    </row>
    <row r="22" customHeight="1" spans="10:13">
      <c r="J22" t="str">
        <f t="shared" si="5"/>
        <v/>
      </c>
      <c r="K22" s="9">
        <f t="shared" si="2"/>
        <v>0</v>
      </c>
      <c r="L22" s="9">
        <f t="shared" si="3"/>
        <v>0</v>
      </c>
      <c r="M22" s="10">
        <f t="shared" si="4"/>
        <v>0</v>
      </c>
    </row>
    <row r="23" customHeight="1" spans="10:13">
      <c r="J23" t="str">
        <f t="shared" si="5"/>
        <v/>
      </c>
      <c r="K23" s="9">
        <f t="shared" si="2"/>
        <v>0</v>
      </c>
      <c r="L23" s="9">
        <f t="shared" si="3"/>
        <v>0</v>
      </c>
      <c r="M23" s="10">
        <f t="shared" si="4"/>
        <v>0</v>
      </c>
    </row>
    <row r="24" customHeight="1" spans="10:13">
      <c r="J24" t="str">
        <f t="shared" si="5"/>
        <v/>
      </c>
      <c r="K24" s="9">
        <f t="shared" si="2"/>
        <v>0</v>
      </c>
      <c r="L24" s="9">
        <f t="shared" si="3"/>
        <v>0</v>
      </c>
      <c r="M24" s="10">
        <f t="shared" si="4"/>
        <v>0</v>
      </c>
    </row>
    <row r="25" customHeight="1" spans="10:13">
      <c r="J25" t="str">
        <f t="shared" si="5"/>
        <v/>
      </c>
      <c r="K25" s="9">
        <f t="shared" si="2"/>
        <v>0</v>
      </c>
      <c r="L25" s="9">
        <f t="shared" si="3"/>
        <v>0</v>
      </c>
      <c r="M25" s="10">
        <f t="shared" si="4"/>
        <v>0</v>
      </c>
    </row>
    <row r="26" customHeight="1" spans="10:13">
      <c r="J26" t="str">
        <f t="shared" si="5"/>
        <v/>
      </c>
      <c r="K26" s="9">
        <f t="shared" si="2"/>
        <v>0</v>
      </c>
      <c r="L26" s="9">
        <f t="shared" si="3"/>
        <v>0</v>
      </c>
      <c r="M26" s="10">
        <f t="shared" si="4"/>
        <v>0</v>
      </c>
    </row>
    <row r="27" customHeight="1" spans="10:13">
      <c r="J27" t="str">
        <f t="shared" si="5"/>
        <v/>
      </c>
      <c r="K27" s="9">
        <f t="shared" si="2"/>
        <v>0</v>
      </c>
      <c r="L27" s="9">
        <f t="shared" si="3"/>
        <v>0</v>
      </c>
      <c r="M27" s="10">
        <f t="shared" si="4"/>
        <v>0</v>
      </c>
    </row>
    <row r="28" customHeight="1" spans="10:13">
      <c r="J28" t="str">
        <f t="shared" si="5"/>
        <v/>
      </c>
      <c r="K28" s="9">
        <f t="shared" si="2"/>
        <v>0</v>
      </c>
      <c r="L28" s="9">
        <f t="shared" si="3"/>
        <v>0</v>
      </c>
      <c r="M28" s="10">
        <f t="shared" si="4"/>
        <v>0</v>
      </c>
    </row>
    <row r="29" customHeight="1" spans="10:13">
      <c r="J29" t="str">
        <f t="shared" si="5"/>
        <v/>
      </c>
      <c r="K29" s="9">
        <f t="shared" si="2"/>
        <v>0</v>
      </c>
      <c r="L29" s="9">
        <f t="shared" si="3"/>
        <v>0</v>
      </c>
      <c r="M29" s="10">
        <f t="shared" si="4"/>
        <v>0</v>
      </c>
    </row>
    <row r="30" customHeight="1" spans="10:13">
      <c r="J30" t="str">
        <f t="shared" si="5"/>
        <v/>
      </c>
      <c r="K30" s="9">
        <f t="shared" si="2"/>
        <v>0</v>
      </c>
      <c r="L30" s="9">
        <f t="shared" si="3"/>
        <v>0</v>
      </c>
      <c r="M30" s="10">
        <f t="shared" si="4"/>
        <v>0</v>
      </c>
    </row>
    <row r="31" customHeight="1" spans="10:13">
      <c r="J31" t="str">
        <f t="shared" si="5"/>
        <v/>
      </c>
      <c r="K31" s="9">
        <f t="shared" si="2"/>
        <v>0</v>
      </c>
      <c r="L31" s="9">
        <f t="shared" si="3"/>
        <v>0</v>
      </c>
      <c r="M31" s="10">
        <f t="shared" si="4"/>
        <v>0</v>
      </c>
    </row>
    <row r="32" customHeight="1" spans="10:13">
      <c r="J32" t="str">
        <f t="shared" si="5"/>
        <v/>
      </c>
      <c r="K32" s="9">
        <f t="shared" si="2"/>
        <v>0</v>
      </c>
      <c r="L32" s="9">
        <f t="shared" si="3"/>
        <v>0</v>
      </c>
      <c r="M32" s="10">
        <f t="shared" si="4"/>
        <v>0</v>
      </c>
    </row>
    <row r="33" customHeight="1" spans="10:13">
      <c r="J33" t="str">
        <f t="shared" si="5"/>
        <v/>
      </c>
      <c r="K33" s="9">
        <f t="shared" si="2"/>
        <v>0</v>
      </c>
      <c r="L33" s="9">
        <f t="shared" si="3"/>
        <v>0</v>
      </c>
      <c r="M33" s="10">
        <f t="shared" si="4"/>
        <v>0</v>
      </c>
    </row>
    <row r="34" customHeight="1" spans="10:13">
      <c r="J34" t="str">
        <f t="shared" si="5"/>
        <v/>
      </c>
      <c r="K34" s="9">
        <f t="shared" si="2"/>
        <v>0</v>
      </c>
      <c r="L34" s="9">
        <f t="shared" si="3"/>
        <v>0</v>
      </c>
      <c r="M34" s="10">
        <f t="shared" si="4"/>
        <v>0</v>
      </c>
    </row>
    <row r="35" customHeight="1" spans="10:13">
      <c r="J35" t="str">
        <f t="shared" si="5"/>
        <v/>
      </c>
      <c r="K35" s="9">
        <f t="shared" si="2"/>
        <v>0</v>
      </c>
      <c r="L35" s="9">
        <f t="shared" si="3"/>
        <v>0</v>
      </c>
      <c r="M35" s="10" t="s">
        <v>35</v>
      </c>
    </row>
    <row r="36" customHeight="1" spans="10:13">
      <c r="J36" t="str">
        <f t="shared" si="5"/>
        <v/>
      </c>
      <c r="K36" s="9">
        <f t="shared" si="2"/>
        <v>0</v>
      </c>
      <c r="L36" s="9">
        <f t="shared" si="3"/>
        <v>0</v>
      </c>
      <c r="M36" s="10">
        <f t="shared" ref="M36:M99" si="6">IFERROR(L36/K36,0)</f>
        <v>0</v>
      </c>
    </row>
    <row r="37" customHeight="1" spans="10:13">
      <c r="J37" t="str">
        <f t="shared" si="5"/>
        <v/>
      </c>
      <c r="K37" s="9">
        <f t="shared" si="2"/>
        <v>0</v>
      </c>
      <c r="L37" s="9">
        <f t="shared" si="3"/>
        <v>0</v>
      </c>
      <c r="M37" s="10">
        <f t="shared" si="6"/>
        <v>0</v>
      </c>
    </row>
    <row r="38" customHeight="1" spans="10:13">
      <c r="J38" t="str">
        <f t="shared" si="5"/>
        <v/>
      </c>
      <c r="K38" s="9">
        <f t="shared" si="2"/>
        <v>0</v>
      </c>
      <c r="L38" s="9">
        <f t="shared" si="3"/>
        <v>0</v>
      </c>
      <c r="M38" s="10">
        <f t="shared" si="6"/>
        <v>0</v>
      </c>
    </row>
    <row r="39" customHeight="1" spans="10:13">
      <c r="J39" t="str">
        <f t="shared" si="5"/>
        <v/>
      </c>
      <c r="K39" s="9">
        <f t="shared" si="2"/>
        <v>0</v>
      </c>
      <c r="L39" s="9">
        <f t="shared" si="3"/>
        <v>0</v>
      </c>
      <c r="M39" s="10">
        <f t="shared" si="6"/>
        <v>0</v>
      </c>
    </row>
    <row r="40" customHeight="1" spans="10:13">
      <c r="J40" t="str">
        <f t="shared" si="5"/>
        <v/>
      </c>
      <c r="K40" s="9">
        <f t="shared" si="2"/>
        <v>0</v>
      </c>
      <c r="L40" s="9">
        <f t="shared" si="3"/>
        <v>0</v>
      </c>
      <c r="M40" s="10">
        <f t="shared" si="6"/>
        <v>0</v>
      </c>
    </row>
    <row r="41" customHeight="1" spans="10:13">
      <c r="J41" t="str">
        <f t="shared" si="5"/>
        <v/>
      </c>
      <c r="K41" s="9">
        <f t="shared" si="2"/>
        <v>0</v>
      </c>
      <c r="L41" s="9">
        <f t="shared" si="3"/>
        <v>0</v>
      </c>
      <c r="M41" s="10">
        <f t="shared" si="6"/>
        <v>0</v>
      </c>
    </row>
    <row r="42" customHeight="1" spans="10:13">
      <c r="J42" t="str">
        <f t="shared" si="5"/>
        <v/>
      </c>
      <c r="K42" s="9">
        <f t="shared" si="2"/>
        <v>0</v>
      </c>
      <c r="L42" s="9">
        <f t="shared" si="3"/>
        <v>0</v>
      </c>
      <c r="M42" s="10">
        <f t="shared" si="6"/>
        <v>0</v>
      </c>
    </row>
    <row r="43" customHeight="1" spans="10:13">
      <c r="J43" t="str">
        <f t="shared" si="5"/>
        <v/>
      </c>
      <c r="K43" s="9">
        <f t="shared" si="2"/>
        <v>0</v>
      </c>
      <c r="L43" s="9">
        <f t="shared" si="3"/>
        <v>0</v>
      </c>
      <c r="M43" s="10">
        <f t="shared" si="6"/>
        <v>0</v>
      </c>
    </row>
    <row r="44" customHeight="1" spans="10:13">
      <c r="J44" t="str">
        <f t="shared" si="5"/>
        <v/>
      </c>
      <c r="K44" s="9">
        <f t="shared" si="2"/>
        <v>0</v>
      </c>
      <c r="L44" s="9">
        <f t="shared" si="3"/>
        <v>0</v>
      </c>
      <c r="M44" s="10">
        <f t="shared" si="6"/>
        <v>0</v>
      </c>
    </row>
    <row r="45" customHeight="1" spans="10:13">
      <c r="J45" t="str">
        <f t="shared" si="5"/>
        <v/>
      </c>
      <c r="K45" s="9">
        <f t="shared" si="2"/>
        <v>0</v>
      </c>
      <c r="L45" s="9">
        <f t="shared" si="3"/>
        <v>0</v>
      </c>
      <c r="M45" s="10">
        <f t="shared" si="6"/>
        <v>0</v>
      </c>
    </row>
    <row r="46" customHeight="1" spans="10:13">
      <c r="J46" t="str">
        <f t="shared" si="5"/>
        <v/>
      </c>
      <c r="K46" s="9">
        <f t="shared" si="2"/>
        <v>0</v>
      </c>
      <c r="L46" s="9">
        <f t="shared" si="3"/>
        <v>0</v>
      </c>
      <c r="M46" s="10">
        <f t="shared" si="6"/>
        <v>0</v>
      </c>
    </row>
    <row r="47" customHeight="1" spans="10:13">
      <c r="J47" t="str">
        <f t="shared" si="5"/>
        <v/>
      </c>
      <c r="K47" s="9">
        <f t="shared" si="2"/>
        <v>0</v>
      </c>
      <c r="L47" s="9">
        <f t="shared" si="3"/>
        <v>0</v>
      </c>
      <c r="M47" s="10">
        <f t="shared" si="6"/>
        <v>0</v>
      </c>
    </row>
    <row r="48" customHeight="1" spans="10:13">
      <c r="J48" t="str">
        <f t="shared" si="5"/>
        <v/>
      </c>
      <c r="K48" s="9">
        <f t="shared" si="2"/>
        <v>0</v>
      </c>
      <c r="L48" s="9">
        <f t="shared" si="3"/>
        <v>0</v>
      </c>
      <c r="M48" s="10">
        <f t="shared" si="6"/>
        <v>0</v>
      </c>
    </row>
    <row r="49" customHeight="1" spans="10:13">
      <c r="J49" t="str">
        <f t="shared" si="5"/>
        <v/>
      </c>
      <c r="K49" s="9">
        <f t="shared" si="2"/>
        <v>0</v>
      </c>
      <c r="L49" s="9">
        <f t="shared" si="3"/>
        <v>0</v>
      </c>
      <c r="M49" s="10">
        <f t="shared" si="6"/>
        <v>0</v>
      </c>
    </row>
    <row r="50" customHeight="1" spans="10:13">
      <c r="J50" t="str">
        <f t="shared" si="5"/>
        <v/>
      </c>
      <c r="K50" s="9">
        <f t="shared" si="2"/>
        <v>0</v>
      </c>
      <c r="L50" s="9">
        <f t="shared" si="3"/>
        <v>0</v>
      </c>
      <c r="M50" s="10">
        <f t="shared" si="6"/>
        <v>0</v>
      </c>
    </row>
    <row r="51" customHeight="1" spans="10:13">
      <c r="J51" t="str">
        <f t="shared" si="5"/>
        <v/>
      </c>
      <c r="K51" s="9">
        <f t="shared" si="2"/>
        <v>0</v>
      </c>
      <c r="L51" s="9">
        <f t="shared" si="3"/>
        <v>0</v>
      </c>
      <c r="M51" s="10">
        <f t="shared" si="6"/>
        <v>0</v>
      </c>
    </row>
    <row r="52" customHeight="1" spans="10:13">
      <c r="J52" t="str">
        <f t="shared" si="5"/>
        <v/>
      </c>
      <c r="K52" s="9">
        <f t="shared" si="2"/>
        <v>0</v>
      </c>
      <c r="L52" s="9">
        <f t="shared" si="3"/>
        <v>0</v>
      </c>
      <c r="M52" s="10">
        <f t="shared" si="6"/>
        <v>0</v>
      </c>
    </row>
    <row r="53" customHeight="1" spans="10:13">
      <c r="J53" t="str">
        <f t="shared" si="5"/>
        <v/>
      </c>
      <c r="K53" s="9">
        <f t="shared" si="2"/>
        <v>0</v>
      </c>
      <c r="L53" s="9">
        <f t="shared" si="3"/>
        <v>0</v>
      </c>
      <c r="M53" s="10">
        <f t="shared" si="6"/>
        <v>0</v>
      </c>
    </row>
    <row r="54" customHeight="1" spans="10:13">
      <c r="J54" t="str">
        <f t="shared" si="5"/>
        <v/>
      </c>
      <c r="K54" s="9">
        <f t="shared" si="2"/>
        <v>0</v>
      </c>
      <c r="L54" s="9">
        <f t="shared" si="3"/>
        <v>0</v>
      </c>
      <c r="M54" s="10">
        <f t="shared" si="6"/>
        <v>0</v>
      </c>
    </row>
    <row r="55" customHeight="1" spans="10:13">
      <c r="J55" t="str">
        <f t="shared" si="5"/>
        <v/>
      </c>
      <c r="K55" s="9">
        <f t="shared" si="2"/>
        <v>0</v>
      </c>
      <c r="L55" s="9">
        <f t="shared" si="3"/>
        <v>0</v>
      </c>
      <c r="M55" s="10">
        <f t="shared" si="6"/>
        <v>0</v>
      </c>
    </row>
    <row r="56" customHeight="1" spans="10:13">
      <c r="J56" t="str">
        <f t="shared" si="5"/>
        <v/>
      </c>
      <c r="K56" s="9">
        <f t="shared" si="2"/>
        <v>0</v>
      </c>
      <c r="L56" s="9">
        <f t="shared" si="3"/>
        <v>0</v>
      </c>
      <c r="M56" s="10">
        <f t="shared" si="6"/>
        <v>0</v>
      </c>
    </row>
    <row r="57" customHeight="1" spans="10:13">
      <c r="J57" t="str">
        <f t="shared" si="5"/>
        <v/>
      </c>
      <c r="K57" s="9">
        <f t="shared" si="2"/>
        <v>0</v>
      </c>
      <c r="L57" s="9">
        <f t="shared" si="3"/>
        <v>0</v>
      </c>
      <c r="M57" s="10">
        <f t="shared" si="6"/>
        <v>0</v>
      </c>
    </row>
    <row r="58" customHeight="1" spans="10:13">
      <c r="J58" t="str">
        <f t="shared" si="5"/>
        <v/>
      </c>
      <c r="K58" s="9">
        <f t="shared" si="2"/>
        <v>0</v>
      </c>
      <c r="L58" s="9">
        <f t="shared" si="3"/>
        <v>0</v>
      </c>
      <c r="M58" s="10">
        <f t="shared" si="6"/>
        <v>0</v>
      </c>
    </row>
    <row r="59" customHeight="1" spans="10:13">
      <c r="J59" t="str">
        <f t="shared" si="5"/>
        <v/>
      </c>
      <c r="K59" s="9">
        <f t="shared" si="2"/>
        <v>0</v>
      </c>
      <c r="L59" s="9">
        <f t="shared" si="3"/>
        <v>0</v>
      </c>
      <c r="M59" s="10">
        <f t="shared" si="6"/>
        <v>0</v>
      </c>
    </row>
    <row r="60" customHeight="1" spans="10:13">
      <c r="J60" t="str">
        <f t="shared" si="5"/>
        <v/>
      </c>
      <c r="K60" s="9">
        <f t="shared" si="2"/>
        <v>0</v>
      </c>
      <c r="L60" s="9">
        <f t="shared" si="3"/>
        <v>0</v>
      </c>
      <c r="M60" s="10">
        <f t="shared" si="6"/>
        <v>0</v>
      </c>
    </row>
    <row r="61" customHeight="1" spans="10:13">
      <c r="J61" t="str">
        <f t="shared" si="5"/>
        <v/>
      </c>
      <c r="K61" s="9">
        <f t="shared" si="2"/>
        <v>0</v>
      </c>
      <c r="L61" s="9">
        <f t="shared" si="3"/>
        <v>0</v>
      </c>
      <c r="M61" s="10">
        <f t="shared" si="6"/>
        <v>0</v>
      </c>
    </row>
    <row r="62" customHeight="1" spans="10:13">
      <c r="J62" t="str">
        <f t="shared" si="5"/>
        <v/>
      </c>
      <c r="K62" s="9">
        <f t="shared" si="2"/>
        <v>0</v>
      </c>
      <c r="L62" s="9">
        <f t="shared" si="3"/>
        <v>0</v>
      </c>
      <c r="M62" s="10">
        <f t="shared" si="6"/>
        <v>0</v>
      </c>
    </row>
    <row r="63" customHeight="1" spans="10:13">
      <c r="J63" t="str">
        <f t="shared" si="5"/>
        <v/>
      </c>
      <c r="K63" s="9">
        <f t="shared" si="2"/>
        <v>0</v>
      </c>
      <c r="L63" s="9">
        <f t="shared" si="3"/>
        <v>0</v>
      </c>
      <c r="M63" s="10">
        <f t="shared" si="6"/>
        <v>0</v>
      </c>
    </row>
    <row r="64" customHeight="1" spans="10:13">
      <c r="J64" t="str">
        <f t="shared" si="5"/>
        <v/>
      </c>
      <c r="K64" s="9">
        <f t="shared" si="2"/>
        <v>0</v>
      </c>
      <c r="L64" s="9">
        <f t="shared" si="3"/>
        <v>0</v>
      </c>
      <c r="M64" s="10">
        <f t="shared" si="6"/>
        <v>0</v>
      </c>
    </row>
    <row r="65" customHeight="1" spans="10:13">
      <c r="J65" t="str">
        <f t="shared" si="5"/>
        <v/>
      </c>
      <c r="K65" s="9">
        <f t="shared" si="2"/>
        <v>0</v>
      </c>
      <c r="L65" s="9">
        <f t="shared" si="3"/>
        <v>0</v>
      </c>
      <c r="M65" s="10">
        <f t="shared" si="6"/>
        <v>0</v>
      </c>
    </row>
    <row r="66" customHeight="1" spans="10:13">
      <c r="J66" t="str">
        <f t="shared" si="5"/>
        <v/>
      </c>
      <c r="K66" s="9">
        <f t="shared" si="2"/>
        <v>0</v>
      </c>
      <c r="L66" s="9">
        <f t="shared" si="3"/>
        <v>0</v>
      </c>
      <c r="M66" s="10">
        <f t="shared" si="6"/>
        <v>0</v>
      </c>
    </row>
    <row r="67" customHeight="1" spans="10:13">
      <c r="J67" t="str">
        <f t="shared" si="5"/>
        <v/>
      </c>
      <c r="K67" s="9">
        <f t="shared" si="2"/>
        <v>0</v>
      </c>
      <c r="L67" s="9">
        <f t="shared" si="3"/>
        <v>0</v>
      </c>
      <c r="M67" s="10">
        <f t="shared" si="6"/>
        <v>0</v>
      </c>
    </row>
    <row r="68" customHeight="1" spans="10:13">
      <c r="J68" t="str">
        <f t="shared" si="5"/>
        <v/>
      </c>
      <c r="K68" s="9">
        <f t="shared" si="2"/>
        <v>0</v>
      </c>
      <c r="L68" s="9">
        <f t="shared" si="3"/>
        <v>0</v>
      </c>
      <c r="M68" s="10">
        <f t="shared" si="6"/>
        <v>0</v>
      </c>
    </row>
    <row r="69" customHeight="1" spans="10:13">
      <c r="J69" t="str">
        <f t="shared" si="5"/>
        <v/>
      </c>
      <c r="K69" s="9">
        <f t="shared" si="2"/>
        <v>0</v>
      </c>
      <c r="L69" s="9">
        <f t="shared" si="3"/>
        <v>0</v>
      </c>
      <c r="M69" s="10">
        <f t="shared" si="6"/>
        <v>0</v>
      </c>
    </row>
    <row r="70" customHeight="1" spans="10:13">
      <c r="J70" t="str">
        <f t="shared" si="5"/>
        <v/>
      </c>
      <c r="K70" s="9">
        <f t="shared" si="2"/>
        <v>0</v>
      </c>
      <c r="L70" s="9">
        <f t="shared" si="3"/>
        <v>0</v>
      </c>
      <c r="M70" s="10">
        <f t="shared" si="6"/>
        <v>0</v>
      </c>
    </row>
    <row r="71" customHeight="1" spans="10:13">
      <c r="J71" t="str">
        <f t="shared" si="5"/>
        <v/>
      </c>
      <c r="K71" s="9">
        <f t="shared" si="2"/>
        <v>0</v>
      </c>
      <c r="L71" s="9">
        <f t="shared" si="3"/>
        <v>0</v>
      </c>
      <c r="M71" s="10">
        <f t="shared" si="6"/>
        <v>0</v>
      </c>
    </row>
    <row r="72" customHeight="1" spans="10:13">
      <c r="J72" t="str">
        <f t="shared" si="5"/>
        <v/>
      </c>
      <c r="K72" s="9">
        <f t="shared" si="2"/>
        <v>0</v>
      </c>
      <c r="L72" s="9">
        <f t="shared" si="3"/>
        <v>0</v>
      </c>
      <c r="M72" s="10">
        <f t="shared" si="6"/>
        <v>0</v>
      </c>
    </row>
    <row r="73" customHeight="1" spans="10:13">
      <c r="J73" t="str">
        <f t="shared" si="5"/>
        <v/>
      </c>
      <c r="K73" s="9">
        <f t="shared" ref="K73:K136" si="7">O73+Q73+S73+U73+W73+Y73+AA73+AC73+AE73+AG73+AI73+AK73+AM73+AO73+AQ73+AS73+AU73+AW73+AY73+BA73+BC73+BE73+BG73+BI73+BK73+BM73+BO73++BQ73+BS73+BU73+BW73</f>
        <v>0</v>
      </c>
      <c r="L73" s="9">
        <f t="shared" ref="L73:L136" si="8">P73+R73+T73+V73+X73+Z73+AB73+AD73+AF73+AH73+AJ73+AL73+AN73+AP73+AR73+AT73+AV73+AX73+AZ73+BB73+BD73+BF73+BH73+BJ73+BL73+BN73+BP73++BR73+BT73+BV73+BX73</f>
        <v>0</v>
      </c>
      <c r="M73" s="10">
        <f t="shared" si="6"/>
        <v>0</v>
      </c>
    </row>
    <row r="74" customHeight="1" spans="10:13">
      <c r="J74" t="str">
        <f t="shared" si="5"/>
        <v/>
      </c>
      <c r="K74" s="9">
        <f t="shared" si="7"/>
        <v>0</v>
      </c>
      <c r="L74" s="9">
        <f t="shared" si="8"/>
        <v>0</v>
      </c>
      <c r="M74" s="10">
        <f t="shared" si="6"/>
        <v>0</v>
      </c>
    </row>
    <row r="75" customHeight="1" spans="10:13">
      <c r="J75" t="str">
        <f t="shared" si="5"/>
        <v/>
      </c>
      <c r="K75" s="9">
        <f t="shared" si="7"/>
        <v>0</v>
      </c>
      <c r="L75" s="9">
        <f t="shared" si="8"/>
        <v>0</v>
      </c>
      <c r="M75" s="10">
        <f t="shared" si="6"/>
        <v>0</v>
      </c>
    </row>
    <row r="76" customHeight="1" spans="10:13">
      <c r="J76" t="str">
        <f t="shared" ref="J76:J139" si="9">IF(K76&gt;0,IF(C76="open","plan open",IF(C76="close","plan close","")),IF(C76="open","unplan open",IF(C76="close","unplan close","")))</f>
        <v/>
      </c>
      <c r="K76" s="9">
        <f t="shared" si="7"/>
        <v>0</v>
      </c>
      <c r="L76" s="9">
        <f t="shared" si="8"/>
        <v>0</v>
      </c>
      <c r="M76" s="10">
        <f t="shared" si="6"/>
        <v>0</v>
      </c>
    </row>
    <row r="77" customHeight="1" spans="10:13">
      <c r="J77" t="str">
        <f t="shared" si="9"/>
        <v/>
      </c>
      <c r="K77" s="9">
        <f t="shared" si="7"/>
        <v>0</v>
      </c>
      <c r="L77" s="9">
        <f t="shared" si="8"/>
        <v>0</v>
      </c>
      <c r="M77" s="10">
        <f t="shared" si="6"/>
        <v>0</v>
      </c>
    </row>
    <row r="78" customHeight="1" spans="10:13">
      <c r="J78" t="str">
        <f t="shared" si="9"/>
        <v/>
      </c>
      <c r="K78" s="9">
        <f t="shared" si="7"/>
        <v>0</v>
      </c>
      <c r="L78" s="9">
        <f t="shared" si="8"/>
        <v>0</v>
      </c>
      <c r="M78" s="10">
        <f t="shared" si="6"/>
        <v>0</v>
      </c>
    </row>
    <row r="79" customHeight="1" spans="10:13">
      <c r="J79" t="str">
        <f t="shared" si="9"/>
        <v/>
      </c>
      <c r="K79" s="9">
        <f t="shared" si="7"/>
        <v>0</v>
      </c>
      <c r="L79" s="9">
        <f t="shared" si="8"/>
        <v>0</v>
      </c>
      <c r="M79" s="10">
        <f t="shared" si="6"/>
        <v>0</v>
      </c>
    </row>
    <row r="80" customHeight="1" spans="10:13">
      <c r="J80" t="str">
        <f t="shared" si="9"/>
        <v/>
      </c>
      <c r="K80" s="9">
        <f t="shared" si="7"/>
        <v>0</v>
      </c>
      <c r="L80" s="9">
        <f t="shared" si="8"/>
        <v>0</v>
      </c>
      <c r="M80" s="10">
        <f t="shared" si="6"/>
        <v>0</v>
      </c>
    </row>
    <row r="81" customHeight="1" spans="10:13">
      <c r="J81" t="str">
        <f t="shared" si="9"/>
        <v/>
      </c>
      <c r="K81" s="9">
        <f t="shared" si="7"/>
        <v>0</v>
      </c>
      <c r="L81" s="9">
        <f t="shared" si="8"/>
        <v>0</v>
      </c>
      <c r="M81" s="10">
        <f t="shared" si="6"/>
        <v>0</v>
      </c>
    </row>
    <row r="82" customHeight="1" spans="10:13">
      <c r="J82" t="str">
        <f t="shared" si="9"/>
        <v/>
      </c>
      <c r="K82" s="9">
        <f t="shared" si="7"/>
        <v>0</v>
      </c>
      <c r="L82" s="9">
        <f t="shared" si="8"/>
        <v>0</v>
      </c>
      <c r="M82" s="10">
        <f t="shared" si="6"/>
        <v>0</v>
      </c>
    </row>
    <row r="83" customHeight="1" spans="10:13">
      <c r="J83" t="str">
        <f t="shared" si="9"/>
        <v/>
      </c>
      <c r="K83" s="9">
        <f t="shared" si="7"/>
        <v>0</v>
      </c>
      <c r="L83" s="9">
        <f t="shared" si="8"/>
        <v>0</v>
      </c>
      <c r="M83" s="10">
        <f t="shared" si="6"/>
        <v>0</v>
      </c>
    </row>
    <row r="84" customHeight="1" spans="10:13">
      <c r="J84" t="str">
        <f t="shared" si="9"/>
        <v/>
      </c>
      <c r="K84" s="9">
        <f t="shared" si="7"/>
        <v>0</v>
      </c>
      <c r="L84" s="9">
        <f t="shared" si="8"/>
        <v>0</v>
      </c>
      <c r="M84" s="10">
        <f t="shared" si="6"/>
        <v>0</v>
      </c>
    </row>
    <row r="85" customHeight="1" spans="10:13">
      <c r="J85" t="str">
        <f t="shared" si="9"/>
        <v/>
      </c>
      <c r="K85" s="9">
        <f t="shared" si="7"/>
        <v>0</v>
      </c>
      <c r="L85" s="9">
        <f t="shared" si="8"/>
        <v>0</v>
      </c>
      <c r="M85" s="10">
        <f t="shared" si="6"/>
        <v>0</v>
      </c>
    </row>
    <row r="86" customHeight="1" spans="10:13">
      <c r="J86" t="str">
        <f t="shared" si="9"/>
        <v/>
      </c>
      <c r="K86" s="9">
        <f t="shared" si="7"/>
        <v>0</v>
      </c>
      <c r="L86" s="9">
        <f t="shared" si="8"/>
        <v>0</v>
      </c>
      <c r="M86" s="10">
        <f t="shared" si="6"/>
        <v>0</v>
      </c>
    </row>
    <row r="87" customHeight="1" spans="10:13">
      <c r="J87" t="str">
        <f t="shared" si="9"/>
        <v/>
      </c>
      <c r="K87" s="9">
        <f t="shared" si="7"/>
        <v>0</v>
      </c>
      <c r="L87" s="9">
        <f t="shared" si="8"/>
        <v>0</v>
      </c>
      <c r="M87" s="10">
        <f t="shared" si="6"/>
        <v>0</v>
      </c>
    </row>
    <row r="88" customHeight="1" spans="10:13">
      <c r="J88" t="str">
        <f t="shared" si="9"/>
        <v/>
      </c>
      <c r="K88" s="9">
        <f t="shared" si="7"/>
        <v>0</v>
      </c>
      <c r="L88" s="9">
        <f t="shared" si="8"/>
        <v>0</v>
      </c>
      <c r="M88" s="10">
        <f t="shared" si="6"/>
        <v>0</v>
      </c>
    </row>
    <row r="89" customHeight="1" spans="10:13">
      <c r="J89" t="str">
        <f t="shared" si="9"/>
        <v/>
      </c>
      <c r="K89" s="9">
        <f t="shared" si="7"/>
        <v>0</v>
      </c>
      <c r="L89" s="9">
        <f t="shared" si="8"/>
        <v>0</v>
      </c>
      <c r="M89" s="10">
        <f t="shared" si="6"/>
        <v>0</v>
      </c>
    </row>
    <row r="90" customHeight="1" spans="10:13">
      <c r="J90" t="str">
        <f t="shared" si="9"/>
        <v/>
      </c>
      <c r="K90" s="9">
        <f t="shared" si="7"/>
        <v>0</v>
      </c>
      <c r="L90" s="9">
        <f t="shared" si="8"/>
        <v>0</v>
      </c>
      <c r="M90" s="10">
        <f t="shared" si="6"/>
        <v>0</v>
      </c>
    </row>
    <row r="91" customHeight="1" spans="10:13">
      <c r="J91" t="str">
        <f t="shared" si="9"/>
        <v/>
      </c>
      <c r="K91" s="9">
        <f t="shared" si="7"/>
        <v>0</v>
      </c>
      <c r="L91" s="9">
        <f t="shared" si="8"/>
        <v>0</v>
      </c>
      <c r="M91" s="10">
        <f t="shared" si="6"/>
        <v>0</v>
      </c>
    </row>
    <row r="92" customHeight="1" spans="10:13">
      <c r="J92" t="str">
        <f t="shared" si="9"/>
        <v/>
      </c>
      <c r="K92" s="9">
        <f t="shared" si="7"/>
        <v>0</v>
      </c>
      <c r="L92" s="9">
        <f t="shared" si="8"/>
        <v>0</v>
      </c>
      <c r="M92" s="10">
        <f t="shared" si="6"/>
        <v>0</v>
      </c>
    </row>
    <row r="93" customHeight="1" spans="10:13">
      <c r="J93" t="str">
        <f t="shared" si="9"/>
        <v/>
      </c>
      <c r="K93" s="9">
        <f t="shared" si="7"/>
        <v>0</v>
      </c>
      <c r="L93" s="9">
        <f t="shared" si="8"/>
        <v>0</v>
      </c>
      <c r="M93" s="10">
        <f t="shared" si="6"/>
        <v>0</v>
      </c>
    </row>
    <row r="94" customHeight="1" spans="10:13">
      <c r="J94" t="str">
        <f t="shared" si="9"/>
        <v/>
      </c>
      <c r="K94" s="9">
        <f t="shared" si="7"/>
        <v>0</v>
      </c>
      <c r="L94" s="9">
        <f t="shared" si="8"/>
        <v>0</v>
      </c>
      <c r="M94" s="10">
        <f t="shared" si="6"/>
        <v>0</v>
      </c>
    </row>
    <row r="95" customHeight="1" spans="10:13">
      <c r="J95" t="str">
        <f t="shared" si="9"/>
        <v/>
      </c>
      <c r="K95" s="9">
        <f t="shared" si="7"/>
        <v>0</v>
      </c>
      <c r="L95" s="9">
        <f t="shared" si="8"/>
        <v>0</v>
      </c>
      <c r="M95" s="10">
        <f t="shared" si="6"/>
        <v>0</v>
      </c>
    </row>
    <row r="96" customHeight="1" spans="10:13">
      <c r="J96" t="str">
        <f t="shared" si="9"/>
        <v/>
      </c>
      <c r="K96" s="9">
        <f t="shared" si="7"/>
        <v>0</v>
      </c>
      <c r="L96" s="9">
        <f t="shared" si="8"/>
        <v>0</v>
      </c>
      <c r="M96" s="10">
        <f t="shared" si="6"/>
        <v>0</v>
      </c>
    </row>
    <row r="97" customHeight="1" spans="10:13">
      <c r="J97" t="str">
        <f t="shared" si="9"/>
        <v/>
      </c>
      <c r="K97" s="9">
        <f t="shared" si="7"/>
        <v>0</v>
      </c>
      <c r="L97" s="9">
        <f t="shared" si="8"/>
        <v>0</v>
      </c>
      <c r="M97" s="10">
        <f t="shared" si="6"/>
        <v>0</v>
      </c>
    </row>
    <row r="98" customHeight="1" spans="10:13">
      <c r="J98" t="str">
        <f t="shared" si="9"/>
        <v/>
      </c>
      <c r="K98" s="9">
        <f t="shared" si="7"/>
        <v>0</v>
      </c>
      <c r="L98" s="9">
        <f t="shared" si="8"/>
        <v>0</v>
      </c>
      <c r="M98" s="10">
        <f t="shared" si="6"/>
        <v>0</v>
      </c>
    </row>
    <row r="99" customHeight="1" spans="10:13">
      <c r="J99" t="str">
        <f t="shared" si="9"/>
        <v/>
      </c>
      <c r="K99" s="9">
        <f t="shared" si="7"/>
        <v>0</v>
      </c>
      <c r="L99" s="9">
        <f t="shared" si="8"/>
        <v>0</v>
      </c>
      <c r="M99" s="10">
        <f t="shared" si="6"/>
        <v>0</v>
      </c>
    </row>
    <row r="100" customHeight="1" spans="10:13">
      <c r="J100" t="str">
        <f t="shared" si="9"/>
        <v/>
      </c>
      <c r="K100" s="9">
        <f t="shared" si="7"/>
        <v>0</v>
      </c>
      <c r="L100" s="9">
        <f t="shared" si="8"/>
        <v>0</v>
      </c>
      <c r="M100" s="10">
        <f t="shared" ref="M100:M163" si="10">IFERROR(L100/K100,0)</f>
        <v>0</v>
      </c>
    </row>
    <row r="101" customHeight="1" spans="10:13">
      <c r="J101" t="str">
        <f t="shared" si="9"/>
        <v/>
      </c>
      <c r="K101" s="9">
        <f t="shared" si="7"/>
        <v>0</v>
      </c>
      <c r="L101" s="9">
        <f t="shared" si="8"/>
        <v>0</v>
      </c>
      <c r="M101" s="10">
        <f t="shared" si="10"/>
        <v>0</v>
      </c>
    </row>
    <row r="102" customHeight="1" spans="10:13">
      <c r="J102" t="str">
        <f t="shared" si="9"/>
        <v/>
      </c>
      <c r="K102" s="9">
        <f t="shared" si="7"/>
        <v>0</v>
      </c>
      <c r="L102" s="9">
        <f t="shared" si="8"/>
        <v>0</v>
      </c>
      <c r="M102" s="10">
        <f t="shared" si="10"/>
        <v>0</v>
      </c>
    </row>
    <row r="103" customHeight="1" spans="10:13">
      <c r="J103" t="str">
        <f t="shared" si="9"/>
        <v/>
      </c>
      <c r="K103" s="9">
        <f t="shared" si="7"/>
        <v>0</v>
      </c>
      <c r="L103" s="9">
        <f t="shared" si="8"/>
        <v>0</v>
      </c>
      <c r="M103" s="10">
        <f t="shared" si="10"/>
        <v>0</v>
      </c>
    </row>
    <row r="104" customHeight="1" spans="10:13">
      <c r="J104" t="str">
        <f t="shared" si="9"/>
        <v/>
      </c>
      <c r="K104" s="9">
        <f t="shared" si="7"/>
        <v>0</v>
      </c>
      <c r="L104" s="9">
        <f t="shared" si="8"/>
        <v>0</v>
      </c>
      <c r="M104" s="10">
        <f t="shared" si="10"/>
        <v>0</v>
      </c>
    </row>
    <row r="105" customHeight="1" spans="10:13">
      <c r="J105" t="str">
        <f t="shared" si="9"/>
        <v/>
      </c>
      <c r="K105" s="9">
        <f t="shared" si="7"/>
        <v>0</v>
      </c>
      <c r="L105" s="9">
        <f t="shared" si="8"/>
        <v>0</v>
      </c>
      <c r="M105" s="10">
        <f t="shared" si="10"/>
        <v>0</v>
      </c>
    </row>
    <row r="106" customHeight="1" spans="10:13">
      <c r="J106" t="str">
        <f t="shared" si="9"/>
        <v/>
      </c>
      <c r="K106" s="9">
        <f t="shared" si="7"/>
        <v>0</v>
      </c>
      <c r="L106" s="9">
        <f t="shared" si="8"/>
        <v>0</v>
      </c>
      <c r="M106" s="10">
        <f t="shared" si="10"/>
        <v>0</v>
      </c>
    </row>
    <row r="107" customHeight="1" spans="10:13">
      <c r="J107" t="str">
        <f t="shared" si="9"/>
        <v/>
      </c>
      <c r="K107" s="9">
        <f t="shared" si="7"/>
        <v>0</v>
      </c>
      <c r="L107" s="9">
        <f t="shared" si="8"/>
        <v>0</v>
      </c>
      <c r="M107" s="10">
        <f t="shared" si="10"/>
        <v>0</v>
      </c>
    </row>
    <row r="108" customHeight="1" spans="10:13">
      <c r="J108" t="str">
        <f t="shared" si="9"/>
        <v/>
      </c>
      <c r="K108" s="9">
        <f t="shared" si="7"/>
        <v>0</v>
      </c>
      <c r="L108" s="9">
        <f t="shared" si="8"/>
        <v>0</v>
      </c>
      <c r="M108" s="10">
        <f t="shared" si="10"/>
        <v>0</v>
      </c>
    </row>
    <row r="109" customHeight="1" spans="10:13">
      <c r="J109" t="str">
        <f t="shared" si="9"/>
        <v/>
      </c>
      <c r="K109" s="9">
        <f t="shared" si="7"/>
        <v>0</v>
      </c>
      <c r="L109" s="9">
        <f t="shared" si="8"/>
        <v>0</v>
      </c>
      <c r="M109" s="10">
        <f t="shared" si="10"/>
        <v>0</v>
      </c>
    </row>
    <row r="110" customHeight="1" spans="10:13">
      <c r="J110" t="str">
        <f t="shared" si="9"/>
        <v/>
      </c>
      <c r="K110" s="9">
        <f t="shared" si="7"/>
        <v>0</v>
      </c>
      <c r="L110" s="9">
        <f t="shared" si="8"/>
        <v>0</v>
      </c>
      <c r="M110" s="10">
        <f t="shared" si="10"/>
        <v>0</v>
      </c>
    </row>
    <row r="111" customHeight="1" spans="10:13">
      <c r="J111" t="str">
        <f t="shared" si="9"/>
        <v/>
      </c>
      <c r="K111" s="9">
        <f t="shared" si="7"/>
        <v>0</v>
      </c>
      <c r="L111" s="9">
        <f t="shared" si="8"/>
        <v>0</v>
      </c>
      <c r="M111" s="10">
        <f t="shared" si="10"/>
        <v>0</v>
      </c>
    </row>
    <row r="112" customHeight="1" spans="10:13">
      <c r="J112" t="str">
        <f t="shared" si="9"/>
        <v/>
      </c>
      <c r="K112" s="9">
        <f t="shared" si="7"/>
        <v>0</v>
      </c>
      <c r="L112" s="9">
        <f t="shared" si="8"/>
        <v>0</v>
      </c>
      <c r="M112" s="10">
        <f t="shared" si="10"/>
        <v>0</v>
      </c>
    </row>
    <row r="113" customHeight="1" spans="10:13">
      <c r="J113" t="str">
        <f t="shared" si="9"/>
        <v/>
      </c>
      <c r="K113" s="9">
        <f t="shared" si="7"/>
        <v>0</v>
      </c>
      <c r="L113" s="9">
        <f t="shared" si="8"/>
        <v>0</v>
      </c>
      <c r="M113" s="10">
        <f t="shared" si="10"/>
        <v>0</v>
      </c>
    </row>
    <row r="114" customHeight="1" spans="10:13">
      <c r="J114" t="str">
        <f t="shared" si="9"/>
        <v/>
      </c>
      <c r="K114" s="9">
        <f t="shared" si="7"/>
        <v>0</v>
      </c>
      <c r="L114" s="9">
        <f t="shared" si="8"/>
        <v>0</v>
      </c>
      <c r="M114" s="10">
        <f t="shared" si="10"/>
        <v>0</v>
      </c>
    </row>
    <row r="115" customHeight="1" spans="10:13">
      <c r="J115" t="str">
        <f t="shared" si="9"/>
        <v/>
      </c>
      <c r="K115" s="9">
        <f t="shared" si="7"/>
        <v>0</v>
      </c>
      <c r="L115" s="9">
        <f t="shared" si="8"/>
        <v>0</v>
      </c>
      <c r="M115" s="10">
        <f t="shared" si="10"/>
        <v>0</v>
      </c>
    </row>
    <row r="116" customHeight="1" spans="10:13">
      <c r="J116" t="str">
        <f t="shared" si="9"/>
        <v/>
      </c>
      <c r="K116" s="9">
        <f t="shared" si="7"/>
        <v>0</v>
      </c>
      <c r="L116" s="9">
        <f t="shared" si="8"/>
        <v>0</v>
      </c>
      <c r="M116" s="10">
        <f t="shared" si="10"/>
        <v>0</v>
      </c>
    </row>
    <row r="117" customHeight="1" spans="10:13">
      <c r="J117" t="str">
        <f t="shared" si="9"/>
        <v/>
      </c>
      <c r="K117" s="9">
        <f t="shared" si="7"/>
        <v>0</v>
      </c>
      <c r="L117" s="9">
        <f t="shared" si="8"/>
        <v>0</v>
      </c>
      <c r="M117" s="10">
        <f t="shared" si="10"/>
        <v>0</v>
      </c>
    </row>
    <row r="118" customHeight="1" spans="10:13">
      <c r="J118" t="str">
        <f t="shared" si="9"/>
        <v/>
      </c>
      <c r="K118" s="9">
        <f t="shared" si="7"/>
        <v>0</v>
      </c>
      <c r="L118" s="9">
        <f t="shared" si="8"/>
        <v>0</v>
      </c>
      <c r="M118" s="10">
        <f t="shared" si="10"/>
        <v>0</v>
      </c>
    </row>
    <row r="119" customHeight="1" spans="10:13">
      <c r="J119" t="str">
        <f t="shared" si="9"/>
        <v/>
      </c>
      <c r="K119" s="9">
        <f t="shared" si="7"/>
        <v>0</v>
      </c>
      <c r="L119" s="9">
        <f t="shared" si="8"/>
        <v>0</v>
      </c>
      <c r="M119" s="10">
        <f t="shared" si="10"/>
        <v>0</v>
      </c>
    </row>
    <row r="120" customHeight="1" spans="10:13">
      <c r="J120" t="str">
        <f t="shared" si="9"/>
        <v/>
      </c>
      <c r="K120" s="9">
        <f t="shared" si="7"/>
        <v>0</v>
      </c>
      <c r="L120" s="9">
        <f t="shared" si="8"/>
        <v>0</v>
      </c>
      <c r="M120" s="10">
        <f t="shared" si="10"/>
        <v>0</v>
      </c>
    </row>
    <row r="121" customHeight="1" spans="10:13">
      <c r="J121" t="str">
        <f t="shared" si="9"/>
        <v/>
      </c>
      <c r="K121" s="9">
        <f t="shared" si="7"/>
        <v>0</v>
      </c>
      <c r="L121" s="9">
        <f t="shared" si="8"/>
        <v>0</v>
      </c>
      <c r="M121" s="10">
        <f t="shared" si="10"/>
        <v>0</v>
      </c>
    </row>
    <row r="122" customHeight="1" spans="10:13">
      <c r="J122" t="str">
        <f t="shared" si="9"/>
        <v/>
      </c>
      <c r="K122" s="9">
        <f t="shared" si="7"/>
        <v>0</v>
      </c>
      <c r="L122" s="9">
        <f t="shared" si="8"/>
        <v>0</v>
      </c>
      <c r="M122" s="10">
        <f t="shared" si="10"/>
        <v>0</v>
      </c>
    </row>
    <row r="123" customHeight="1" spans="10:13">
      <c r="J123" t="str">
        <f t="shared" si="9"/>
        <v/>
      </c>
      <c r="K123" s="9">
        <f t="shared" si="7"/>
        <v>0</v>
      </c>
      <c r="L123" s="9">
        <f t="shared" si="8"/>
        <v>0</v>
      </c>
      <c r="M123" s="10">
        <f t="shared" si="10"/>
        <v>0</v>
      </c>
    </row>
    <row r="124" customHeight="1" spans="10:13">
      <c r="J124" t="str">
        <f t="shared" si="9"/>
        <v/>
      </c>
      <c r="K124" s="9">
        <f t="shared" si="7"/>
        <v>0</v>
      </c>
      <c r="L124" s="9">
        <f t="shared" si="8"/>
        <v>0</v>
      </c>
      <c r="M124" s="10">
        <f t="shared" si="10"/>
        <v>0</v>
      </c>
    </row>
    <row r="125" customHeight="1" spans="10:13">
      <c r="J125" t="str">
        <f t="shared" si="9"/>
        <v/>
      </c>
      <c r="K125" s="9">
        <f t="shared" si="7"/>
        <v>0</v>
      </c>
      <c r="L125" s="9">
        <f t="shared" si="8"/>
        <v>0</v>
      </c>
      <c r="M125" s="10">
        <f t="shared" si="10"/>
        <v>0</v>
      </c>
    </row>
    <row r="126" customHeight="1" spans="10:13">
      <c r="J126" t="str">
        <f t="shared" si="9"/>
        <v/>
      </c>
      <c r="K126" s="9">
        <f t="shared" si="7"/>
        <v>0</v>
      </c>
      <c r="L126" s="9">
        <f t="shared" si="8"/>
        <v>0</v>
      </c>
      <c r="M126" s="10">
        <f t="shared" si="10"/>
        <v>0</v>
      </c>
    </row>
    <row r="127" customHeight="1" spans="10:13">
      <c r="J127" t="str">
        <f t="shared" si="9"/>
        <v/>
      </c>
      <c r="K127" s="9">
        <f t="shared" si="7"/>
        <v>0</v>
      </c>
      <c r="L127" s="9">
        <f t="shared" si="8"/>
        <v>0</v>
      </c>
      <c r="M127" s="10">
        <f t="shared" si="10"/>
        <v>0</v>
      </c>
    </row>
    <row r="128" customHeight="1" spans="10:13">
      <c r="J128" t="str">
        <f t="shared" si="9"/>
        <v/>
      </c>
      <c r="K128" s="9">
        <f t="shared" si="7"/>
        <v>0</v>
      </c>
      <c r="L128" s="9">
        <f t="shared" si="8"/>
        <v>0</v>
      </c>
      <c r="M128" s="10">
        <f t="shared" si="10"/>
        <v>0</v>
      </c>
    </row>
    <row r="129" customHeight="1" spans="10:13">
      <c r="J129" t="str">
        <f t="shared" si="9"/>
        <v/>
      </c>
      <c r="K129" s="9">
        <f t="shared" si="7"/>
        <v>0</v>
      </c>
      <c r="L129" s="9">
        <f t="shared" si="8"/>
        <v>0</v>
      </c>
      <c r="M129" s="10">
        <f t="shared" si="10"/>
        <v>0</v>
      </c>
    </row>
    <row r="130" customHeight="1" spans="10:13">
      <c r="J130" t="str">
        <f t="shared" si="9"/>
        <v/>
      </c>
      <c r="K130" s="9">
        <f t="shared" si="7"/>
        <v>0</v>
      </c>
      <c r="L130" s="9">
        <f t="shared" si="8"/>
        <v>0</v>
      </c>
      <c r="M130" s="10">
        <f t="shared" si="10"/>
        <v>0</v>
      </c>
    </row>
    <row r="131" customHeight="1" spans="10:13">
      <c r="J131" t="str">
        <f t="shared" si="9"/>
        <v/>
      </c>
      <c r="K131" s="9">
        <f t="shared" si="7"/>
        <v>0</v>
      </c>
      <c r="L131" s="9">
        <f t="shared" si="8"/>
        <v>0</v>
      </c>
      <c r="M131" s="10">
        <f t="shared" si="10"/>
        <v>0</v>
      </c>
    </row>
    <row r="132" customHeight="1" spans="10:13">
      <c r="J132" t="str">
        <f t="shared" si="9"/>
        <v/>
      </c>
      <c r="K132" s="9">
        <f t="shared" si="7"/>
        <v>0</v>
      </c>
      <c r="L132" s="9">
        <f t="shared" si="8"/>
        <v>0</v>
      </c>
      <c r="M132" s="10">
        <f t="shared" si="10"/>
        <v>0</v>
      </c>
    </row>
    <row r="133" customHeight="1" spans="10:13">
      <c r="J133" t="str">
        <f t="shared" si="9"/>
        <v/>
      </c>
      <c r="K133" s="9">
        <f t="shared" si="7"/>
        <v>0</v>
      </c>
      <c r="L133" s="9">
        <f t="shared" si="8"/>
        <v>0</v>
      </c>
      <c r="M133" s="10">
        <f t="shared" si="10"/>
        <v>0</v>
      </c>
    </row>
    <row r="134" customHeight="1" spans="10:13">
      <c r="J134" t="str">
        <f t="shared" si="9"/>
        <v/>
      </c>
      <c r="K134" s="9">
        <f t="shared" si="7"/>
        <v>0</v>
      </c>
      <c r="L134" s="9">
        <f t="shared" si="8"/>
        <v>0</v>
      </c>
      <c r="M134" s="10">
        <f t="shared" si="10"/>
        <v>0</v>
      </c>
    </row>
    <row r="135" customHeight="1" spans="10:13">
      <c r="J135" t="str">
        <f t="shared" si="9"/>
        <v/>
      </c>
      <c r="K135" s="9">
        <f t="shared" si="7"/>
        <v>0</v>
      </c>
      <c r="L135" s="9">
        <f t="shared" si="8"/>
        <v>0</v>
      </c>
      <c r="M135" s="10">
        <f t="shared" si="10"/>
        <v>0</v>
      </c>
    </row>
    <row r="136" customHeight="1" spans="10:13">
      <c r="J136" t="str">
        <f t="shared" si="9"/>
        <v/>
      </c>
      <c r="K136" s="9">
        <f t="shared" si="7"/>
        <v>0</v>
      </c>
      <c r="L136" s="9">
        <f t="shared" si="8"/>
        <v>0</v>
      </c>
      <c r="M136" s="10">
        <f t="shared" si="10"/>
        <v>0</v>
      </c>
    </row>
    <row r="137" customHeight="1" spans="10:13">
      <c r="J137" t="str">
        <f t="shared" si="9"/>
        <v/>
      </c>
      <c r="K137" s="9">
        <f t="shared" ref="K137:K200" si="11">O137+Q137+S137+U137+W137+Y137+AA137+AC137+AE137+AG137+AI137+AK137+AM137+AO137+AQ137+AS137+AU137+AW137+AY137+BA137+BC137+BE137+BG137+BI137+BK137+BM137+BO137++BQ137+BS137+BU137+BW137</f>
        <v>0</v>
      </c>
      <c r="L137" s="9">
        <f t="shared" ref="L137:L200" si="12">P137+R137+T137+V137+X137+Z137+AB137+AD137+AF137+AH137+AJ137+AL137+AN137+AP137+AR137+AT137+AV137+AX137+AZ137+BB137+BD137+BF137+BH137+BJ137+BL137+BN137+BP137++BR137+BT137+BV137+BX137</f>
        <v>0</v>
      </c>
      <c r="M137" s="10">
        <f t="shared" si="10"/>
        <v>0</v>
      </c>
    </row>
    <row r="138" customHeight="1" spans="10:13">
      <c r="J138" t="str">
        <f t="shared" si="9"/>
        <v/>
      </c>
      <c r="K138" s="9">
        <f t="shared" si="11"/>
        <v>0</v>
      </c>
      <c r="L138" s="9">
        <f t="shared" si="12"/>
        <v>0</v>
      </c>
      <c r="M138" s="10">
        <f t="shared" si="10"/>
        <v>0</v>
      </c>
    </row>
    <row r="139" customHeight="1" spans="10:13">
      <c r="J139" t="str">
        <f t="shared" si="9"/>
        <v/>
      </c>
      <c r="K139" s="9">
        <f t="shared" si="11"/>
        <v>0</v>
      </c>
      <c r="L139" s="9">
        <f t="shared" si="12"/>
        <v>0</v>
      </c>
      <c r="M139" s="10">
        <f t="shared" si="10"/>
        <v>0</v>
      </c>
    </row>
    <row r="140" customHeight="1" spans="10:13">
      <c r="J140" t="str">
        <f t="shared" ref="J140:J203" si="13">IF(K140&gt;0,IF(C140="open","plan open",IF(C140="close","plan close","")),IF(C140="open","unplan open",IF(C140="close","unplan close","")))</f>
        <v/>
      </c>
      <c r="K140" s="9">
        <f t="shared" si="11"/>
        <v>0</v>
      </c>
      <c r="L140" s="9">
        <f t="shared" si="12"/>
        <v>0</v>
      </c>
      <c r="M140" s="10">
        <f t="shared" si="10"/>
        <v>0</v>
      </c>
    </row>
    <row r="141" customHeight="1" spans="10:13">
      <c r="J141" t="str">
        <f t="shared" si="13"/>
        <v/>
      </c>
      <c r="K141" s="9">
        <f t="shared" si="11"/>
        <v>0</v>
      </c>
      <c r="L141" s="9">
        <f t="shared" si="12"/>
        <v>0</v>
      </c>
      <c r="M141" s="10">
        <f t="shared" si="10"/>
        <v>0</v>
      </c>
    </row>
    <row r="142" customHeight="1" spans="10:13">
      <c r="J142" t="str">
        <f t="shared" si="13"/>
        <v/>
      </c>
      <c r="K142" s="9">
        <f t="shared" si="11"/>
        <v>0</v>
      </c>
      <c r="L142" s="9">
        <f t="shared" si="12"/>
        <v>0</v>
      </c>
      <c r="M142" s="10">
        <f t="shared" si="10"/>
        <v>0</v>
      </c>
    </row>
    <row r="143" customHeight="1" spans="10:13">
      <c r="J143" t="str">
        <f t="shared" si="13"/>
        <v/>
      </c>
      <c r="K143" s="9">
        <f t="shared" si="11"/>
        <v>0</v>
      </c>
      <c r="L143" s="9">
        <f t="shared" si="12"/>
        <v>0</v>
      </c>
      <c r="M143" s="10">
        <f t="shared" si="10"/>
        <v>0</v>
      </c>
    </row>
    <row r="144" customHeight="1" spans="10:13">
      <c r="J144" t="str">
        <f t="shared" si="13"/>
        <v/>
      </c>
      <c r="K144" s="9">
        <f t="shared" si="11"/>
        <v>0</v>
      </c>
      <c r="L144" s="9">
        <f t="shared" si="12"/>
        <v>0</v>
      </c>
      <c r="M144" s="10">
        <f t="shared" si="10"/>
        <v>0</v>
      </c>
    </row>
    <row r="145" customHeight="1" spans="10:13">
      <c r="J145" t="str">
        <f t="shared" si="13"/>
        <v/>
      </c>
      <c r="K145" s="9">
        <f t="shared" si="11"/>
        <v>0</v>
      </c>
      <c r="L145" s="9">
        <f t="shared" si="12"/>
        <v>0</v>
      </c>
      <c r="M145" s="10">
        <f t="shared" si="10"/>
        <v>0</v>
      </c>
    </row>
    <row r="146" customHeight="1" spans="10:13">
      <c r="J146" t="str">
        <f t="shared" si="13"/>
        <v/>
      </c>
      <c r="K146" s="9">
        <f t="shared" si="11"/>
        <v>0</v>
      </c>
      <c r="L146" s="9">
        <f t="shared" si="12"/>
        <v>0</v>
      </c>
      <c r="M146" s="10">
        <f t="shared" si="10"/>
        <v>0</v>
      </c>
    </row>
    <row r="147" customHeight="1" spans="10:13">
      <c r="J147" t="str">
        <f t="shared" si="13"/>
        <v/>
      </c>
      <c r="K147" s="9">
        <f t="shared" si="11"/>
        <v>0</v>
      </c>
      <c r="L147" s="9">
        <f t="shared" si="12"/>
        <v>0</v>
      </c>
      <c r="M147" s="10">
        <f t="shared" si="10"/>
        <v>0</v>
      </c>
    </row>
    <row r="148" customHeight="1" spans="10:13">
      <c r="J148" t="str">
        <f t="shared" si="13"/>
        <v/>
      </c>
      <c r="K148" s="9">
        <f t="shared" si="11"/>
        <v>0</v>
      </c>
      <c r="L148" s="9">
        <f t="shared" si="12"/>
        <v>0</v>
      </c>
      <c r="M148" s="10">
        <f t="shared" si="10"/>
        <v>0</v>
      </c>
    </row>
    <row r="149" customHeight="1" spans="10:13">
      <c r="J149" t="str">
        <f t="shared" si="13"/>
        <v/>
      </c>
      <c r="K149" s="9">
        <f t="shared" si="11"/>
        <v>0</v>
      </c>
      <c r="L149" s="9">
        <f t="shared" si="12"/>
        <v>0</v>
      </c>
      <c r="M149" s="10">
        <f t="shared" si="10"/>
        <v>0</v>
      </c>
    </row>
    <row r="150" customHeight="1" spans="10:13">
      <c r="J150" t="str">
        <f t="shared" si="13"/>
        <v/>
      </c>
      <c r="K150" s="9">
        <f t="shared" si="11"/>
        <v>0</v>
      </c>
      <c r="L150" s="9">
        <f t="shared" si="12"/>
        <v>0</v>
      </c>
      <c r="M150" s="10">
        <f t="shared" si="10"/>
        <v>0</v>
      </c>
    </row>
    <row r="151" customHeight="1" spans="10:13">
      <c r="J151" t="str">
        <f t="shared" si="13"/>
        <v/>
      </c>
      <c r="K151" s="9">
        <f t="shared" si="11"/>
        <v>0</v>
      </c>
      <c r="L151" s="9">
        <f t="shared" si="12"/>
        <v>0</v>
      </c>
      <c r="M151" s="10">
        <f t="shared" si="10"/>
        <v>0</v>
      </c>
    </row>
    <row r="152" customHeight="1" spans="10:13">
      <c r="J152" t="str">
        <f t="shared" si="13"/>
        <v/>
      </c>
      <c r="K152" s="9">
        <f t="shared" si="11"/>
        <v>0</v>
      </c>
      <c r="L152" s="9">
        <f t="shared" si="12"/>
        <v>0</v>
      </c>
      <c r="M152" s="10">
        <f t="shared" si="10"/>
        <v>0</v>
      </c>
    </row>
    <row r="153" customHeight="1" spans="10:13">
      <c r="J153" t="str">
        <f t="shared" si="13"/>
        <v/>
      </c>
      <c r="K153" s="9">
        <f t="shared" si="11"/>
        <v>0</v>
      </c>
      <c r="L153" s="9">
        <f t="shared" si="12"/>
        <v>0</v>
      </c>
      <c r="M153" s="10">
        <f t="shared" si="10"/>
        <v>0</v>
      </c>
    </row>
    <row r="154" customHeight="1" spans="10:13">
      <c r="J154" t="str">
        <f t="shared" si="13"/>
        <v/>
      </c>
      <c r="K154" s="9">
        <f t="shared" si="11"/>
        <v>0</v>
      </c>
      <c r="L154" s="9">
        <f t="shared" si="12"/>
        <v>0</v>
      </c>
      <c r="M154" s="10">
        <f t="shared" si="10"/>
        <v>0</v>
      </c>
    </row>
    <row r="155" customHeight="1" spans="10:13">
      <c r="J155" t="str">
        <f t="shared" si="13"/>
        <v/>
      </c>
      <c r="K155" s="9">
        <f t="shared" si="11"/>
        <v>0</v>
      </c>
      <c r="L155" s="9">
        <f t="shared" si="12"/>
        <v>0</v>
      </c>
      <c r="M155" s="10">
        <f t="shared" si="10"/>
        <v>0</v>
      </c>
    </row>
    <row r="156" customHeight="1" spans="10:13">
      <c r="J156" t="str">
        <f t="shared" si="13"/>
        <v/>
      </c>
      <c r="K156" s="9">
        <f t="shared" si="11"/>
        <v>0</v>
      </c>
      <c r="L156" s="9">
        <f t="shared" si="12"/>
        <v>0</v>
      </c>
      <c r="M156" s="10">
        <f t="shared" si="10"/>
        <v>0</v>
      </c>
    </row>
    <row r="157" customHeight="1" spans="10:13">
      <c r="J157" t="str">
        <f t="shared" si="13"/>
        <v/>
      </c>
      <c r="K157" s="9">
        <f t="shared" si="11"/>
        <v>0</v>
      </c>
      <c r="L157" s="9">
        <f t="shared" si="12"/>
        <v>0</v>
      </c>
      <c r="M157" s="10">
        <f t="shared" si="10"/>
        <v>0</v>
      </c>
    </row>
    <row r="158" customHeight="1" spans="10:13">
      <c r="J158" t="str">
        <f t="shared" si="13"/>
        <v/>
      </c>
      <c r="K158" s="9">
        <f t="shared" si="11"/>
        <v>0</v>
      </c>
      <c r="L158" s="9">
        <f t="shared" si="12"/>
        <v>0</v>
      </c>
      <c r="M158" s="10">
        <f t="shared" si="10"/>
        <v>0</v>
      </c>
    </row>
    <row r="159" customHeight="1" spans="10:13">
      <c r="J159" t="str">
        <f t="shared" si="13"/>
        <v/>
      </c>
      <c r="K159" s="9">
        <f t="shared" si="11"/>
        <v>0</v>
      </c>
      <c r="L159" s="9">
        <f t="shared" si="12"/>
        <v>0</v>
      </c>
      <c r="M159" s="10">
        <f t="shared" si="10"/>
        <v>0</v>
      </c>
    </row>
    <row r="160" customHeight="1" spans="10:13">
      <c r="J160" t="str">
        <f t="shared" si="13"/>
        <v/>
      </c>
      <c r="K160" s="9">
        <f t="shared" si="11"/>
        <v>0</v>
      </c>
      <c r="L160" s="9">
        <f t="shared" si="12"/>
        <v>0</v>
      </c>
      <c r="M160" s="10">
        <f t="shared" si="10"/>
        <v>0</v>
      </c>
    </row>
    <row r="161" customHeight="1" spans="10:13">
      <c r="J161" t="str">
        <f t="shared" si="13"/>
        <v/>
      </c>
      <c r="K161" s="9">
        <f t="shared" si="11"/>
        <v>0</v>
      </c>
      <c r="L161" s="9">
        <f t="shared" si="12"/>
        <v>0</v>
      </c>
      <c r="M161" s="10">
        <f t="shared" si="10"/>
        <v>0</v>
      </c>
    </row>
    <row r="162" customHeight="1" spans="10:13">
      <c r="J162" t="str">
        <f t="shared" si="13"/>
        <v/>
      </c>
      <c r="K162" s="9">
        <f t="shared" si="11"/>
        <v>0</v>
      </c>
      <c r="L162" s="9">
        <f t="shared" si="12"/>
        <v>0</v>
      </c>
      <c r="M162" s="10">
        <f t="shared" si="10"/>
        <v>0</v>
      </c>
    </row>
    <row r="163" customHeight="1" spans="10:13">
      <c r="J163" t="str">
        <f t="shared" si="13"/>
        <v/>
      </c>
      <c r="K163" s="9">
        <f t="shared" si="11"/>
        <v>0</v>
      </c>
      <c r="L163" s="9">
        <f t="shared" si="12"/>
        <v>0</v>
      </c>
      <c r="M163" s="10">
        <f t="shared" si="10"/>
        <v>0</v>
      </c>
    </row>
    <row r="164" customHeight="1" spans="10:13">
      <c r="J164" t="str">
        <f t="shared" si="13"/>
        <v/>
      </c>
      <c r="K164" s="9">
        <f t="shared" si="11"/>
        <v>0</v>
      </c>
      <c r="L164" s="9">
        <f t="shared" si="12"/>
        <v>0</v>
      </c>
      <c r="M164" s="10">
        <f t="shared" ref="M164:M227" si="14">IFERROR(L164/K164,0)</f>
        <v>0</v>
      </c>
    </row>
    <row r="165" customHeight="1" spans="10:13">
      <c r="J165" t="str">
        <f t="shared" si="13"/>
        <v/>
      </c>
      <c r="K165" s="9">
        <f t="shared" si="11"/>
        <v>0</v>
      </c>
      <c r="L165" s="9">
        <f t="shared" si="12"/>
        <v>0</v>
      </c>
      <c r="M165" s="10">
        <f t="shared" si="14"/>
        <v>0</v>
      </c>
    </row>
    <row r="166" customHeight="1" spans="10:13">
      <c r="J166" t="str">
        <f t="shared" si="13"/>
        <v/>
      </c>
      <c r="K166" s="9">
        <f t="shared" si="11"/>
        <v>0</v>
      </c>
      <c r="L166" s="9">
        <f t="shared" si="12"/>
        <v>0</v>
      </c>
      <c r="M166" s="10">
        <f t="shared" si="14"/>
        <v>0</v>
      </c>
    </row>
    <row r="167" customHeight="1" spans="10:13">
      <c r="J167" t="str">
        <f t="shared" si="13"/>
        <v/>
      </c>
      <c r="K167" s="9">
        <f t="shared" si="11"/>
        <v>0</v>
      </c>
      <c r="L167" s="9">
        <f t="shared" si="12"/>
        <v>0</v>
      </c>
      <c r="M167" s="10">
        <f t="shared" si="14"/>
        <v>0</v>
      </c>
    </row>
    <row r="168" customHeight="1" spans="10:13">
      <c r="J168" t="str">
        <f t="shared" si="13"/>
        <v/>
      </c>
      <c r="K168" s="9">
        <f t="shared" si="11"/>
        <v>0</v>
      </c>
      <c r="L168" s="9">
        <f t="shared" si="12"/>
        <v>0</v>
      </c>
      <c r="M168" s="10">
        <f t="shared" si="14"/>
        <v>0</v>
      </c>
    </row>
    <row r="169" customHeight="1" spans="10:13">
      <c r="J169" t="str">
        <f t="shared" si="13"/>
        <v/>
      </c>
      <c r="K169" s="9">
        <f t="shared" si="11"/>
        <v>0</v>
      </c>
      <c r="L169" s="9">
        <f t="shared" si="12"/>
        <v>0</v>
      </c>
      <c r="M169" s="10">
        <f t="shared" si="14"/>
        <v>0</v>
      </c>
    </row>
    <row r="170" customHeight="1" spans="10:13">
      <c r="J170" t="str">
        <f t="shared" si="13"/>
        <v/>
      </c>
      <c r="K170" s="9">
        <f t="shared" si="11"/>
        <v>0</v>
      </c>
      <c r="L170" s="9">
        <f t="shared" si="12"/>
        <v>0</v>
      </c>
      <c r="M170" s="10">
        <f t="shared" si="14"/>
        <v>0</v>
      </c>
    </row>
    <row r="171" customHeight="1" spans="10:13">
      <c r="J171" t="str">
        <f t="shared" si="13"/>
        <v/>
      </c>
      <c r="K171" s="9">
        <f t="shared" si="11"/>
        <v>0</v>
      </c>
      <c r="L171" s="9">
        <f t="shared" si="12"/>
        <v>0</v>
      </c>
      <c r="M171" s="10">
        <f t="shared" si="14"/>
        <v>0</v>
      </c>
    </row>
    <row r="172" customHeight="1" spans="10:13">
      <c r="J172" t="str">
        <f t="shared" si="13"/>
        <v/>
      </c>
      <c r="K172" s="9">
        <f t="shared" si="11"/>
        <v>0</v>
      </c>
      <c r="L172" s="9">
        <f t="shared" si="12"/>
        <v>0</v>
      </c>
      <c r="M172" s="10">
        <f t="shared" si="14"/>
        <v>0</v>
      </c>
    </row>
    <row r="173" customHeight="1" spans="10:13">
      <c r="J173" t="str">
        <f t="shared" si="13"/>
        <v/>
      </c>
      <c r="K173" s="9">
        <f t="shared" si="11"/>
        <v>0</v>
      </c>
      <c r="L173" s="9">
        <f t="shared" si="12"/>
        <v>0</v>
      </c>
      <c r="M173" s="10">
        <f t="shared" si="14"/>
        <v>0</v>
      </c>
    </row>
    <row r="174" customHeight="1" spans="10:13">
      <c r="J174" t="str">
        <f t="shared" si="13"/>
        <v/>
      </c>
      <c r="K174" s="9">
        <f t="shared" si="11"/>
        <v>0</v>
      </c>
      <c r="L174" s="9">
        <f t="shared" si="12"/>
        <v>0</v>
      </c>
      <c r="M174" s="10">
        <f t="shared" si="14"/>
        <v>0</v>
      </c>
    </row>
    <row r="175" customHeight="1" spans="10:13">
      <c r="J175" t="str">
        <f t="shared" si="13"/>
        <v/>
      </c>
      <c r="K175" s="9">
        <f t="shared" si="11"/>
        <v>0</v>
      </c>
      <c r="L175" s="9">
        <f t="shared" si="12"/>
        <v>0</v>
      </c>
      <c r="M175" s="10">
        <f t="shared" si="14"/>
        <v>0</v>
      </c>
    </row>
    <row r="176" customHeight="1" spans="10:13">
      <c r="J176" t="str">
        <f t="shared" si="13"/>
        <v/>
      </c>
      <c r="K176" s="9">
        <f t="shared" si="11"/>
        <v>0</v>
      </c>
      <c r="L176" s="9">
        <f t="shared" si="12"/>
        <v>0</v>
      </c>
      <c r="M176" s="10">
        <f t="shared" si="14"/>
        <v>0</v>
      </c>
    </row>
    <row r="177" customHeight="1" spans="10:13">
      <c r="J177" t="str">
        <f t="shared" si="13"/>
        <v/>
      </c>
      <c r="K177" s="9">
        <f t="shared" si="11"/>
        <v>0</v>
      </c>
      <c r="L177" s="9">
        <f t="shared" si="12"/>
        <v>0</v>
      </c>
      <c r="M177" s="10">
        <f t="shared" si="14"/>
        <v>0</v>
      </c>
    </row>
    <row r="178" customHeight="1" spans="10:13">
      <c r="J178" t="str">
        <f t="shared" si="13"/>
        <v/>
      </c>
      <c r="K178" s="9">
        <f t="shared" si="11"/>
        <v>0</v>
      </c>
      <c r="L178" s="9">
        <f t="shared" si="12"/>
        <v>0</v>
      </c>
      <c r="M178" s="10">
        <f t="shared" si="14"/>
        <v>0</v>
      </c>
    </row>
    <row r="179" customHeight="1" spans="10:13">
      <c r="J179" t="str">
        <f t="shared" si="13"/>
        <v/>
      </c>
      <c r="K179" s="9">
        <f t="shared" si="11"/>
        <v>0</v>
      </c>
      <c r="L179" s="9">
        <f t="shared" si="12"/>
        <v>0</v>
      </c>
      <c r="M179" s="10">
        <f t="shared" si="14"/>
        <v>0</v>
      </c>
    </row>
    <row r="180" customHeight="1" spans="10:13">
      <c r="J180" t="str">
        <f t="shared" si="13"/>
        <v/>
      </c>
      <c r="K180" s="9">
        <f t="shared" si="11"/>
        <v>0</v>
      </c>
      <c r="L180" s="9">
        <f t="shared" si="12"/>
        <v>0</v>
      </c>
      <c r="M180" s="10">
        <f t="shared" si="14"/>
        <v>0</v>
      </c>
    </row>
    <row r="181" customHeight="1" spans="10:13">
      <c r="J181" t="str">
        <f t="shared" si="13"/>
        <v/>
      </c>
      <c r="K181" s="9">
        <f t="shared" si="11"/>
        <v>0</v>
      </c>
      <c r="L181" s="9">
        <f t="shared" si="12"/>
        <v>0</v>
      </c>
      <c r="M181" s="10">
        <f t="shared" si="14"/>
        <v>0</v>
      </c>
    </row>
    <row r="182" customHeight="1" spans="10:13">
      <c r="J182" t="str">
        <f t="shared" si="13"/>
        <v/>
      </c>
      <c r="K182" s="9">
        <f t="shared" si="11"/>
        <v>0</v>
      </c>
      <c r="L182" s="9">
        <f t="shared" si="12"/>
        <v>0</v>
      </c>
      <c r="M182" s="10">
        <f t="shared" si="14"/>
        <v>0</v>
      </c>
    </row>
    <row r="183" customHeight="1" spans="10:13">
      <c r="J183" t="str">
        <f t="shared" si="13"/>
        <v/>
      </c>
      <c r="K183" s="9">
        <f t="shared" si="11"/>
        <v>0</v>
      </c>
      <c r="L183" s="9">
        <f t="shared" si="12"/>
        <v>0</v>
      </c>
      <c r="M183" s="10">
        <f t="shared" si="14"/>
        <v>0</v>
      </c>
    </row>
    <row r="184" customHeight="1" spans="10:13">
      <c r="J184" t="str">
        <f t="shared" si="13"/>
        <v/>
      </c>
      <c r="K184" s="9">
        <f t="shared" si="11"/>
        <v>0</v>
      </c>
      <c r="L184" s="9">
        <f t="shared" si="12"/>
        <v>0</v>
      </c>
      <c r="M184" s="10">
        <f t="shared" si="14"/>
        <v>0</v>
      </c>
    </row>
    <row r="185" customHeight="1" spans="10:13">
      <c r="J185" t="str">
        <f t="shared" si="13"/>
        <v/>
      </c>
      <c r="K185" s="9">
        <f t="shared" si="11"/>
        <v>0</v>
      </c>
      <c r="L185" s="9">
        <f t="shared" si="12"/>
        <v>0</v>
      </c>
      <c r="M185" s="10">
        <f t="shared" si="14"/>
        <v>0</v>
      </c>
    </row>
    <row r="186" customHeight="1" spans="10:13">
      <c r="J186" t="str">
        <f t="shared" si="13"/>
        <v/>
      </c>
      <c r="K186" s="9">
        <f t="shared" si="11"/>
        <v>0</v>
      </c>
      <c r="L186" s="9">
        <f t="shared" si="12"/>
        <v>0</v>
      </c>
      <c r="M186" s="10">
        <f t="shared" si="14"/>
        <v>0</v>
      </c>
    </row>
    <row r="187" customHeight="1" spans="10:13">
      <c r="J187" t="str">
        <f t="shared" si="13"/>
        <v/>
      </c>
      <c r="K187" s="9">
        <f t="shared" si="11"/>
        <v>0</v>
      </c>
      <c r="L187" s="9">
        <f t="shared" si="12"/>
        <v>0</v>
      </c>
      <c r="M187" s="10">
        <f t="shared" si="14"/>
        <v>0</v>
      </c>
    </row>
    <row r="188" customHeight="1" spans="10:13">
      <c r="J188" t="str">
        <f t="shared" si="13"/>
        <v/>
      </c>
      <c r="K188" s="9">
        <f t="shared" si="11"/>
        <v>0</v>
      </c>
      <c r="L188" s="9">
        <f t="shared" si="12"/>
        <v>0</v>
      </c>
      <c r="M188" s="10">
        <f t="shared" si="14"/>
        <v>0</v>
      </c>
    </row>
    <row r="189" customHeight="1" spans="10:13">
      <c r="J189" t="str">
        <f t="shared" si="13"/>
        <v/>
      </c>
      <c r="K189" s="9">
        <f t="shared" si="11"/>
        <v>0</v>
      </c>
      <c r="L189" s="9">
        <f t="shared" si="12"/>
        <v>0</v>
      </c>
      <c r="M189" s="10">
        <f t="shared" si="14"/>
        <v>0</v>
      </c>
    </row>
    <row r="190" customHeight="1" spans="10:13">
      <c r="J190" t="str">
        <f t="shared" si="13"/>
        <v/>
      </c>
      <c r="K190" s="9">
        <f t="shared" si="11"/>
        <v>0</v>
      </c>
      <c r="L190" s="9">
        <f t="shared" si="12"/>
        <v>0</v>
      </c>
      <c r="M190" s="10">
        <f t="shared" si="14"/>
        <v>0</v>
      </c>
    </row>
    <row r="191" customHeight="1" spans="10:13">
      <c r="J191" t="str">
        <f t="shared" si="13"/>
        <v/>
      </c>
      <c r="K191" s="9">
        <f t="shared" si="11"/>
        <v>0</v>
      </c>
      <c r="L191" s="9">
        <f t="shared" si="12"/>
        <v>0</v>
      </c>
      <c r="M191" s="10">
        <f t="shared" si="14"/>
        <v>0</v>
      </c>
    </row>
    <row r="192" customHeight="1" spans="10:13">
      <c r="J192" t="str">
        <f t="shared" si="13"/>
        <v/>
      </c>
      <c r="K192" s="9">
        <f t="shared" si="11"/>
        <v>0</v>
      </c>
      <c r="L192" s="9">
        <f t="shared" si="12"/>
        <v>0</v>
      </c>
      <c r="M192" s="10">
        <f t="shared" si="14"/>
        <v>0</v>
      </c>
    </row>
    <row r="193" customHeight="1" spans="10:13">
      <c r="J193" t="str">
        <f t="shared" si="13"/>
        <v/>
      </c>
      <c r="K193" s="9">
        <f t="shared" si="11"/>
        <v>0</v>
      </c>
      <c r="L193" s="9">
        <f t="shared" si="12"/>
        <v>0</v>
      </c>
      <c r="M193" s="10">
        <f t="shared" si="14"/>
        <v>0</v>
      </c>
    </row>
    <row r="194" customHeight="1" spans="10:13">
      <c r="J194" t="str">
        <f t="shared" si="13"/>
        <v/>
      </c>
      <c r="K194" s="9">
        <f t="shared" si="11"/>
        <v>0</v>
      </c>
      <c r="L194" s="9">
        <f t="shared" si="12"/>
        <v>0</v>
      </c>
      <c r="M194" s="10">
        <f t="shared" si="14"/>
        <v>0</v>
      </c>
    </row>
    <row r="195" customHeight="1" spans="10:13">
      <c r="J195" t="str">
        <f t="shared" si="13"/>
        <v/>
      </c>
      <c r="K195" s="9">
        <f t="shared" si="11"/>
        <v>0</v>
      </c>
      <c r="L195" s="9">
        <f t="shared" si="12"/>
        <v>0</v>
      </c>
      <c r="M195" s="10">
        <f t="shared" si="14"/>
        <v>0</v>
      </c>
    </row>
    <row r="196" customHeight="1" spans="10:13">
      <c r="J196" t="str">
        <f t="shared" si="13"/>
        <v/>
      </c>
      <c r="K196" s="9">
        <f t="shared" si="11"/>
        <v>0</v>
      </c>
      <c r="L196" s="9">
        <f t="shared" si="12"/>
        <v>0</v>
      </c>
      <c r="M196" s="10">
        <f t="shared" si="14"/>
        <v>0</v>
      </c>
    </row>
    <row r="197" customHeight="1" spans="10:13">
      <c r="J197" t="str">
        <f t="shared" si="13"/>
        <v/>
      </c>
      <c r="K197" s="9">
        <f t="shared" si="11"/>
        <v>0</v>
      </c>
      <c r="L197" s="9">
        <f t="shared" si="12"/>
        <v>0</v>
      </c>
      <c r="M197" s="10">
        <f t="shared" si="14"/>
        <v>0</v>
      </c>
    </row>
    <row r="198" customHeight="1" spans="10:13">
      <c r="J198" t="str">
        <f t="shared" si="13"/>
        <v/>
      </c>
      <c r="K198" s="9">
        <f t="shared" si="11"/>
        <v>0</v>
      </c>
      <c r="L198" s="9">
        <f t="shared" si="12"/>
        <v>0</v>
      </c>
      <c r="M198" s="10">
        <f t="shared" si="14"/>
        <v>0</v>
      </c>
    </row>
    <row r="199" customHeight="1" spans="10:13">
      <c r="J199" t="str">
        <f t="shared" si="13"/>
        <v/>
      </c>
      <c r="K199" s="9">
        <f t="shared" si="11"/>
        <v>0</v>
      </c>
      <c r="L199" s="9">
        <f t="shared" si="12"/>
        <v>0</v>
      </c>
      <c r="M199" s="10">
        <f t="shared" si="14"/>
        <v>0</v>
      </c>
    </row>
    <row r="200" customHeight="1" spans="10:13">
      <c r="J200" t="str">
        <f t="shared" si="13"/>
        <v/>
      </c>
      <c r="K200" s="9">
        <f t="shared" si="11"/>
        <v>0</v>
      </c>
      <c r="L200" s="9">
        <f t="shared" si="12"/>
        <v>0</v>
      </c>
      <c r="M200" s="10">
        <f t="shared" si="14"/>
        <v>0</v>
      </c>
    </row>
    <row r="201" customHeight="1" spans="10:13">
      <c r="J201" t="str">
        <f t="shared" si="13"/>
        <v/>
      </c>
      <c r="K201" s="9">
        <f t="shared" ref="K201:K264" si="15">O201+Q201+S201+U201+W201+Y201+AA201+AC201+AE201+AG201+AI201+AK201+AM201+AO201+AQ201+AS201+AU201+AW201+AY201+BA201+BC201+BE201+BG201+BI201+BK201+BM201+BO201++BQ201+BS201+BU201+BW201</f>
        <v>0</v>
      </c>
      <c r="L201" s="9">
        <f t="shared" ref="L201:L264" si="16">P201+R201+T201+V201+X201+Z201+AB201+AD201+AF201+AH201+AJ201+AL201+AN201+AP201+AR201+AT201+AV201+AX201+AZ201+BB201+BD201+BF201+BH201+BJ201+BL201+BN201+BP201++BR201+BT201+BV201+BX201</f>
        <v>0</v>
      </c>
      <c r="M201" s="10">
        <f t="shared" si="14"/>
        <v>0</v>
      </c>
    </row>
    <row r="202" customHeight="1" spans="10:13">
      <c r="J202" t="str">
        <f t="shared" si="13"/>
        <v/>
      </c>
      <c r="K202" s="9">
        <f t="shared" si="15"/>
        <v>0</v>
      </c>
      <c r="L202" s="9">
        <f t="shared" si="16"/>
        <v>0</v>
      </c>
      <c r="M202" s="10">
        <f t="shared" si="14"/>
        <v>0</v>
      </c>
    </row>
    <row r="203" customHeight="1" spans="10:13">
      <c r="J203" t="str">
        <f t="shared" si="13"/>
        <v/>
      </c>
      <c r="K203" s="9">
        <f t="shared" si="15"/>
        <v>0</v>
      </c>
      <c r="L203" s="9">
        <f t="shared" si="16"/>
        <v>0</v>
      </c>
      <c r="M203" s="10">
        <f t="shared" si="14"/>
        <v>0</v>
      </c>
    </row>
    <row r="204" customHeight="1" spans="10:13">
      <c r="J204" t="str">
        <f t="shared" ref="J204:J267" si="17">IF(K204&gt;0,IF(C204="open","plan open",IF(C204="close","plan close","")),IF(C204="open","unplan open",IF(C204="close","unplan close","")))</f>
        <v/>
      </c>
      <c r="K204" s="9">
        <f t="shared" si="15"/>
        <v>0</v>
      </c>
      <c r="L204" s="9">
        <f t="shared" si="16"/>
        <v>0</v>
      </c>
      <c r="M204" s="10">
        <f t="shared" si="14"/>
        <v>0</v>
      </c>
    </row>
    <row r="205" customHeight="1" spans="10:13">
      <c r="J205" t="str">
        <f t="shared" si="17"/>
        <v/>
      </c>
      <c r="K205" s="9">
        <f t="shared" si="15"/>
        <v>0</v>
      </c>
      <c r="L205" s="9">
        <f t="shared" si="16"/>
        <v>0</v>
      </c>
      <c r="M205" s="10">
        <f t="shared" si="14"/>
        <v>0</v>
      </c>
    </row>
    <row r="206" customHeight="1" spans="10:13">
      <c r="J206" t="str">
        <f t="shared" si="17"/>
        <v/>
      </c>
      <c r="K206" s="9">
        <f t="shared" si="15"/>
        <v>0</v>
      </c>
      <c r="L206" s="9">
        <f t="shared" si="16"/>
        <v>0</v>
      </c>
      <c r="M206" s="10">
        <f t="shared" si="14"/>
        <v>0</v>
      </c>
    </row>
    <row r="207" customHeight="1" spans="10:13">
      <c r="J207" t="str">
        <f t="shared" si="17"/>
        <v/>
      </c>
      <c r="K207" s="9">
        <f t="shared" si="15"/>
        <v>0</v>
      </c>
      <c r="L207" s="9">
        <f t="shared" si="16"/>
        <v>0</v>
      </c>
      <c r="M207" s="10">
        <f t="shared" si="14"/>
        <v>0</v>
      </c>
    </row>
    <row r="208" customHeight="1" spans="10:13">
      <c r="J208" t="str">
        <f t="shared" si="17"/>
        <v/>
      </c>
      <c r="K208" s="9">
        <f t="shared" si="15"/>
        <v>0</v>
      </c>
      <c r="L208" s="9">
        <f t="shared" si="16"/>
        <v>0</v>
      </c>
      <c r="M208" s="10">
        <f t="shared" si="14"/>
        <v>0</v>
      </c>
    </row>
    <row r="209" customHeight="1" spans="10:13">
      <c r="J209" t="str">
        <f t="shared" si="17"/>
        <v/>
      </c>
      <c r="K209" s="9">
        <f t="shared" si="15"/>
        <v>0</v>
      </c>
      <c r="L209" s="9">
        <f t="shared" si="16"/>
        <v>0</v>
      </c>
      <c r="M209" s="10">
        <f t="shared" si="14"/>
        <v>0</v>
      </c>
    </row>
    <row r="210" customHeight="1" spans="10:13">
      <c r="J210" t="str">
        <f t="shared" si="17"/>
        <v/>
      </c>
      <c r="K210" s="9">
        <f t="shared" si="15"/>
        <v>0</v>
      </c>
      <c r="L210" s="9">
        <f t="shared" si="16"/>
        <v>0</v>
      </c>
      <c r="M210" s="10">
        <f t="shared" si="14"/>
        <v>0</v>
      </c>
    </row>
    <row r="211" customHeight="1" spans="10:13">
      <c r="J211" t="str">
        <f t="shared" si="17"/>
        <v/>
      </c>
      <c r="K211" s="9">
        <f t="shared" si="15"/>
        <v>0</v>
      </c>
      <c r="L211" s="9">
        <f t="shared" si="16"/>
        <v>0</v>
      </c>
      <c r="M211" s="10">
        <f t="shared" si="14"/>
        <v>0</v>
      </c>
    </row>
    <row r="212" customHeight="1" spans="10:13">
      <c r="J212" t="str">
        <f t="shared" si="17"/>
        <v/>
      </c>
      <c r="K212" s="9">
        <f t="shared" si="15"/>
        <v>0</v>
      </c>
      <c r="L212" s="9">
        <f t="shared" si="16"/>
        <v>0</v>
      </c>
      <c r="M212" s="10">
        <f t="shared" si="14"/>
        <v>0</v>
      </c>
    </row>
    <row r="213" customHeight="1" spans="10:13">
      <c r="J213" t="str">
        <f t="shared" si="17"/>
        <v/>
      </c>
      <c r="K213" s="9">
        <f t="shared" si="15"/>
        <v>0</v>
      </c>
      <c r="L213" s="9">
        <f t="shared" si="16"/>
        <v>0</v>
      </c>
      <c r="M213" s="10">
        <f t="shared" si="14"/>
        <v>0</v>
      </c>
    </row>
    <row r="214" customHeight="1" spans="10:13">
      <c r="J214" t="str">
        <f t="shared" si="17"/>
        <v/>
      </c>
      <c r="K214" s="9">
        <f t="shared" si="15"/>
        <v>0</v>
      </c>
      <c r="L214" s="9">
        <f t="shared" si="16"/>
        <v>0</v>
      </c>
      <c r="M214" s="10">
        <f t="shared" si="14"/>
        <v>0</v>
      </c>
    </row>
    <row r="215" customHeight="1" spans="10:13">
      <c r="J215" t="str">
        <f t="shared" si="17"/>
        <v/>
      </c>
      <c r="K215" s="9">
        <f t="shared" si="15"/>
        <v>0</v>
      </c>
      <c r="L215" s="9">
        <f t="shared" si="16"/>
        <v>0</v>
      </c>
      <c r="M215" s="10">
        <f t="shared" si="14"/>
        <v>0</v>
      </c>
    </row>
    <row r="216" customHeight="1" spans="10:13">
      <c r="J216" t="str">
        <f t="shared" si="17"/>
        <v/>
      </c>
      <c r="K216" s="9">
        <f t="shared" si="15"/>
        <v>0</v>
      </c>
      <c r="L216" s="9">
        <f t="shared" si="16"/>
        <v>0</v>
      </c>
      <c r="M216" s="10">
        <f t="shared" si="14"/>
        <v>0</v>
      </c>
    </row>
    <row r="217" customHeight="1" spans="10:13">
      <c r="J217" t="str">
        <f t="shared" si="17"/>
        <v/>
      </c>
      <c r="K217" s="9">
        <f t="shared" si="15"/>
        <v>0</v>
      </c>
      <c r="L217" s="9">
        <f t="shared" si="16"/>
        <v>0</v>
      </c>
      <c r="M217" s="10">
        <f t="shared" si="14"/>
        <v>0</v>
      </c>
    </row>
    <row r="218" customHeight="1" spans="10:13">
      <c r="J218" t="str">
        <f t="shared" si="17"/>
        <v/>
      </c>
      <c r="K218" s="9">
        <f t="shared" si="15"/>
        <v>0</v>
      </c>
      <c r="L218" s="9">
        <f t="shared" si="16"/>
        <v>0</v>
      </c>
      <c r="M218" s="10">
        <f t="shared" si="14"/>
        <v>0</v>
      </c>
    </row>
    <row r="219" customHeight="1" spans="10:13">
      <c r="J219" t="str">
        <f t="shared" si="17"/>
        <v/>
      </c>
      <c r="K219" s="9">
        <f t="shared" si="15"/>
        <v>0</v>
      </c>
      <c r="L219" s="9">
        <f t="shared" si="16"/>
        <v>0</v>
      </c>
      <c r="M219" s="10">
        <f t="shared" si="14"/>
        <v>0</v>
      </c>
    </row>
    <row r="220" customHeight="1" spans="10:13">
      <c r="J220" t="str">
        <f t="shared" si="17"/>
        <v/>
      </c>
      <c r="K220" s="9">
        <f t="shared" si="15"/>
        <v>0</v>
      </c>
      <c r="L220" s="9">
        <f t="shared" si="16"/>
        <v>0</v>
      </c>
      <c r="M220" s="10">
        <f t="shared" si="14"/>
        <v>0</v>
      </c>
    </row>
    <row r="221" customHeight="1" spans="10:13">
      <c r="J221" t="str">
        <f t="shared" si="17"/>
        <v/>
      </c>
      <c r="K221" s="9">
        <f t="shared" si="15"/>
        <v>0</v>
      </c>
      <c r="L221" s="9">
        <f t="shared" si="16"/>
        <v>0</v>
      </c>
      <c r="M221" s="10">
        <f t="shared" si="14"/>
        <v>0</v>
      </c>
    </row>
    <row r="222" customHeight="1" spans="10:13">
      <c r="J222" t="str">
        <f t="shared" si="17"/>
        <v/>
      </c>
      <c r="K222" s="9">
        <f t="shared" si="15"/>
        <v>0</v>
      </c>
      <c r="L222" s="9">
        <f t="shared" si="16"/>
        <v>0</v>
      </c>
      <c r="M222" s="10">
        <f t="shared" si="14"/>
        <v>0</v>
      </c>
    </row>
    <row r="223" customHeight="1" spans="10:13">
      <c r="J223" t="str">
        <f t="shared" si="17"/>
        <v/>
      </c>
      <c r="K223" s="9">
        <f t="shared" si="15"/>
        <v>0</v>
      </c>
      <c r="L223" s="9">
        <f t="shared" si="16"/>
        <v>0</v>
      </c>
      <c r="M223" s="10">
        <f t="shared" si="14"/>
        <v>0</v>
      </c>
    </row>
    <row r="224" customHeight="1" spans="10:13">
      <c r="J224" t="str">
        <f t="shared" si="17"/>
        <v/>
      </c>
      <c r="K224" s="9">
        <f t="shared" si="15"/>
        <v>0</v>
      </c>
      <c r="L224" s="9">
        <f t="shared" si="16"/>
        <v>0</v>
      </c>
      <c r="M224" s="10">
        <f t="shared" si="14"/>
        <v>0</v>
      </c>
    </row>
    <row r="225" customHeight="1" spans="10:13">
      <c r="J225" t="str">
        <f t="shared" si="17"/>
        <v/>
      </c>
      <c r="K225" s="9">
        <f t="shared" si="15"/>
        <v>0</v>
      </c>
      <c r="L225" s="9">
        <f t="shared" si="16"/>
        <v>0</v>
      </c>
      <c r="M225" s="10">
        <f t="shared" si="14"/>
        <v>0</v>
      </c>
    </row>
    <row r="226" customHeight="1" spans="10:13">
      <c r="J226" t="str">
        <f t="shared" si="17"/>
        <v/>
      </c>
      <c r="K226" s="9">
        <f t="shared" si="15"/>
        <v>0</v>
      </c>
      <c r="L226" s="9">
        <f t="shared" si="16"/>
        <v>0</v>
      </c>
      <c r="M226" s="10">
        <f t="shared" si="14"/>
        <v>0</v>
      </c>
    </row>
    <row r="227" customHeight="1" spans="10:13">
      <c r="J227" t="str">
        <f t="shared" si="17"/>
        <v/>
      </c>
      <c r="K227" s="9">
        <f t="shared" si="15"/>
        <v>0</v>
      </c>
      <c r="L227" s="9">
        <f t="shared" si="16"/>
        <v>0</v>
      </c>
      <c r="M227" s="10">
        <f t="shared" si="14"/>
        <v>0</v>
      </c>
    </row>
    <row r="228" customHeight="1" spans="10:13">
      <c r="J228" t="str">
        <f t="shared" si="17"/>
        <v/>
      </c>
      <c r="K228" s="9">
        <f t="shared" si="15"/>
        <v>0</v>
      </c>
      <c r="L228" s="9">
        <f t="shared" si="16"/>
        <v>0</v>
      </c>
      <c r="M228" s="10">
        <f t="shared" ref="M228:M291" si="18">IFERROR(L228/K228,0)</f>
        <v>0</v>
      </c>
    </row>
    <row r="229" customHeight="1" spans="10:13">
      <c r="J229" t="str">
        <f t="shared" si="17"/>
        <v/>
      </c>
      <c r="K229" s="9">
        <f t="shared" si="15"/>
        <v>0</v>
      </c>
      <c r="L229" s="9">
        <f t="shared" si="16"/>
        <v>0</v>
      </c>
      <c r="M229" s="10">
        <f t="shared" si="18"/>
        <v>0</v>
      </c>
    </row>
    <row r="230" customHeight="1" spans="10:13">
      <c r="J230" t="str">
        <f t="shared" si="17"/>
        <v/>
      </c>
      <c r="K230" s="9">
        <f t="shared" si="15"/>
        <v>0</v>
      </c>
      <c r="L230" s="9">
        <f t="shared" si="16"/>
        <v>0</v>
      </c>
      <c r="M230" s="10">
        <f t="shared" si="18"/>
        <v>0</v>
      </c>
    </row>
    <row r="231" customHeight="1" spans="10:13">
      <c r="J231" t="str">
        <f t="shared" si="17"/>
        <v/>
      </c>
      <c r="K231" s="9">
        <f t="shared" si="15"/>
        <v>0</v>
      </c>
      <c r="L231" s="9">
        <f t="shared" si="16"/>
        <v>0</v>
      </c>
      <c r="M231" s="10">
        <f t="shared" si="18"/>
        <v>0</v>
      </c>
    </row>
    <row r="232" customHeight="1" spans="10:13">
      <c r="J232" t="str">
        <f t="shared" si="17"/>
        <v/>
      </c>
      <c r="K232" s="9">
        <f t="shared" si="15"/>
        <v>0</v>
      </c>
      <c r="L232" s="9">
        <f t="shared" si="16"/>
        <v>0</v>
      </c>
      <c r="M232" s="10">
        <f t="shared" si="18"/>
        <v>0</v>
      </c>
    </row>
    <row r="233" customHeight="1" spans="10:13">
      <c r="J233" t="str">
        <f t="shared" si="17"/>
        <v/>
      </c>
      <c r="K233" s="9">
        <f t="shared" si="15"/>
        <v>0</v>
      </c>
      <c r="L233" s="9">
        <f t="shared" si="16"/>
        <v>0</v>
      </c>
      <c r="M233" s="10">
        <f t="shared" si="18"/>
        <v>0</v>
      </c>
    </row>
    <row r="234" customHeight="1" spans="10:13">
      <c r="J234" t="str">
        <f t="shared" si="17"/>
        <v/>
      </c>
      <c r="K234" s="9">
        <f t="shared" si="15"/>
        <v>0</v>
      </c>
      <c r="L234" s="9">
        <f t="shared" si="16"/>
        <v>0</v>
      </c>
      <c r="M234" s="10">
        <f t="shared" si="18"/>
        <v>0</v>
      </c>
    </row>
    <row r="235" customHeight="1" spans="10:13">
      <c r="J235" t="str">
        <f t="shared" si="17"/>
        <v/>
      </c>
      <c r="K235" s="9">
        <f t="shared" si="15"/>
        <v>0</v>
      </c>
      <c r="L235" s="9">
        <f t="shared" si="16"/>
        <v>0</v>
      </c>
      <c r="M235" s="10">
        <f t="shared" si="18"/>
        <v>0</v>
      </c>
    </row>
    <row r="236" customHeight="1" spans="10:13">
      <c r="J236" t="str">
        <f t="shared" si="17"/>
        <v/>
      </c>
      <c r="K236" s="9">
        <f t="shared" si="15"/>
        <v>0</v>
      </c>
      <c r="L236" s="9">
        <f t="shared" si="16"/>
        <v>0</v>
      </c>
      <c r="M236" s="10">
        <f t="shared" si="18"/>
        <v>0</v>
      </c>
    </row>
    <row r="237" customHeight="1" spans="10:13">
      <c r="J237" t="str">
        <f t="shared" si="17"/>
        <v/>
      </c>
      <c r="K237" s="9">
        <f t="shared" si="15"/>
        <v>0</v>
      </c>
      <c r="L237" s="9">
        <f t="shared" si="16"/>
        <v>0</v>
      </c>
      <c r="M237" s="10">
        <f t="shared" si="18"/>
        <v>0</v>
      </c>
    </row>
    <row r="238" customHeight="1" spans="10:13">
      <c r="J238" t="str">
        <f t="shared" si="17"/>
        <v/>
      </c>
      <c r="K238" s="9">
        <f t="shared" si="15"/>
        <v>0</v>
      </c>
      <c r="L238" s="9">
        <f t="shared" si="16"/>
        <v>0</v>
      </c>
      <c r="M238" s="10">
        <f t="shared" si="18"/>
        <v>0</v>
      </c>
    </row>
    <row r="239" customHeight="1" spans="10:13">
      <c r="J239" t="str">
        <f t="shared" si="17"/>
        <v/>
      </c>
      <c r="K239" s="9">
        <f t="shared" si="15"/>
        <v>0</v>
      </c>
      <c r="L239" s="9">
        <f t="shared" si="16"/>
        <v>0</v>
      </c>
      <c r="M239" s="10">
        <f t="shared" si="18"/>
        <v>0</v>
      </c>
    </row>
    <row r="240" customHeight="1" spans="10:13">
      <c r="J240" t="str">
        <f t="shared" si="17"/>
        <v/>
      </c>
      <c r="K240" s="9">
        <f t="shared" si="15"/>
        <v>0</v>
      </c>
      <c r="L240" s="9">
        <f t="shared" si="16"/>
        <v>0</v>
      </c>
      <c r="M240" s="10">
        <f t="shared" si="18"/>
        <v>0</v>
      </c>
    </row>
    <row r="241" customHeight="1" spans="10:13">
      <c r="J241" t="str">
        <f t="shared" si="17"/>
        <v/>
      </c>
      <c r="K241" s="9">
        <f t="shared" si="15"/>
        <v>0</v>
      </c>
      <c r="L241" s="9">
        <f t="shared" si="16"/>
        <v>0</v>
      </c>
      <c r="M241" s="10">
        <f t="shared" si="18"/>
        <v>0</v>
      </c>
    </row>
    <row r="242" customHeight="1" spans="10:13">
      <c r="J242" t="str">
        <f t="shared" si="17"/>
        <v/>
      </c>
      <c r="K242" s="9">
        <f t="shared" si="15"/>
        <v>0</v>
      </c>
      <c r="L242" s="9">
        <f t="shared" si="16"/>
        <v>0</v>
      </c>
      <c r="M242" s="10">
        <f t="shared" si="18"/>
        <v>0</v>
      </c>
    </row>
    <row r="243" customHeight="1" spans="10:13">
      <c r="J243" t="str">
        <f t="shared" si="17"/>
        <v/>
      </c>
      <c r="K243" s="9">
        <f t="shared" si="15"/>
        <v>0</v>
      </c>
      <c r="L243" s="9">
        <f t="shared" si="16"/>
        <v>0</v>
      </c>
      <c r="M243" s="10">
        <f t="shared" si="18"/>
        <v>0</v>
      </c>
    </row>
    <row r="244" customHeight="1" spans="10:13">
      <c r="J244" t="str">
        <f t="shared" si="17"/>
        <v/>
      </c>
      <c r="K244" s="9">
        <f t="shared" si="15"/>
        <v>0</v>
      </c>
      <c r="L244" s="9">
        <f t="shared" si="16"/>
        <v>0</v>
      </c>
      <c r="M244" s="10">
        <f t="shared" si="18"/>
        <v>0</v>
      </c>
    </row>
    <row r="245" customHeight="1" spans="10:13">
      <c r="J245" t="str">
        <f t="shared" si="17"/>
        <v/>
      </c>
      <c r="K245" s="9">
        <f t="shared" si="15"/>
        <v>0</v>
      </c>
      <c r="L245" s="9">
        <f t="shared" si="16"/>
        <v>0</v>
      </c>
      <c r="M245" s="10">
        <f t="shared" si="18"/>
        <v>0</v>
      </c>
    </row>
    <row r="246" customHeight="1" spans="10:13">
      <c r="J246" t="str">
        <f t="shared" si="17"/>
        <v/>
      </c>
      <c r="K246" s="9">
        <f t="shared" si="15"/>
        <v>0</v>
      </c>
      <c r="L246" s="9">
        <f t="shared" si="16"/>
        <v>0</v>
      </c>
      <c r="M246" s="10">
        <f t="shared" si="18"/>
        <v>0</v>
      </c>
    </row>
    <row r="247" customHeight="1" spans="10:13">
      <c r="J247" t="str">
        <f t="shared" si="17"/>
        <v/>
      </c>
      <c r="K247" s="9">
        <f t="shared" si="15"/>
        <v>0</v>
      </c>
      <c r="L247" s="9">
        <f t="shared" si="16"/>
        <v>0</v>
      </c>
      <c r="M247" s="10">
        <f t="shared" si="18"/>
        <v>0</v>
      </c>
    </row>
    <row r="248" customHeight="1" spans="10:13">
      <c r="J248" t="str">
        <f t="shared" si="17"/>
        <v/>
      </c>
      <c r="K248" s="9">
        <f t="shared" si="15"/>
        <v>0</v>
      </c>
      <c r="L248" s="9">
        <f t="shared" si="16"/>
        <v>0</v>
      </c>
      <c r="M248" s="10">
        <f t="shared" si="18"/>
        <v>0</v>
      </c>
    </row>
    <row r="249" customHeight="1" spans="10:13">
      <c r="J249" t="str">
        <f t="shared" si="17"/>
        <v/>
      </c>
      <c r="K249" s="9">
        <f t="shared" si="15"/>
        <v>0</v>
      </c>
      <c r="L249" s="9">
        <f t="shared" si="16"/>
        <v>0</v>
      </c>
      <c r="M249" s="10">
        <f t="shared" si="18"/>
        <v>0</v>
      </c>
    </row>
    <row r="250" customHeight="1" spans="10:13">
      <c r="J250" t="str">
        <f t="shared" si="17"/>
        <v/>
      </c>
      <c r="K250" s="9">
        <f t="shared" si="15"/>
        <v>0</v>
      </c>
      <c r="L250" s="9">
        <f t="shared" si="16"/>
        <v>0</v>
      </c>
      <c r="M250" s="10">
        <f t="shared" si="18"/>
        <v>0</v>
      </c>
    </row>
    <row r="251" customHeight="1" spans="10:13">
      <c r="J251" t="str">
        <f t="shared" si="17"/>
        <v/>
      </c>
      <c r="K251" s="9">
        <f t="shared" si="15"/>
        <v>0</v>
      </c>
      <c r="L251" s="9">
        <f t="shared" si="16"/>
        <v>0</v>
      </c>
      <c r="M251" s="10">
        <f t="shared" si="18"/>
        <v>0</v>
      </c>
    </row>
    <row r="252" customHeight="1" spans="10:13">
      <c r="J252" t="str">
        <f t="shared" si="17"/>
        <v/>
      </c>
      <c r="K252" s="9">
        <f t="shared" si="15"/>
        <v>0</v>
      </c>
      <c r="L252" s="9">
        <f t="shared" si="16"/>
        <v>0</v>
      </c>
      <c r="M252" s="10">
        <f t="shared" si="18"/>
        <v>0</v>
      </c>
    </row>
    <row r="253" customHeight="1" spans="10:13">
      <c r="J253" t="str">
        <f t="shared" si="17"/>
        <v/>
      </c>
      <c r="K253" s="9">
        <f t="shared" si="15"/>
        <v>0</v>
      </c>
      <c r="L253" s="9">
        <f t="shared" si="16"/>
        <v>0</v>
      </c>
      <c r="M253" s="10">
        <f t="shared" si="18"/>
        <v>0</v>
      </c>
    </row>
    <row r="254" customHeight="1" spans="10:13">
      <c r="J254" t="str">
        <f t="shared" si="17"/>
        <v/>
      </c>
      <c r="K254" s="9">
        <f t="shared" si="15"/>
        <v>0</v>
      </c>
      <c r="L254" s="9">
        <f t="shared" si="16"/>
        <v>0</v>
      </c>
      <c r="M254" s="10">
        <f t="shared" si="18"/>
        <v>0</v>
      </c>
    </row>
    <row r="255" customHeight="1" spans="10:13">
      <c r="J255" t="str">
        <f t="shared" si="17"/>
        <v/>
      </c>
      <c r="K255" s="9">
        <f t="shared" si="15"/>
        <v>0</v>
      </c>
      <c r="L255" s="9">
        <f t="shared" si="16"/>
        <v>0</v>
      </c>
      <c r="M255" s="10">
        <f t="shared" si="18"/>
        <v>0</v>
      </c>
    </row>
    <row r="256" customHeight="1" spans="10:13">
      <c r="J256" t="str">
        <f t="shared" si="17"/>
        <v/>
      </c>
      <c r="K256" s="9">
        <f t="shared" si="15"/>
        <v>0</v>
      </c>
      <c r="L256" s="9">
        <f t="shared" si="16"/>
        <v>0</v>
      </c>
      <c r="M256" s="10">
        <f t="shared" si="18"/>
        <v>0</v>
      </c>
    </row>
    <row r="257" customHeight="1" spans="10:13">
      <c r="J257" t="str">
        <f t="shared" si="17"/>
        <v/>
      </c>
      <c r="K257" s="9">
        <f t="shared" si="15"/>
        <v>0</v>
      </c>
      <c r="L257" s="9">
        <f t="shared" si="16"/>
        <v>0</v>
      </c>
      <c r="M257" s="10">
        <f t="shared" si="18"/>
        <v>0</v>
      </c>
    </row>
    <row r="258" customHeight="1" spans="10:13">
      <c r="J258" t="str">
        <f t="shared" si="17"/>
        <v/>
      </c>
      <c r="K258" s="9">
        <f t="shared" si="15"/>
        <v>0</v>
      </c>
      <c r="L258" s="9">
        <f t="shared" si="16"/>
        <v>0</v>
      </c>
      <c r="M258" s="10">
        <f t="shared" si="18"/>
        <v>0</v>
      </c>
    </row>
    <row r="259" customHeight="1" spans="10:13">
      <c r="J259" t="str">
        <f t="shared" si="17"/>
        <v/>
      </c>
      <c r="K259" s="9">
        <f t="shared" si="15"/>
        <v>0</v>
      </c>
      <c r="L259" s="9">
        <f t="shared" si="16"/>
        <v>0</v>
      </c>
      <c r="M259" s="10">
        <f t="shared" si="18"/>
        <v>0</v>
      </c>
    </row>
    <row r="260" customHeight="1" spans="10:13">
      <c r="J260" t="str">
        <f t="shared" si="17"/>
        <v/>
      </c>
      <c r="K260" s="9">
        <f t="shared" si="15"/>
        <v>0</v>
      </c>
      <c r="L260" s="9">
        <f t="shared" si="16"/>
        <v>0</v>
      </c>
      <c r="M260" s="10">
        <f t="shared" si="18"/>
        <v>0</v>
      </c>
    </row>
    <row r="261" customHeight="1" spans="10:13">
      <c r="J261" t="str">
        <f t="shared" si="17"/>
        <v/>
      </c>
      <c r="K261" s="9">
        <f t="shared" si="15"/>
        <v>0</v>
      </c>
      <c r="L261" s="9">
        <f t="shared" si="16"/>
        <v>0</v>
      </c>
      <c r="M261" s="10">
        <f t="shared" si="18"/>
        <v>0</v>
      </c>
    </row>
    <row r="262" customHeight="1" spans="10:13">
      <c r="J262" t="str">
        <f t="shared" si="17"/>
        <v/>
      </c>
      <c r="K262" s="9">
        <f t="shared" si="15"/>
        <v>0</v>
      </c>
      <c r="L262" s="9">
        <f t="shared" si="16"/>
        <v>0</v>
      </c>
      <c r="M262" s="10">
        <f t="shared" si="18"/>
        <v>0</v>
      </c>
    </row>
    <row r="263" customHeight="1" spans="10:13">
      <c r="J263" t="str">
        <f t="shared" si="17"/>
        <v/>
      </c>
      <c r="K263" s="9">
        <f t="shared" si="15"/>
        <v>0</v>
      </c>
      <c r="L263" s="9">
        <f t="shared" si="16"/>
        <v>0</v>
      </c>
      <c r="M263" s="10">
        <f t="shared" si="18"/>
        <v>0</v>
      </c>
    </row>
    <row r="264" customHeight="1" spans="10:13">
      <c r="J264" t="str">
        <f t="shared" si="17"/>
        <v/>
      </c>
      <c r="K264" s="9">
        <f t="shared" si="15"/>
        <v>0</v>
      </c>
      <c r="L264" s="9">
        <f t="shared" si="16"/>
        <v>0</v>
      </c>
      <c r="M264" s="10">
        <f t="shared" si="18"/>
        <v>0</v>
      </c>
    </row>
    <row r="265" customHeight="1" spans="10:13">
      <c r="J265" t="str">
        <f t="shared" si="17"/>
        <v/>
      </c>
      <c r="K265" s="9">
        <f t="shared" ref="K265:K328" si="19">O265+Q265+S265+U265+W265+Y265+AA265+AC265+AE265+AG265+AI265+AK265+AM265+AO265+AQ265+AS265+AU265+AW265+AY265+BA265+BC265+BE265+BG265+BI265+BK265+BM265+BO265++BQ265+BS265+BU265+BW265</f>
        <v>0</v>
      </c>
      <c r="L265" s="9">
        <f t="shared" ref="L265:L328" si="20">P265+R265+T265+V265+X265+Z265+AB265+AD265+AF265+AH265+AJ265+AL265+AN265+AP265+AR265+AT265+AV265+AX265+AZ265+BB265+BD265+BF265+BH265+BJ265+BL265+BN265+BP265++BR265+BT265+BV265+BX265</f>
        <v>0</v>
      </c>
      <c r="M265" s="10">
        <f t="shared" si="18"/>
        <v>0</v>
      </c>
    </row>
    <row r="266" customHeight="1" spans="10:13">
      <c r="J266" t="str">
        <f t="shared" si="17"/>
        <v/>
      </c>
      <c r="K266" s="9">
        <f t="shared" si="19"/>
        <v>0</v>
      </c>
      <c r="L266" s="9">
        <f t="shared" si="20"/>
        <v>0</v>
      </c>
      <c r="M266" s="10">
        <f t="shared" si="18"/>
        <v>0</v>
      </c>
    </row>
    <row r="267" customHeight="1" spans="10:13">
      <c r="J267" t="str">
        <f t="shared" si="17"/>
        <v/>
      </c>
      <c r="K267" s="9">
        <f t="shared" si="19"/>
        <v>0</v>
      </c>
      <c r="L267" s="9">
        <f t="shared" si="20"/>
        <v>0</v>
      </c>
      <c r="M267" s="10">
        <f t="shared" si="18"/>
        <v>0</v>
      </c>
    </row>
    <row r="268" customHeight="1" spans="10:13">
      <c r="J268" t="str">
        <f t="shared" ref="J268:J331" si="21">IF(K268&gt;0,IF(C268="open","plan open",IF(C268="close","plan close","")),IF(C268="open","unplan open",IF(C268="close","unplan close","")))</f>
        <v/>
      </c>
      <c r="K268" s="9">
        <f t="shared" si="19"/>
        <v>0</v>
      </c>
      <c r="L268" s="9">
        <f t="shared" si="20"/>
        <v>0</v>
      </c>
      <c r="M268" s="10">
        <f t="shared" si="18"/>
        <v>0</v>
      </c>
    </row>
    <row r="269" customHeight="1" spans="10:13">
      <c r="J269" t="str">
        <f t="shared" si="21"/>
        <v/>
      </c>
      <c r="K269" s="9">
        <f t="shared" si="19"/>
        <v>0</v>
      </c>
      <c r="L269" s="9">
        <f t="shared" si="20"/>
        <v>0</v>
      </c>
      <c r="M269" s="10">
        <f t="shared" si="18"/>
        <v>0</v>
      </c>
    </row>
    <row r="270" customHeight="1" spans="10:13">
      <c r="J270" t="str">
        <f t="shared" si="21"/>
        <v/>
      </c>
      <c r="K270" s="9">
        <f t="shared" si="19"/>
        <v>0</v>
      </c>
      <c r="L270" s="9">
        <f t="shared" si="20"/>
        <v>0</v>
      </c>
      <c r="M270" s="10">
        <f t="shared" si="18"/>
        <v>0</v>
      </c>
    </row>
    <row r="271" customHeight="1" spans="10:13">
      <c r="J271" t="str">
        <f t="shared" si="21"/>
        <v/>
      </c>
      <c r="K271" s="9">
        <f t="shared" si="19"/>
        <v>0</v>
      </c>
      <c r="L271" s="9">
        <f t="shared" si="20"/>
        <v>0</v>
      </c>
      <c r="M271" s="10">
        <f t="shared" si="18"/>
        <v>0</v>
      </c>
    </row>
    <row r="272" customHeight="1" spans="10:13">
      <c r="J272" t="str">
        <f t="shared" si="21"/>
        <v/>
      </c>
      <c r="K272" s="9">
        <f t="shared" si="19"/>
        <v>0</v>
      </c>
      <c r="L272" s="9">
        <f t="shared" si="20"/>
        <v>0</v>
      </c>
      <c r="M272" s="10">
        <f t="shared" si="18"/>
        <v>0</v>
      </c>
    </row>
    <row r="273" customHeight="1" spans="10:13">
      <c r="J273" t="str">
        <f t="shared" si="21"/>
        <v/>
      </c>
      <c r="K273" s="9">
        <f t="shared" si="19"/>
        <v>0</v>
      </c>
      <c r="L273" s="9">
        <f t="shared" si="20"/>
        <v>0</v>
      </c>
      <c r="M273" s="10">
        <f t="shared" si="18"/>
        <v>0</v>
      </c>
    </row>
    <row r="274" customHeight="1" spans="10:13">
      <c r="J274" t="str">
        <f t="shared" si="21"/>
        <v/>
      </c>
      <c r="K274" s="9">
        <f t="shared" si="19"/>
        <v>0</v>
      </c>
      <c r="L274" s="9">
        <f t="shared" si="20"/>
        <v>0</v>
      </c>
      <c r="M274" s="10">
        <f t="shared" si="18"/>
        <v>0</v>
      </c>
    </row>
    <row r="275" customHeight="1" spans="10:13">
      <c r="J275" t="str">
        <f t="shared" si="21"/>
        <v/>
      </c>
      <c r="K275" s="9">
        <f t="shared" si="19"/>
        <v>0</v>
      </c>
      <c r="L275" s="9">
        <f t="shared" si="20"/>
        <v>0</v>
      </c>
      <c r="M275" s="10">
        <f t="shared" si="18"/>
        <v>0</v>
      </c>
    </row>
    <row r="276" customHeight="1" spans="10:13">
      <c r="J276" t="str">
        <f t="shared" si="21"/>
        <v/>
      </c>
      <c r="K276" s="9">
        <f t="shared" si="19"/>
        <v>0</v>
      </c>
      <c r="L276" s="9">
        <f t="shared" si="20"/>
        <v>0</v>
      </c>
      <c r="M276" s="10">
        <f t="shared" si="18"/>
        <v>0</v>
      </c>
    </row>
    <row r="277" customHeight="1" spans="10:13">
      <c r="J277" t="str">
        <f t="shared" si="21"/>
        <v/>
      </c>
      <c r="K277" s="9">
        <f t="shared" si="19"/>
        <v>0</v>
      </c>
      <c r="L277" s="9">
        <f t="shared" si="20"/>
        <v>0</v>
      </c>
      <c r="M277" s="10">
        <f t="shared" si="18"/>
        <v>0</v>
      </c>
    </row>
    <row r="278" customHeight="1" spans="10:13">
      <c r="J278" t="str">
        <f t="shared" si="21"/>
        <v/>
      </c>
      <c r="K278" s="9">
        <f t="shared" si="19"/>
        <v>0</v>
      </c>
      <c r="L278" s="9">
        <f t="shared" si="20"/>
        <v>0</v>
      </c>
      <c r="M278" s="10">
        <f t="shared" si="18"/>
        <v>0</v>
      </c>
    </row>
    <row r="279" customHeight="1" spans="10:13">
      <c r="J279" t="str">
        <f t="shared" si="21"/>
        <v/>
      </c>
      <c r="K279" s="9">
        <f t="shared" si="19"/>
        <v>0</v>
      </c>
      <c r="L279" s="9">
        <f t="shared" si="20"/>
        <v>0</v>
      </c>
      <c r="M279" s="10">
        <f t="shared" si="18"/>
        <v>0</v>
      </c>
    </row>
    <row r="280" customHeight="1" spans="10:13">
      <c r="J280" t="str">
        <f t="shared" si="21"/>
        <v/>
      </c>
      <c r="K280" s="9">
        <f t="shared" si="19"/>
        <v>0</v>
      </c>
      <c r="L280" s="9">
        <f t="shared" si="20"/>
        <v>0</v>
      </c>
      <c r="M280" s="10">
        <f t="shared" si="18"/>
        <v>0</v>
      </c>
    </row>
    <row r="281" customHeight="1" spans="10:13">
      <c r="J281" t="str">
        <f t="shared" si="21"/>
        <v/>
      </c>
      <c r="K281" s="9">
        <f t="shared" si="19"/>
        <v>0</v>
      </c>
      <c r="L281" s="9">
        <f t="shared" si="20"/>
        <v>0</v>
      </c>
      <c r="M281" s="10">
        <f t="shared" si="18"/>
        <v>0</v>
      </c>
    </row>
    <row r="282" customHeight="1" spans="10:13">
      <c r="J282" t="str">
        <f t="shared" si="21"/>
        <v/>
      </c>
      <c r="K282" s="9">
        <f t="shared" si="19"/>
        <v>0</v>
      </c>
      <c r="L282" s="9">
        <f t="shared" si="20"/>
        <v>0</v>
      </c>
      <c r="M282" s="10">
        <f t="shared" si="18"/>
        <v>0</v>
      </c>
    </row>
    <row r="283" customHeight="1" spans="10:13">
      <c r="J283" t="str">
        <f t="shared" si="21"/>
        <v/>
      </c>
      <c r="K283" s="9">
        <f t="shared" si="19"/>
        <v>0</v>
      </c>
      <c r="L283" s="9">
        <f t="shared" si="20"/>
        <v>0</v>
      </c>
      <c r="M283" s="10">
        <f t="shared" si="18"/>
        <v>0</v>
      </c>
    </row>
    <row r="284" customHeight="1" spans="10:13">
      <c r="J284" t="str">
        <f t="shared" si="21"/>
        <v/>
      </c>
      <c r="K284" s="9">
        <f t="shared" si="19"/>
        <v>0</v>
      </c>
      <c r="L284" s="9">
        <f t="shared" si="20"/>
        <v>0</v>
      </c>
      <c r="M284" s="10">
        <f t="shared" si="18"/>
        <v>0</v>
      </c>
    </row>
    <row r="285" customHeight="1" spans="10:13">
      <c r="J285" t="str">
        <f t="shared" si="21"/>
        <v/>
      </c>
      <c r="K285" s="9">
        <f t="shared" si="19"/>
        <v>0</v>
      </c>
      <c r="L285" s="9">
        <f t="shared" si="20"/>
        <v>0</v>
      </c>
      <c r="M285" s="10">
        <f t="shared" si="18"/>
        <v>0</v>
      </c>
    </row>
    <row r="286" customHeight="1" spans="10:13">
      <c r="J286" t="str">
        <f t="shared" si="21"/>
        <v/>
      </c>
      <c r="K286" s="9">
        <f t="shared" si="19"/>
        <v>0</v>
      </c>
      <c r="L286" s="9">
        <f t="shared" si="20"/>
        <v>0</v>
      </c>
      <c r="M286" s="10">
        <f t="shared" si="18"/>
        <v>0</v>
      </c>
    </row>
    <row r="287" customHeight="1" spans="10:13">
      <c r="J287" t="str">
        <f t="shared" si="21"/>
        <v/>
      </c>
      <c r="K287" s="9">
        <f t="shared" si="19"/>
        <v>0</v>
      </c>
      <c r="L287" s="9">
        <f t="shared" si="20"/>
        <v>0</v>
      </c>
      <c r="M287" s="10">
        <f t="shared" si="18"/>
        <v>0</v>
      </c>
    </row>
    <row r="288" customHeight="1" spans="10:13">
      <c r="J288" t="str">
        <f t="shared" si="21"/>
        <v/>
      </c>
      <c r="K288" s="9">
        <f t="shared" si="19"/>
        <v>0</v>
      </c>
      <c r="L288" s="9">
        <f t="shared" si="20"/>
        <v>0</v>
      </c>
      <c r="M288" s="10">
        <f t="shared" si="18"/>
        <v>0</v>
      </c>
    </row>
    <row r="289" customHeight="1" spans="10:13">
      <c r="J289" t="str">
        <f t="shared" si="21"/>
        <v/>
      </c>
      <c r="K289" s="9">
        <f t="shared" si="19"/>
        <v>0</v>
      </c>
      <c r="L289" s="9">
        <f t="shared" si="20"/>
        <v>0</v>
      </c>
      <c r="M289" s="10">
        <f t="shared" si="18"/>
        <v>0</v>
      </c>
    </row>
    <row r="290" customHeight="1" spans="10:13">
      <c r="J290" t="str">
        <f t="shared" si="21"/>
        <v/>
      </c>
      <c r="K290" s="9">
        <f t="shared" si="19"/>
        <v>0</v>
      </c>
      <c r="L290" s="9">
        <f t="shared" si="20"/>
        <v>0</v>
      </c>
      <c r="M290" s="10">
        <f t="shared" si="18"/>
        <v>0</v>
      </c>
    </row>
    <row r="291" customHeight="1" spans="10:13">
      <c r="J291" t="str">
        <f t="shared" si="21"/>
        <v/>
      </c>
      <c r="K291" s="9">
        <f t="shared" si="19"/>
        <v>0</v>
      </c>
      <c r="L291" s="9">
        <f t="shared" si="20"/>
        <v>0</v>
      </c>
      <c r="M291" s="10">
        <f t="shared" si="18"/>
        <v>0</v>
      </c>
    </row>
    <row r="292" customHeight="1" spans="10:13">
      <c r="J292" t="str">
        <f t="shared" si="21"/>
        <v/>
      </c>
      <c r="K292" s="9">
        <f t="shared" si="19"/>
        <v>0</v>
      </c>
      <c r="L292" s="9">
        <f t="shared" si="20"/>
        <v>0</v>
      </c>
      <c r="M292" s="10">
        <f t="shared" ref="M292:M355" si="22">IFERROR(L292/K292,0)</f>
        <v>0</v>
      </c>
    </row>
    <row r="293" customHeight="1" spans="10:13">
      <c r="J293" t="str">
        <f t="shared" si="21"/>
        <v/>
      </c>
      <c r="K293" s="9">
        <f t="shared" si="19"/>
        <v>0</v>
      </c>
      <c r="L293" s="9">
        <f t="shared" si="20"/>
        <v>0</v>
      </c>
      <c r="M293" s="10">
        <f t="shared" si="22"/>
        <v>0</v>
      </c>
    </row>
    <row r="294" customHeight="1" spans="10:13">
      <c r="J294" t="str">
        <f t="shared" si="21"/>
        <v/>
      </c>
      <c r="K294" s="9">
        <f t="shared" si="19"/>
        <v>0</v>
      </c>
      <c r="L294" s="9">
        <f t="shared" si="20"/>
        <v>0</v>
      </c>
      <c r="M294" s="10">
        <f t="shared" si="22"/>
        <v>0</v>
      </c>
    </row>
    <row r="295" customHeight="1" spans="10:13">
      <c r="J295" t="str">
        <f t="shared" si="21"/>
        <v/>
      </c>
      <c r="K295" s="9">
        <f t="shared" si="19"/>
        <v>0</v>
      </c>
      <c r="L295" s="9">
        <f t="shared" si="20"/>
        <v>0</v>
      </c>
      <c r="M295" s="10">
        <f t="shared" si="22"/>
        <v>0</v>
      </c>
    </row>
    <row r="296" customHeight="1" spans="10:13">
      <c r="J296" t="str">
        <f t="shared" si="21"/>
        <v/>
      </c>
      <c r="K296" s="9">
        <f t="shared" si="19"/>
        <v>0</v>
      </c>
      <c r="L296" s="9">
        <f t="shared" si="20"/>
        <v>0</v>
      </c>
      <c r="M296" s="10">
        <f t="shared" si="22"/>
        <v>0</v>
      </c>
    </row>
    <row r="297" customHeight="1" spans="10:13">
      <c r="J297" t="str">
        <f t="shared" si="21"/>
        <v/>
      </c>
      <c r="K297" s="9">
        <f t="shared" si="19"/>
        <v>0</v>
      </c>
      <c r="L297" s="9">
        <f t="shared" si="20"/>
        <v>0</v>
      </c>
      <c r="M297" s="10">
        <f t="shared" si="22"/>
        <v>0</v>
      </c>
    </row>
    <row r="298" customHeight="1" spans="10:13">
      <c r="J298" t="str">
        <f t="shared" si="21"/>
        <v/>
      </c>
      <c r="K298" s="9">
        <f t="shared" si="19"/>
        <v>0</v>
      </c>
      <c r="L298" s="9">
        <f t="shared" si="20"/>
        <v>0</v>
      </c>
      <c r="M298" s="10">
        <f t="shared" si="22"/>
        <v>0</v>
      </c>
    </row>
    <row r="299" customHeight="1" spans="10:13">
      <c r="J299" t="str">
        <f t="shared" si="21"/>
        <v/>
      </c>
      <c r="K299" s="9">
        <f t="shared" si="19"/>
        <v>0</v>
      </c>
      <c r="L299" s="9">
        <f t="shared" si="20"/>
        <v>0</v>
      </c>
      <c r="M299" s="10">
        <f t="shared" si="22"/>
        <v>0</v>
      </c>
    </row>
    <row r="300" customHeight="1" spans="10:13">
      <c r="J300" t="str">
        <f t="shared" si="21"/>
        <v/>
      </c>
      <c r="K300" s="9">
        <f t="shared" si="19"/>
        <v>0</v>
      </c>
      <c r="L300" s="9">
        <f t="shared" si="20"/>
        <v>0</v>
      </c>
      <c r="M300" s="10">
        <f t="shared" si="22"/>
        <v>0</v>
      </c>
    </row>
    <row r="301" customHeight="1" spans="10:13">
      <c r="J301" t="str">
        <f t="shared" si="21"/>
        <v/>
      </c>
      <c r="K301" s="9">
        <f t="shared" si="19"/>
        <v>0</v>
      </c>
      <c r="L301" s="9">
        <f t="shared" si="20"/>
        <v>0</v>
      </c>
      <c r="M301" s="10">
        <f t="shared" si="22"/>
        <v>0</v>
      </c>
    </row>
    <row r="302" customHeight="1" spans="10:13">
      <c r="J302" t="str">
        <f t="shared" si="21"/>
        <v/>
      </c>
      <c r="K302" s="9">
        <f t="shared" si="19"/>
        <v>0</v>
      </c>
      <c r="L302" s="9">
        <f t="shared" si="20"/>
        <v>0</v>
      </c>
      <c r="M302" s="10">
        <f t="shared" si="22"/>
        <v>0</v>
      </c>
    </row>
    <row r="303" customHeight="1" spans="10:13">
      <c r="J303" t="str">
        <f t="shared" si="21"/>
        <v/>
      </c>
      <c r="K303" s="9">
        <f t="shared" si="19"/>
        <v>0</v>
      </c>
      <c r="L303" s="9">
        <f t="shared" si="20"/>
        <v>0</v>
      </c>
      <c r="M303" s="10">
        <f t="shared" si="22"/>
        <v>0</v>
      </c>
    </row>
    <row r="304" customHeight="1" spans="10:13">
      <c r="J304" t="str">
        <f t="shared" si="21"/>
        <v/>
      </c>
      <c r="K304" s="9">
        <f t="shared" si="19"/>
        <v>0</v>
      </c>
      <c r="L304" s="9">
        <f t="shared" si="20"/>
        <v>0</v>
      </c>
      <c r="M304" s="10">
        <f t="shared" si="22"/>
        <v>0</v>
      </c>
    </row>
    <row r="305" customHeight="1" spans="10:13">
      <c r="J305" t="str">
        <f t="shared" si="21"/>
        <v/>
      </c>
      <c r="K305" s="9">
        <f t="shared" si="19"/>
        <v>0</v>
      </c>
      <c r="L305" s="9">
        <f t="shared" si="20"/>
        <v>0</v>
      </c>
      <c r="M305" s="10">
        <f t="shared" si="22"/>
        <v>0</v>
      </c>
    </row>
    <row r="306" customHeight="1" spans="10:13">
      <c r="J306" t="str">
        <f t="shared" si="21"/>
        <v/>
      </c>
      <c r="K306" s="9">
        <f t="shared" si="19"/>
        <v>0</v>
      </c>
      <c r="L306" s="9">
        <f t="shared" si="20"/>
        <v>0</v>
      </c>
      <c r="M306" s="10">
        <f t="shared" si="22"/>
        <v>0</v>
      </c>
    </row>
    <row r="307" customHeight="1" spans="10:13">
      <c r="J307" t="str">
        <f t="shared" si="21"/>
        <v/>
      </c>
      <c r="K307" s="9">
        <f t="shared" si="19"/>
        <v>0</v>
      </c>
      <c r="L307" s="9">
        <f t="shared" si="20"/>
        <v>0</v>
      </c>
      <c r="M307" s="10">
        <f t="shared" si="22"/>
        <v>0</v>
      </c>
    </row>
    <row r="308" customHeight="1" spans="10:13">
      <c r="J308" t="str">
        <f t="shared" si="21"/>
        <v/>
      </c>
      <c r="K308" s="9">
        <f t="shared" si="19"/>
        <v>0</v>
      </c>
      <c r="L308" s="9">
        <f t="shared" si="20"/>
        <v>0</v>
      </c>
      <c r="M308" s="10">
        <f t="shared" si="22"/>
        <v>0</v>
      </c>
    </row>
    <row r="309" customHeight="1" spans="10:13">
      <c r="J309" t="str">
        <f t="shared" si="21"/>
        <v/>
      </c>
      <c r="K309" s="9">
        <f t="shared" si="19"/>
        <v>0</v>
      </c>
      <c r="L309" s="9">
        <f t="shared" si="20"/>
        <v>0</v>
      </c>
      <c r="M309" s="10">
        <f t="shared" si="22"/>
        <v>0</v>
      </c>
    </row>
    <row r="310" customHeight="1" spans="10:13">
      <c r="J310" t="str">
        <f t="shared" si="21"/>
        <v/>
      </c>
      <c r="K310" s="9">
        <f t="shared" si="19"/>
        <v>0</v>
      </c>
      <c r="L310" s="9">
        <f t="shared" si="20"/>
        <v>0</v>
      </c>
      <c r="M310" s="10">
        <f t="shared" si="22"/>
        <v>0</v>
      </c>
    </row>
    <row r="311" customHeight="1" spans="10:13">
      <c r="J311" t="str">
        <f t="shared" si="21"/>
        <v/>
      </c>
      <c r="K311" s="9">
        <f t="shared" si="19"/>
        <v>0</v>
      </c>
      <c r="L311" s="9">
        <f t="shared" si="20"/>
        <v>0</v>
      </c>
      <c r="M311" s="10">
        <f t="shared" si="22"/>
        <v>0</v>
      </c>
    </row>
    <row r="312" customHeight="1" spans="10:13">
      <c r="J312" t="str">
        <f t="shared" si="21"/>
        <v/>
      </c>
      <c r="K312" s="9">
        <f t="shared" si="19"/>
        <v>0</v>
      </c>
      <c r="L312" s="9">
        <f t="shared" si="20"/>
        <v>0</v>
      </c>
      <c r="M312" s="10">
        <f t="shared" si="22"/>
        <v>0</v>
      </c>
    </row>
    <row r="313" customHeight="1" spans="10:13">
      <c r="J313" t="str">
        <f t="shared" si="21"/>
        <v/>
      </c>
      <c r="K313" s="9">
        <f t="shared" si="19"/>
        <v>0</v>
      </c>
      <c r="L313" s="9">
        <f t="shared" si="20"/>
        <v>0</v>
      </c>
      <c r="M313" s="10">
        <f t="shared" si="22"/>
        <v>0</v>
      </c>
    </row>
    <row r="314" customHeight="1" spans="10:13">
      <c r="J314" t="str">
        <f t="shared" si="21"/>
        <v/>
      </c>
      <c r="K314" s="9">
        <f t="shared" si="19"/>
        <v>0</v>
      </c>
      <c r="L314" s="9">
        <f t="shared" si="20"/>
        <v>0</v>
      </c>
      <c r="M314" s="10">
        <f t="shared" si="22"/>
        <v>0</v>
      </c>
    </row>
    <row r="315" customHeight="1" spans="10:13">
      <c r="J315" t="str">
        <f t="shared" si="21"/>
        <v/>
      </c>
      <c r="K315" s="9">
        <f t="shared" si="19"/>
        <v>0</v>
      </c>
      <c r="L315" s="9">
        <f t="shared" si="20"/>
        <v>0</v>
      </c>
      <c r="M315" s="10">
        <f t="shared" si="22"/>
        <v>0</v>
      </c>
    </row>
    <row r="316" customHeight="1" spans="10:13">
      <c r="J316" t="str">
        <f t="shared" si="21"/>
        <v/>
      </c>
      <c r="K316" s="9">
        <f t="shared" si="19"/>
        <v>0</v>
      </c>
      <c r="L316" s="9">
        <f t="shared" si="20"/>
        <v>0</v>
      </c>
      <c r="M316" s="10">
        <f t="shared" si="22"/>
        <v>0</v>
      </c>
    </row>
    <row r="317" customHeight="1" spans="10:13">
      <c r="J317" t="str">
        <f t="shared" si="21"/>
        <v/>
      </c>
      <c r="K317" s="9">
        <f t="shared" si="19"/>
        <v>0</v>
      </c>
      <c r="L317" s="9">
        <f t="shared" si="20"/>
        <v>0</v>
      </c>
      <c r="M317" s="10">
        <f t="shared" si="22"/>
        <v>0</v>
      </c>
    </row>
    <row r="318" customHeight="1" spans="10:13">
      <c r="J318" t="str">
        <f t="shared" si="21"/>
        <v/>
      </c>
      <c r="K318" s="9">
        <f t="shared" si="19"/>
        <v>0</v>
      </c>
      <c r="L318" s="9">
        <f t="shared" si="20"/>
        <v>0</v>
      </c>
      <c r="M318" s="10">
        <f t="shared" si="22"/>
        <v>0</v>
      </c>
    </row>
    <row r="319" customHeight="1" spans="10:13">
      <c r="J319" t="str">
        <f t="shared" si="21"/>
        <v/>
      </c>
      <c r="K319" s="9">
        <f t="shared" si="19"/>
        <v>0</v>
      </c>
      <c r="L319" s="9">
        <f t="shared" si="20"/>
        <v>0</v>
      </c>
      <c r="M319" s="10">
        <f t="shared" si="22"/>
        <v>0</v>
      </c>
    </row>
    <row r="320" customHeight="1" spans="10:13">
      <c r="J320" t="str">
        <f t="shared" si="21"/>
        <v/>
      </c>
      <c r="K320" s="9">
        <f t="shared" si="19"/>
        <v>0</v>
      </c>
      <c r="L320" s="9">
        <f t="shared" si="20"/>
        <v>0</v>
      </c>
      <c r="M320" s="10">
        <f t="shared" si="22"/>
        <v>0</v>
      </c>
    </row>
    <row r="321" customHeight="1" spans="10:13">
      <c r="J321" t="str">
        <f t="shared" si="21"/>
        <v/>
      </c>
      <c r="K321" s="9">
        <f t="shared" si="19"/>
        <v>0</v>
      </c>
      <c r="L321" s="9">
        <f t="shared" si="20"/>
        <v>0</v>
      </c>
      <c r="M321" s="10">
        <f t="shared" si="22"/>
        <v>0</v>
      </c>
    </row>
    <row r="322" customHeight="1" spans="10:13">
      <c r="J322" t="str">
        <f t="shared" si="21"/>
        <v/>
      </c>
      <c r="K322" s="9">
        <f t="shared" si="19"/>
        <v>0</v>
      </c>
      <c r="L322" s="9">
        <f t="shared" si="20"/>
        <v>0</v>
      </c>
      <c r="M322" s="10">
        <f t="shared" si="22"/>
        <v>0</v>
      </c>
    </row>
    <row r="323" customHeight="1" spans="10:13">
      <c r="J323" t="str">
        <f t="shared" si="21"/>
        <v/>
      </c>
      <c r="K323" s="9">
        <f t="shared" si="19"/>
        <v>0</v>
      </c>
      <c r="L323" s="9">
        <f t="shared" si="20"/>
        <v>0</v>
      </c>
      <c r="M323" s="10">
        <f t="shared" si="22"/>
        <v>0</v>
      </c>
    </row>
    <row r="324" customHeight="1" spans="10:13">
      <c r="J324" t="str">
        <f t="shared" si="21"/>
        <v/>
      </c>
      <c r="K324" s="9">
        <f t="shared" si="19"/>
        <v>0</v>
      </c>
      <c r="L324" s="9">
        <f t="shared" si="20"/>
        <v>0</v>
      </c>
      <c r="M324" s="10">
        <f t="shared" si="22"/>
        <v>0</v>
      </c>
    </row>
    <row r="325" customHeight="1" spans="10:13">
      <c r="J325" t="str">
        <f t="shared" si="21"/>
        <v/>
      </c>
      <c r="K325" s="9">
        <f t="shared" si="19"/>
        <v>0</v>
      </c>
      <c r="L325" s="9">
        <f t="shared" si="20"/>
        <v>0</v>
      </c>
      <c r="M325" s="10">
        <f t="shared" si="22"/>
        <v>0</v>
      </c>
    </row>
    <row r="326" customHeight="1" spans="10:13">
      <c r="J326" t="str">
        <f t="shared" si="21"/>
        <v/>
      </c>
      <c r="K326" s="9">
        <f t="shared" si="19"/>
        <v>0</v>
      </c>
      <c r="L326" s="9">
        <f t="shared" si="20"/>
        <v>0</v>
      </c>
      <c r="M326" s="10">
        <f t="shared" si="22"/>
        <v>0</v>
      </c>
    </row>
    <row r="327" customHeight="1" spans="10:13">
      <c r="J327" t="str">
        <f t="shared" si="21"/>
        <v/>
      </c>
      <c r="K327" s="9">
        <f t="shared" si="19"/>
        <v>0</v>
      </c>
      <c r="L327" s="9">
        <f t="shared" si="20"/>
        <v>0</v>
      </c>
      <c r="M327" s="10">
        <f t="shared" si="22"/>
        <v>0</v>
      </c>
    </row>
    <row r="328" customHeight="1" spans="10:13">
      <c r="J328" t="str">
        <f t="shared" si="21"/>
        <v/>
      </c>
      <c r="K328" s="9">
        <f t="shared" si="19"/>
        <v>0</v>
      </c>
      <c r="L328" s="9">
        <f t="shared" si="20"/>
        <v>0</v>
      </c>
      <c r="M328" s="10">
        <f t="shared" si="22"/>
        <v>0</v>
      </c>
    </row>
    <row r="329" customHeight="1" spans="10:13">
      <c r="J329" t="str">
        <f t="shared" si="21"/>
        <v/>
      </c>
      <c r="K329" s="9">
        <f t="shared" ref="K329:K392" si="23">O329+Q329+S329+U329+W329+Y329+AA329+AC329+AE329+AG329+AI329+AK329+AM329+AO329+AQ329+AS329+AU329+AW329+AY329+BA329+BC329+BE329+BG329+BI329+BK329+BM329+BO329++BQ329+BS329+BU329+BW329</f>
        <v>0</v>
      </c>
      <c r="L329" s="9">
        <f t="shared" ref="L329:L392" si="24">P329+R329+T329+V329+X329+Z329+AB329+AD329+AF329+AH329+AJ329+AL329+AN329+AP329+AR329+AT329+AV329+AX329+AZ329+BB329+BD329+BF329+BH329+BJ329+BL329+BN329+BP329++BR329+BT329+BV329+BX329</f>
        <v>0</v>
      </c>
      <c r="M329" s="10">
        <f t="shared" si="22"/>
        <v>0</v>
      </c>
    </row>
    <row r="330" customHeight="1" spans="10:13">
      <c r="J330" t="str">
        <f t="shared" si="21"/>
        <v/>
      </c>
      <c r="K330" s="9">
        <f t="shared" si="23"/>
        <v>0</v>
      </c>
      <c r="L330" s="9">
        <f t="shared" si="24"/>
        <v>0</v>
      </c>
      <c r="M330" s="10">
        <f t="shared" si="22"/>
        <v>0</v>
      </c>
    </row>
    <row r="331" customHeight="1" spans="10:13">
      <c r="J331" t="str">
        <f t="shared" si="21"/>
        <v/>
      </c>
      <c r="K331" s="9">
        <f t="shared" si="23"/>
        <v>0</v>
      </c>
      <c r="L331" s="9">
        <f t="shared" si="24"/>
        <v>0</v>
      </c>
      <c r="M331" s="10">
        <f t="shared" si="22"/>
        <v>0</v>
      </c>
    </row>
    <row r="332" customHeight="1" spans="10:13">
      <c r="J332" t="str">
        <f t="shared" ref="J332:J395" si="25">IF(K332&gt;0,IF(C332="open","plan open",IF(C332="close","plan close","")),IF(C332="open","unplan open",IF(C332="close","unplan close","")))</f>
        <v/>
      </c>
      <c r="K332" s="9">
        <f t="shared" si="23"/>
        <v>0</v>
      </c>
      <c r="L332" s="9">
        <f t="shared" si="24"/>
        <v>0</v>
      </c>
      <c r="M332" s="10">
        <f t="shared" si="22"/>
        <v>0</v>
      </c>
    </row>
    <row r="333" customHeight="1" spans="10:13">
      <c r="J333" t="str">
        <f t="shared" si="25"/>
        <v/>
      </c>
      <c r="K333" s="9">
        <f t="shared" si="23"/>
        <v>0</v>
      </c>
      <c r="L333" s="9">
        <f t="shared" si="24"/>
        <v>0</v>
      </c>
      <c r="M333" s="10">
        <f t="shared" si="22"/>
        <v>0</v>
      </c>
    </row>
    <row r="334" customHeight="1" spans="10:13">
      <c r="J334" t="str">
        <f t="shared" si="25"/>
        <v/>
      </c>
      <c r="K334" s="9">
        <f t="shared" si="23"/>
        <v>0</v>
      </c>
      <c r="L334" s="9">
        <f t="shared" si="24"/>
        <v>0</v>
      </c>
      <c r="M334" s="10">
        <f t="shared" si="22"/>
        <v>0</v>
      </c>
    </row>
    <row r="335" customHeight="1" spans="10:13">
      <c r="J335" t="str">
        <f t="shared" si="25"/>
        <v/>
      </c>
      <c r="K335" s="9">
        <f t="shared" si="23"/>
        <v>0</v>
      </c>
      <c r="L335" s="9">
        <f t="shared" si="24"/>
        <v>0</v>
      </c>
      <c r="M335" s="10">
        <f t="shared" si="22"/>
        <v>0</v>
      </c>
    </row>
    <row r="336" customHeight="1" spans="10:13">
      <c r="J336" t="str">
        <f t="shared" si="25"/>
        <v/>
      </c>
      <c r="K336" s="9">
        <f t="shared" si="23"/>
        <v>0</v>
      </c>
      <c r="L336" s="9">
        <f t="shared" si="24"/>
        <v>0</v>
      </c>
      <c r="M336" s="10">
        <f t="shared" si="22"/>
        <v>0</v>
      </c>
    </row>
    <row r="337" customHeight="1" spans="10:13">
      <c r="J337" t="str">
        <f t="shared" si="25"/>
        <v/>
      </c>
      <c r="K337" s="9">
        <f t="shared" si="23"/>
        <v>0</v>
      </c>
      <c r="L337" s="9">
        <f t="shared" si="24"/>
        <v>0</v>
      </c>
      <c r="M337" s="10">
        <f t="shared" si="22"/>
        <v>0</v>
      </c>
    </row>
    <row r="338" customHeight="1" spans="10:13">
      <c r="J338" t="str">
        <f t="shared" si="25"/>
        <v/>
      </c>
      <c r="K338" s="9">
        <f t="shared" si="23"/>
        <v>0</v>
      </c>
      <c r="L338" s="9">
        <f t="shared" si="24"/>
        <v>0</v>
      </c>
      <c r="M338" s="10">
        <f t="shared" si="22"/>
        <v>0</v>
      </c>
    </row>
    <row r="339" customHeight="1" spans="10:13">
      <c r="J339" t="str">
        <f t="shared" si="25"/>
        <v/>
      </c>
      <c r="K339" s="9">
        <f t="shared" si="23"/>
        <v>0</v>
      </c>
      <c r="L339" s="9">
        <f t="shared" si="24"/>
        <v>0</v>
      </c>
      <c r="M339" s="10">
        <f t="shared" si="22"/>
        <v>0</v>
      </c>
    </row>
    <row r="340" customHeight="1" spans="10:13">
      <c r="J340" t="str">
        <f t="shared" si="25"/>
        <v/>
      </c>
      <c r="K340" s="9">
        <f t="shared" si="23"/>
        <v>0</v>
      </c>
      <c r="L340" s="9">
        <f t="shared" si="24"/>
        <v>0</v>
      </c>
      <c r="M340" s="10">
        <f t="shared" si="22"/>
        <v>0</v>
      </c>
    </row>
    <row r="341" customHeight="1" spans="10:13">
      <c r="J341" t="str">
        <f t="shared" si="25"/>
        <v/>
      </c>
      <c r="K341" s="9">
        <f t="shared" si="23"/>
        <v>0</v>
      </c>
      <c r="L341" s="9">
        <f t="shared" si="24"/>
        <v>0</v>
      </c>
      <c r="M341" s="10">
        <f t="shared" si="22"/>
        <v>0</v>
      </c>
    </row>
    <row r="342" customHeight="1" spans="10:13">
      <c r="J342" t="str">
        <f t="shared" si="25"/>
        <v/>
      </c>
      <c r="K342" s="9">
        <f t="shared" si="23"/>
        <v>0</v>
      </c>
      <c r="L342" s="9">
        <f t="shared" si="24"/>
        <v>0</v>
      </c>
      <c r="M342" s="10">
        <f t="shared" si="22"/>
        <v>0</v>
      </c>
    </row>
    <row r="343" customHeight="1" spans="10:13">
      <c r="J343" t="str">
        <f t="shared" si="25"/>
        <v/>
      </c>
      <c r="K343" s="9">
        <f t="shared" si="23"/>
        <v>0</v>
      </c>
      <c r="L343" s="9">
        <f t="shared" si="24"/>
        <v>0</v>
      </c>
      <c r="M343" s="10">
        <f t="shared" si="22"/>
        <v>0</v>
      </c>
    </row>
    <row r="344" customHeight="1" spans="10:13">
      <c r="J344" t="str">
        <f t="shared" si="25"/>
        <v/>
      </c>
      <c r="K344" s="9">
        <f t="shared" si="23"/>
        <v>0</v>
      </c>
      <c r="L344" s="9">
        <f t="shared" si="24"/>
        <v>0</v>
      </c>
      <c r="M344" s="10">
        <f t="shared" si="22"/>
        <v>0</v>
      </c>
    </row>
    <row r="345" customHeight="1" spans="10:13">
      <c r="J345" t="str">
        <f t="shared" si="25"/>
        <v/>
      </c>
      <c r="K345" s="9">
        <f t="shared" si="23"/>
        <v>0</v>
      </c>
      <c r="L345" s="9">
        <f t="shared" si="24"/>
        <v>0</v>
      </c>
      <c r="M345" s="10">
        <f t="shared" si="22"/>
        <v>0</v>
      </c>
    </row>
    <row r="346" customHeight="1" spans="10:13">
      <c r="J346" t="str">
        <f t="shared" si="25"/>
        <v/>
      </c>
      <c r="K346" s="9">
        <f t="shared" si="23"/>
        <v>0</v>
      </c>
      <c r="L346" s="9">
        <f t="shared" si="24"/>
        <v>0</v>
      </c>
      <c r="M346" s="10">
        <f t="shared" si="22"/>
        <v>0</v>
      </c>
    </row>
    <row r="347" customHeight="1" spans="10:13">
      <c r="J347" t="str">
        <f t="shared" si="25"/>
        <v/>
      </c>
      <c r="K347" s="9">
        <f t="shared" si="23"/>
        <v>0</v>
      </c>
      <c r="L347" s="9">
        <f t="shared" si="24"/>
        <v>0</v>
      </c>
      <c r="M347" s="10">
        <f t="shared" si="22"/>
        <v>0</v>
      </c>
    </row>
    <row r="348" customHeight="1" spans="10:13">
      <c r="J348" t="str">
        <f t="shared" si="25"/>
        <v/>
      </c>
      <c r="K348" s="9">
        <f t="shared" si="23"/>
        <v>0</v>
      </c>
      <c r="L348" s="9">
        <f t="shared" si="24"/>
        <v>0</v>
      </c>
      <c r="M348" s="10">
        <f t="shared" si="22"/>
        <v>0</v>
      </c>
    </row>
    <row r="349" customHeight="1" spans="10:13">
      <c r="J349" t="str">
        <f t="shared" si="25"/>
        <v/>
      </c>
      <c r="K349" s="9">
        <f t="shared" si="23"/>
        <v>0</v>
      </c>
      <c r="L349" s="9">
        <f t="shared" si="24"/>
        <v>0</v>
      </c>
      <c r="M349" s="10">
        <f t="shared" si="22"/>
        <v>0</v>
      </c>
    </row>
    <row r="350" customHeight="1" spans="10:13">
      <c r="J350" t="str">
        <f t="shared" si="25"/>
        <v/>
      </c>
      <c r="K350" s="9">
        <f t="shared" si="23"/>
        <v>0</v>
      </c>
      <c r="L350" s="9">
        <f t="shared" si="24"/>
        <v>0</v>
      </c>
      <c r="M350" s="10">
        <f t="shared" si="22"/>
        <v>0</v>
      </c>
    </row>
    <row r="351" customHeight="1" spans="10:13">
      <c r="J351" t="str">
        <f t="shared" si="25"/>
        <v/>
      </c>
      <c r="K351" s="9">
        <f t="shared" si="23"/>
        <v>0</v>
      </c>
      <c r="L351" s="9">
        <f t="shared" si="24"/>
        <v>0</v>
      </c>
      <c r="M351" s="10">
        <f t="shared" si="22"/>
        <v>0</v>
      </c>
    </row>
    <row r="352" customHeight="1" spans="10:13">
      <c r="J352" t="str">
        <f t="shared" si="25"/>
        <v/>
      </c>
      <c r="K352" s="9">
        <f t="shared" si="23"/>
        <v>0</v>
      </c>
      <c r="L352" s="9">
        <f t="shared" si="24"/>
        <v>0</v>
      </c>
      <c r="M352" s="10">
        <f t="shared" si="22"/>
        <v>0</v>
      </c>
    </row>
    <row r="353" customHeight="1" spans="10:13">
      <c r="J353" t="str">
        <f t="shared" si="25"/>
        <v/>
      </c>
      <c r="K353" s="9">
        <f t="shared" si="23"/>
        <v>0</v>
      </c>
      <c r="L353" s="9">
        <f t="shared" si="24"/>
        <v>0</v>
      </c>
      <c r="M353" s="10">
        <f t="shared" si="22"/>
        <v>0</v>
      </c>
    </row>
    <row r="354" customHeight="1" spans="10:13">
      <c r="J354" t="str">
        <f t="shared" si="25"/>
        <v/>
      </c>
      <c r="K354" s="9">
        <f t="shared" si="23"/>
        <v>0</v>
      </c>
      <c r="L354" s="9">
        <f t="shared" si="24"/>
        <v>0</v>
      </c>
      <c r="M354" s="10">
        <f t="shared" si="22"/>
        <v>0</v>
      </c>
    </row>
    <row r="355" customHeight="1" spans="10:13">
      <c r="J355" t="str">
        <f t="shared" si="25"/>
        <v/>
      </c>
      <c r="K355" s="9">
        <f t="shared" si="23"/>
        <v>0</v>
      </c>
      <c r="L355" s="9">
        <f t="shared" si="24"/>
        <v>0</v>
      </c>
      <c r="M355" s="10">
        <f t="shared" si="22"/>
        <v>0</v>
      </c>
    </row>
    <row r="356" customHeight="1" spans="10:13">
      <c r="J356" t="str">
        <f t="shared" si="25"/>
        <v/>
      </c>
      <c r="K356" s="9">
        <f t="shared" si="23"/>
        <v>0</v>
      </c>
      <c r="L356" s="9">
        <f t="shared" si="24"/>
        <v>0</v>
      </c>
      <c r="M356" s="10">
        <f t="shared" ref="M356:M419" si="26">IFERROR(L356/K356,0)</f>
        <v>0</v>
      </c>
    </row>
    <row r="357" customHeight="1" spans="10:13">
      <c r="J357" t="str">
        <f t="shared" si="25"/>
        <v/>
      </c>
      <c r="K357" s="9">
        <f t="shared" si="23"/>
        <v>0</v>
      </c>
      <c r="L357" s="9">
        <f t="shared" si="24"/>
        <v>0</v>
      </c>
      <c r="M357" s="10">
        <f t="shared" si="26"/>
        <v>0</v>
      </c>
    </row>
    <row r="358" customHeight="1" spans="10:13">
      <c r="J358" t="str">
        <f t="shared" si="25"/>
        <v/>
      </c>
      <c r="K358" s="9">
        <f t="shared" si="23"/>
        <v>0</v>
      </c>
      <c r="L358" s="9">
        <f t="shared" si="24"/>
        <v>0</v>
      </c>
      <c r="M358" s="10">
        <f t="shared" si="26"/>
        <v>0</v>
      </c>
    </row>
    <row r="359" customHeight="1" spans="10:13">
      <c r="J359" t="str">
        <f t="shared" si="25"/>
        <v/>
      </c>
      <c r="K359" s="9">
        <f t="shared" si="23"/>
        <v>0</v>
      </c>
      <c r="L359" s="9">
        <f t="shared" si="24"/>
        <v>0</v>
      </c>
      <c r="M359" s="10">
        <f t="shared" si="26"/>
        <v>0</v>
      </c>
    </row>
    <row r="360" customHeight="1" spans="10:13">
      <c r="J360" t="str">
        <f t="shared" si="25"/>
        <v/>
      </c>
      <c r="K360" s="9">
        <f t="shared" si="23"/>
        <v>0</v>
      </c>
      <c r="L360" s="9">
        <f t="shared" si="24"/>
        <v>0</v>
      </c>
      <c r="M360" s="10">
        <f t="shared" si="26"/>
        <v>0</v>
      </c>
    </row>
    <row r="361" customHeight="1" spans="10:13">
      <c r="J361" t="str">
        <f t="shared" si="25"/>
        <v/>
      </c>
      <c r="K361" s="9">
        <f t="shared" si="23"/>
        <v>0</v>
      </c>
      <c r="L361" s="9">
        <f t="shared" si="24"/>
        <v>0</v>
      </c>
      <c r="M361" s="10">
        <f t="shared" si="26"/>
        <v>0</v>
      </c>
    </row>
    <row r="362" customHeight="1" spans="10:13">
      <c r="J362" t="str">
        <f t="shared" si="25"/>
        <v/>
      </c>
      <c r="K362" s="9">
        <f t="shared" si="23"/>
        <v>0</v>
      </c>
      <c r="L362" s="9">
        <f t="shared" si="24"/>
        <v>0</v>
      </c>
      <c r="M362" s="10">
        <f t="shared" si="26"/>
        <v>0</v>
      </c>
    </row>
    <row r="363" customHeight="1" spans="10:13">
      <c r="J363" t="str">
        <f t="shared" si="25"/>
        <v/>
      </c>
      <c r="K363" s="9">
        <f t="shared" si="23"/>
        <v>0</v>
      </c>
      <c r="L363" s="9">
        <f t="shared" si="24"/>
        <v>0</v>
      </c>
      <c r="M363" s="10">
        <f t="shared" si="26"/>
        <v>0</v>
      </c>
    </row>
    <row r="364" customHeight="1" spans="10:13">
      <c r="J364" t="str">
        <f t="shared" si="25"/>
        <v/>
      </c>
      <c r="K364" s="9">
        <f t="shared" si="23"/>
        <v>0</v>
      </c>
      <c r="L364" s="9">
        <f t="shared" si="24"/>
        <v>0</v>
      </c>
      <c r="M364" s="10">
        <f t="shared" si="26"/>
        <v>0</v>
      </c>
    </row>
    <row r="365" customHeight="1" spans="10:13">
      <c r="J365" t="str">
        <f t="shared" si="25"/>
        <v/>
      </c>
      <c r="K365" s="9">
        <f t="shared" si="23"/>
        <v>0</v>
      </c>
      <c r="L365" s="9">
        <f t="shared" si="24"/>
        <v>0</v>
      </c>
      <c r="M365" s="10">
        <f t="shared" si="26"/>
        <v>0</v>
      </c>
    </row>
    <row r="366" customHeight="1" spans="10:13">
      <c r="J366" t="str">
        <f t="shared" si="25"/>
        <v/>
      </c>
      <c r="K366" s="9">
        <f t="shared" si="23"/>
        <v>0</v>
      </c>
      <c r="L366" s="9">
        <f t="shared" si="24"/>
        <v>0</v>
      </c>
      <c r="M366" s="10">
        <f t="shared" si="26"/>
        <v>0</v>
      </c>
    </row>
    <row r="367" customHeight="1" spans="10:13">
      <c r="J367" t="str">
        <f t="shared" si="25"/>
        <v/>
      </c>
      <c r="K367" s="9">
        <f t="shared" si="23"/>
        <v>0</v>
      </c>
      <c r="L367" s="9">
        <f t="shared" si="24"/>
        <v>0</v>
      </c>
      <c r="M367" s="10">
        <f t="shared" si="26"/>
        <v>0</v>
      </c>
    </row>
    <row r="368" customHeight="1" spans="10:13">
      <c r="J368" t="str">
        <f t="shared" si="25"/>
        <v/>
      </c>
      <c r="K368" s="9">
        <f t="shared" si="23"/>
        <v>0</v>
      </c>
      <c r="L368" s="9">
        <f t="shared" si="24"/>
        <v>0</v>
      </c>
      <c r="M368" s="10">
        <f t="shared" si="26"/>
        <v>0</v>
      </c>
    </row>
    <row r="369" customHeight="1" spans="10:13">
      <c r="J369" t="str">
        <f t="shared" si="25"/>
        <v/>
      </c>
      <c r="K369" s="9">
        <f t="shared" si="23"/>
        <v>0</v>
      </c>
      <c r="L369" s="9">
        <f t="shared" si="24"/>
        <v>0</v>
      </c>
      <c r="M369" s="10">
        <f t="shared" si="26"/>
        <v>0</v>
      </c>
    </row>
    <row r="370" customHeight="1" spans="10:13">
      <c r="J370" t="str">
        <f t="shared" si="25"/>
        <v/>
      </c>
      <c r="K370" s="9">
        <f t="shared" si="23"/>
        <v>0</v>
      </c>
      <c r="L370" s="9">
        <f t="shared" si="24"/>
        <v>0</v>
      </c>
      <c r="M370" s="10">
        <f t="shared" si="26"/>
        <v>0</v>
      </c>
    </row>
    <row r="371" customHeight="1" spans="10:13">
      <c r="J371" t="str">
        <f t="shared" si="25"/>
        <v/>
      </c>
      <c r="K371" s="9">
        <f t="shared" si="23"/>
        <v>0</v>
      </c>
      <c r="L371" s="9">
        <f t="shared" si="24"/>
        <v>0</v>
      </c>
      <c r="M371" s="10">
        <f t="shared" si="26"/>
        <v>0</v>
      </c>
    </row>
    <row r="372" customHeight="1" spans="10:13">
      <c r="J372" t="str">
        <f t="shared" si="25"/>
        <v/>
      </c>
      <c r="K372" s="9">
        <f t="shared" si="23"/>
        <v>0</v>
      </c>
      <c r="L372" s="9">
        <f t="shared" si="24"/>
        <v>0</v>
      </c>
      <c r="M372" s="10">
        <f t="shared" si="26"/>
        <v>0</v>
      </c>
    </row>
    <row r="373" customHeight="1" spans="10:13">
      <c r="J373" t="str">
        <f t="shared" si="25"/>
        <v/>
      </c>
      <c r="K373" s="9">
        <f t="shared" si="23"/>
        <v>0</v>
      </c>
      <c r="L373" s="9">
        <f t="shared" si="24"/>
        <v>0</v>
      </c>
      <c r="M373" s="10">
        <f t="shared" si="26"/>
        <v>0</v>
      </c>
    </row>
    <row r="374" customHeight="1" spans="10:13">
      <c r="J374" t="str">
        <f t="shared" si="25"/>
        <v/>
      </c>
      <c r="K374" s="9">
        <f t="shared" si="23"/>
        <v>0</v>
      </c>
      <c r="L374" s="9">
        <f t="shared" si="24"/>
        <v>0</v>
      </c>
      <c r="M374" s="10">
        <f t="shared" si="26"/>
        <v>0</v>
      </c>
    </row>
    <row r="375" customHeight="1" spans="10:13">
      <c r="J375" t="str">
        <f t="shared" si="25"/>
        <v/>
      </c>
      <c r="K375" s="9">
        <f t="shared" si="23"/>
        <v>0</v>
      </c>
      <c r="L375" s="9">
        <f t="shared" si="24"/>
        <v>0</v>
      </c>
      <c r="M375" s="10">
        <f t="shared" si="26"/>
        <v>0</v>
      </c>
    </row>
    <row r="376" customHeight="1" spans="10:13">
      <c r="J376" t="str">
        <f t="shared" si="25"/>
        <v/>
      </c>
      <c r="K376" s="9">
        <f t="shared" si="23"/>
        <v>0</v>
      </c>
      <c r="L376" s="9">
        <f t="shared" si="24"/>
        <v>0</v>
      </c>
      <c r="M376" s="10">
        <f t="shared" si="26"/>
        <v>0</v>
      </c>
    </row>
    <row r="377" customHeight="1" spans="10:13">
      <c r="J377" t="str">
        <f t="shared" si="25"/>
        <v/>
      </c>
      <c r="K377" s="9">
        <f t="shared" si="23"/>
        <v>0</v>
      </c>
      <c r="L377" s="9">
        <f t="shared" si="24"/>
        <v>0</v>
      </c>
      <c r="M377" s="10">
        <f t="shared" si="26"/>
        <v>0</v>
      </c>
    </row>
    <row r="378" customHeight="1" spans="10:13">
      <c r="J378" t="str">
        <f t="shared" si="25"/>
        <v/>
      </c>
      <c r="K378" s="9">
        <f t="shared" si="23"/>
        <v>0</v>
      </c>
      <c r="L378" s="9">
        <f t="shared" si="24"/>
        <v>0</v>
      </c>
      <c r="M378" s="10">
        <f t="shared" si="26"/>
        <v>0</v>
      </c>
    </row>
    <row r="379" customHeight="1" spans="10:13">
      <c r="J379" t="str">
        <f t="shared" si="25"/>
        <v/>
      </c>
      <c r="K379" s="9">
        <f t="shared" si="23"/>
        <v>0</v>
      </c>
      <c r="L379" s="9">
        <f t="shared" si="24"/>
        <v>0</v>
      </c>
      <c r="M379" s="10">
        <f t="shared" si="26"/>
        <v>0</v>
      </c>
    </row>
    <row r="380" customHeight="1" spans="10:13">
      <c r="J380" t="str">
        <f t="shared" si="25"/>
        <v/>
      </c>
      <c r="K380" s="9">
        <f t="shared" si="23"/>
        <v>0</v>
      </c>
      <c r="L380" s="9">
        <f t="shared" si="24"/>
        <v>0</v>
      </c>
      <c r="M380" s="10">
        <f t="shared" si="26"/>
        <v>0</v>
      </c>
    </row>
    <row r="381" customHeight="1" spans="10:13">
      <c r="J381" t="str">
        <f t="shared" si="25"/>
        <v/>
      </c>
      <c r="K381" s="9">
        <f t="shared" si="23"/>
        <v>0</v>
      </c>
      <c r="L381" s="9">
        <f t="shared" si="24"/>
        <v>0</v>
      </c>
      <c r="M381" s="10">
        <f t="shared" si="26"/>
        <v>0</v>
      </c>
    </row>
    <row r="382" customHeight="1" spans="10:13">
      <c r="J382" t="str">
        <f t="shared" si="25"/>
        <v/>
      </c>
      <c r="K382" s="9">
        <f t="shared" si="23"/>
        <v>0</v>
      </c>
      <c r="L382" s="9">
        <f t="shared" si="24"/>
        <v>0</v>
      </c>
      <c r="M382" s="10">
        <f t="shared" si="26"/>
        <v>0</v>
      </c>
    </row>
    <row r="383" customHeight="1" spans="10:13">
      <c r="J383" t="str">
        <f t="shared" si="25"/>
        <v/>
      </c>
      <c r="K383" s="9">
        <f t="shared" si="23"/>
        <v>0</v>
      </c>
      <c r="L383" s="9">
        <f t="shared" si="24"/>
        <v>0</v>
      </c>
      <c r="M383" s="10">
        <f t="shared" si="26"/>
        <v>0</v>
      </c>
    </row>
    <row r="384" customHeight="1" spans="10:13">
      <c r="J384" t="str">
        <f t="shared" si="25"/>
        <v/>
      </c>
      <c r="K384" s="9">
        <f t="shared" si="23"/>
        <v>0</v>
      </c>
      <c r="L384" s="9">
        <f t="shared" si="24"/>
        <v>0</v>
      </c>
      <c r="M384" s="10">
        <f t="shared" si="26"/>
        <v>0</v>
      </c>
    </row>
    <row r="385" customHeight="1" spans="10:13">
      <c r="J385" t="str">
        <f t="shared" si="25"/>
        <v/>
      </c>
      <c r="K385" s="9">
        <f t="shared" si="23"/>
        <v>0</v>
      </c>
      <c r="L385" s="9">
        <f t="shared" si="24"/>
        <v>0</v>
      </c>
      <c r="M385" s="10">
        <f t="shared" si="26"/>
        <v>0</v>
      </c>
    </row>
    <row r="386" customHeight="1" spans="10:13">
      <c r="J386" t="str">
        <f t="shared" si="25"/>
        <v/>
      </c>
      <c r="K386" s="9">
        <f t="shared" si="23"/>
        <v>0</v>
      </c>
      <c r="L386" s="9">
        <f t="shared" si="24"/>
        <v>0</v>
      </c>
      <c r="M386" s="10">
        <f t="shared" si="26"/>
        <v>0</v>
      </c>
    </row>
    <row r="387" customHeight="1" spans="10:13">
      <c r="J387" t="str">
        <f t="shared" si="25"/>
        <v/>
      </c>
      <c r="K387" s="9">
        <f t="shared" si="23"/>
        <v>0</v>
      </c>
      <c r="L387" s="9">
        <f t="shared" si="24"/>
        <v>0</v>
      </c>
      <c r="M387" s="10">
        <f t="shared" si="26"/>
        <v>0</v>
      </c>
    </row>
    <row r="388" customHeight="1" spans="10:13">
      <c r="J388" t="str">
        <f t="shared" si="25"/>
        <v/>
      </c>
      <c r="K388" s="9">
        <f t="shared" si="23"/>
        <v>0</v>
      </c>
      <c r="L388" s="9">
        <f t="shared" si="24"/>
        <v>0</v>
      </c>
      <c r="M388" s="10">
        <f t="shared" si="26"/>
        <v>0</v>
      </c>
    </row>
    <row r="389" customHeight="1" spans="10:13">
      <c r="J389" t="str">
        <f t="shared" si="25"/>
        <v/>
      </c>
      <c r="K389" s="9">
        <f t="shared" si="23"/>
        <v>0</v>
      </c>
      <c r="L389" s="9">
        <f t="shared" si="24"/>
        <v>0</v>
      </c>
      <c r="M389" s="10">
        <f t="shared" si="26"/>
        <v>0</v>
      </c>
    </row>
    <row r="390" customHeight="1" spans="10:13">
      <c r="J390" t="str">
        <f t="shared" si="25"/>
        <v/>
      </c>
      <c r="K390" s="9">
        <f t="shared" si="23"/>
        <v>0</v>
      </c>
      <c r="L390" s="9">
        <f t="shared" si="24"/>
        <v>0</v>
      </c>
      <c r="M390" s="10">
        <f t="shared" si="26"/>
        <v>0</v>
      </c>
    </row>
    <row r="391" customHeight="1" spans="10:13">
      <c r="J391" t="str">
        <f t="shared" si="25"/>
        <v/>
      </c>
      <c r="K391" s="9">
        <f t="shared" si="23"/>
        <v>0</v>
      </c>
      <c r="L391" s="9">
        <f t="shared" si="24"/>
        <v>0</v>
      </c>
      <c r="M391" s="10">
        <f t="shared" si="26"/>
        <v>0</v>
      </c>
    </row>
    <row r="392" customHeight="1" spans="10:13">
      <c r="J392" t="str">
        <f t="shared" si="25"/>
        <v/>
      </c>
      <c r="K392" s="9">
        <f t="shared" si="23"/>
        <v>0</v>
      </c>
      <c r="L392" s="9">
        <f t="shared" si="24"/>
        <v>0</v>
      </c>
      <c r="M392" s="10">
        <f t="shared" si="26"/>
        <v>0</v>
      </c>
    </row>
    <row r="393" customHeight="1" spans="10:13">
      <c r="J393" t="str">
        <f t="shared" si="25"/>
        <v/>
      </c>
      <c r="K393" s="9">
        <f t="shared" ref="K393:K456" si="27">O393+Q393+S393+U393+W393+Y393+AA393+AC393+AE393+AG393+AI393+AK393+AM393+AO393+AQ393+AS393+AU393+AW393+AY393+BA393+BC393+BE393+BG393+BI393+BK393+BM393+BO393++BQ393+BS393+BU393+BW393</f>
        <v>0</v>
      </c>
      <c r="L393" s="9">
        <f t="shared" ref="L393:L456" si="28">P393+R393+T393+V393+X393+Z393+AB393+AD393+AF393+AH393+AJ393+AL393+AN393+AP393+AR393+AT393+AV393+AX393+AZ393+BB393+BD393+BF393+BH393+BJ393+BL393+BN393+BP393++BR393+BT393+BV393+BX393</f>
        <v>0</v>
      </c>
      <c r="M393" s="10">
        <f t="shared" si="26"/>
        <v>0</v>
      </c>
    </row>
    <row r="394" customHeight="1" spans="10:13">
      <c r="J394" t="str">
        <f t="shared" si="25"/>
        <v/>
      </c>
      <c r="K394" s="9">
        <f t="shared" si="27"/>
        <v>0</v>
      </c>
      <c r="L394" s="9">
        <f t="shared" si="28"/>
        <v>0</v>
      </c>
      <c r="M394" s="10">
        <f t="shared" si="26"/>
        <v>0</v>
      </c>
    </row>
    <row r="395" customHeight="1" spans="10:13">
      <c r="J395" t="str">
        <f t="shared" si="25"/>
        <v/>
      </c>
      <c r="K395" s="9">
        <f t="shared" si="27"/>
        <v>0</v>
      </c>
      <c r="L395" s="9">
        <f t="shared" si="28"/>
        <v>0</v>
      </c>
      <c r="M395" s="10">
        <f t="shared" si="26"/>
        <v>0</v>
      </c>
    </row>
    <row r="396" customHeight="1" spans="10:13">
      <c r="J396" t="str">
        <f t="shared" ref="J396:J459" si="29">IF(K396&gt;0,IF(C396="open","plan open",IF(C396="close","plan close","")),IF(C396="open","unplan open",IF(C396="close","unplan close","")))</f>
        <v/>
      </c>
      <c r="K396" s="9">
        <f t="shared" si="27"/>
        <v>0</v>
      </c>
      <c r="L396" s="9">
        <f t="shared" si="28"/>
        <v>0</v>
      </c>
      <c r="M396" s="10">
        <f t="shared" si="26"/>
        <v>0</v>
      </c>
    </row>
    <row r="397" customHeight="1" spans="10:13">
      <c r="J397" t="str">
        <f t="shared" si="29"/>
        <v/>
      </c>
      <c r="K397" s="9">
        <f t="shared" si="27"/>
        <v>0</v>
      </c>
      <c r="L397" s="9">
        <f t="shared" si="28"/>
        <v>0</v>
      </c>
      <c r="M397" s="10">
        <f t="shared" si="26"/>
        <v>0</v>
      </c>
    </row>
    <row r="398" customHeight="1" spans="10:13">
      <c r="J398" t="str">
        <f t="shared" si="29"/>
        <v/>
      </c>
      <c r="K398" s="9">
        <f t="shared" si="27"/>
        <v>0</v>
      </c>
      <c r="L398" s="9">
        <f t="shared" si="28"/>
        <v>0</v>
      </c>
      <c r="M398" s="10">
        <f t="shared" si="26"/>
        <v>0</v>
      </c>
    </row>
    <row r="399" customHeight="1" spans="10:13">
      <c r="J399" t="str">
        <f t="shared" si="29"/>
        <v/>
      </c>
      <c r="K399" s="9">
        <f t="shared" si="27"/>
        <v>0</v>
      </c>
      <c r="L399" s="9">
        <f t="shared" si="28"/>
        <v>0</v>
      </c>
      <c r="M399" s="10">
        <f t="shared" si="26"/>
        <v>0</v>
      </c>
    </row>
    <row r="400" customHeight="1" spans="10:13">
      <c r="J400" t="str">
        <f t="shared" si="29"/>
        <v/>
      </c>
      <c r="K400" s="9">
        <f t="shared" si="27"/>
        <v>0</v>
      </c>
      <c r="L400" s="9">
        <f t="shared" si="28"/>
        <v>0</v>
      </c>
      <c r="M400" s="10">
        <f t="shared" si="26"/>
        <v>0</v>
      </c>
    </row>
    <row r="401" customHeight="1" spans="10:13">
      <c r="J401" t="str">
        <f t="shared" si="29"/>
        <v/>
      </c>
      <c r="K401" s="9">
        <f t="shared" si="27"/>
        <v>0</v>
      </c>
      <c r="L401" s="9">
        <f t="shared" si="28"/>
        <v>0</v>
      </c>
      <c r="M401" s="10">
        <f t="shared" si="26"/>
        <v>0</v>
      </c>
    </row>
    <row r="402" customHeight="1" spans="10:13">
      <c r="J402" t="str">
        <f t="shared" si="29"/>
        <v/>
      </c>
      <c r="K402" s="9">
        <f t="shared" si="27"/>
        <v>0</v>
      </c>
      <c r="L402" s="9">
        <f t="shared" si="28"/>
        <v>0</v>
      </c>
      <c r="M402" s="10">
        <f t="shared" si="26"/>
        <v>0</v>
      </c>
    </row>
    <row r="403" customHeight="1" spans="10:13">
      <c r="J403" t="str">
        <f t="shared" si="29"/>
        <v/>
      </c>
      <c r="K403" s="9">
        <f t="shared" si="27"/>
        <v>0</v>
      </c>
      <c r="L403" s="9">
        <f t="shared" si="28"/>
        <v>0</v>
      </c>
      <c r="M403" s="10">
        <f t="shared" si="26"/>
        <v>0</v>
      </c>
    </row>
    <row r="404" customHeight="1" spans="10:13">
      <c r="J404" t="str">
        <f t="shared" si="29"/>
        <v/>
      </c>
      <c r="K404" s="9">
        <f t="shared" si="27"/>
        <v>0</v>
      </c>
      <c r="L404" s="9">
        <f t="shared" si="28"/>
        <v>0</v>
      </c>
      <c r="M404" s="10">
        <f t="shared" si="26"/>
        <v>0</v>
      </c>
    </row>
    <row r="405" customHeight="1" spans="10:13">
      <c r="J405" t="str">
        <f t="shared" si="29"/>
        <v/>
      </c>
      <c r="K405" s="9">
        <f t="shared" si="27"/>
        <v>0</v>
      </c>
      <c r="L405" s="9">
        <f t="shared" si="28"/>
        <v>0</v>
      </c>
      <c r="M405" s="10">
        <f t="shared" si="26"/>
        <v>0</v>
      </c>
    </row>
    <row r="406" customHeight="1" spans="10:13">
      <c r="J406" t="str">
        <f t="shared" si="29"/>
        <v/>
      </c>
      <c r="K406" s="9">
        <f t="shared" si="27"/>
        <v>0</v>
      </c>
      <c r="L406" s="9">
        <f t="shared" si="28"/>
        <v>0</v>
      </c>
      <c r="M406" s="10">
        <f t="shared" si="26"/>
        <v>0</v>
      </c>
    </row>
    <row r="407" customHeight="1" spans="10:13">
      <c r="J407" t="str">
        <f t="shared" si="29"/>
        <v/>
      </c>
      <c r="K407" s="9">
        <f t="shared" si="27"/>
        <v>0</v>
      </c>
      <c r="L407" s="9">
        <f t="shared" si="28"/>
        <v>0</v>
      </c>
      <c r="M407" s="10">
        <f t="shared" si="26"/>
        <v>0</v>
      </c>
    </row>
    <row r="408" customHeight="1" spans="10:13">
      <c r="J408" t="str">
        <f t="shared" si="29"/>
        <v/>
      </c>
      <c r="K408" s="9">
        <f t="shared" si="27"/>
        <v>0</v>
      </c>
      <c r="L408" s="9">
        <f t="shared" si="28"/>
        <v>0</v>
      </c>
      <c r="M408" s="10">
        <f t="shared" si="26"/>
        <v>0</v>
      </c>
    </row>
    <row r="409" customHeight="1" spans="10:13">
      <c r="J409" t="str">
        <f t="shared" si="29"/>
        <v/>
      </c>
      <c r="K409" s="9">
        <f t="shared" si="27"/>
        <v>0</v>
      </c>
      <c r="L409" s="9">
        <f t="shared" si="28"/>
        <v>0</v>
      </c>
      <c r="M409" s="10">
        <f t="shared" si="26"/>
        <v>0</v>
      </c>
    </row>
    <row r="410" customHeight="1" spans="10:13">
      <c r="J410" t="str">
        <f t="shared" si="29"/>
        <v/>
      </c>
      <c r="K410" s="9">
        <f t="shared" si="27"/>
        <v>0</v>
      </c>
      <c r="L410" s="9">
        <f t="shared" si="28"/>
        <v>0</v>
      </c>
      <c r="M410" s="10">
        <f t="shared" si="26"/>
        <v>0</v>
      </c>
    </row>
    <row r="411" customHeight="1" spans="10:13">
      <c r="J411" t="str">
        <f t="shared" si="29"/>
        <v/>
      </c>
      <c r="K411" s="9">
        <f t="shared" si="27"/>
        <v>0</v>
      </c>
      <c r="L411" s="9">
        <f t="shared" si="28"/>
        <v>0</v>
      </c>
      <c r="M411" s="10">
        <f t="shared" si="26"/>
        <v>0</v>
      </c>
    </row>
    <row r="412" customHeight="1" spans="10:13">
      <c r="J412" t="str">
        <f t="shared" si="29"/>
        <v/>
      </c>
      <c r="K412" s="9">
        <f t="shared" si="27"/>
        <v>0</v>
      </c>
      <c r="L412" s="9">
        <f t="shared" si="28"/>
        <v>0</v>
      </c>
      <c r="M412" s="10">
        <f t="shared" si="26"/>
        <v>0</v>
      </c>
    </row>
    <row r="413" customHeight="1" spans="10:13">
      <c r="J413" t="str">
        <f t="shared" si="29"/>
        <v/>
      </c>
      <c r="K413" s="9">
        <f t="shared" si="27"/>
        <v>0</v>
      </c>
      <c r="L413" s="9">
        <f t="shared" si="28"/>
        <v>0</v>
      </c>
      <c r="M413" s="10">
        <f t="shared" si="26"/>
        <v>0</v>
      </c>
    </row>
    <row r="414" customHeight="1" spans="10:13">
      <c r="J414" t="str">
        <f t="shared" si="29"/>
        <v/>
      </c>
      <c r="K414" s="9">
        <f t="shared" si="27"/>
        <v>0</v>
      </c>
      <c r="L414" s="9">
        <f t="shared" si="28"/>
        <v>0</v>
      </c>
      <c r="M414" s="10">
        <f t="shared" si="26"/>
        <v>0</v>
      </c>
    </row>
    <row r="415" customHeight="1" spans="10:13">
      <c r="J415" t="str">
        <f t="shared" si="29"/>
        <v/>
      </c>
      <c r="K415" s="9">
        <f t="shared" si="27"/>
        <v>0</v>
      </c>
      <c r="L415" s="9">
        <f t="shared" si="28"/>
        <v>0</v>
      </c>
      <c r="M415" s="10">
        <f t="shared" si="26"/>
        <v>0</v>
      </c>
    </row>
    <row r="416" customHeight="1" spans="10:13">
      <c r="J416" t="str">
        <f t="shared" si="29"/>
        <v/>
      </c>
      <c r="K416" s="9">
        <f t="shared" si="27"/>
        <v>0</v>
      </c>
      <c r="L416" s="9">
        <f t="shared" si="28"/>
        <v>0</v>
      </c>
      <c r="M416" s="10">
        <f t="shared" si="26"/>
        <v>0</v>
      </c>
    </row>
    <row r="417" customHeight="1" spans="10:13">
      <c r="J417" t="str">
        <f t="shared" si="29"/>
        <v/>
      </c>
      <c r="K417" s="9">
        <f t="shared" si="27"/>
        <v>0</v>
      </c>
      <c r="L417" s="9">
        <f t="shared" si="28"/>
        <v>0</v>
      </c>
      <c r="M417" s="10">
        <f t="shared" si="26"/>
        <v>0</v>
      </c>
    </row>
    <row r="418" customHeight="1" spans="10:13">
      <c r="J418" t="str">
        <f t="shared" si="29"/>
        <v/>
      </c>
      <c r="K418" s="9">
        <f t="shared" si="27"/>
        <v>0</v>
      </c>
      <c r="L418" s="9">
        <f t="shared" si="28"/>
        <v>0</v>
      </c>
      <c r="M418" s="10">
        <f t="shared" si="26"/>
        <v>0</v>
      </c>
    </row>
    <row r="419" customHeight="1" spans="10:13">
      <c r="J419" t="str">
        <f t="shared" si="29"/>
        <v/>
      </c>
      <c r="K419" s="9">
        <f t="shared" si="27"/>
        <v>0</v>
      </c>
      <c r="L419" s="9">
        <f t="shared" si="28"/>
        <v>0</v>
      </c>
      <c r="M419" s="10">
        <f t="shared" si="26"/>
        <v>0</v>
      </c>
    </row>
    <row r="420" customHeight="1" spans="10:13">
      <c r="J420" t="str">
        <f t="shared" si="29"/>
        <v/>
      </c>
      <c r="K420" s="9">
        <f t="shared" si="27"/>
        <v>0</v>
      </c>
      <c r="L420" s="9">
        <f t="shared" si="28"/>
        <v>0</v>
      </c>
      <c r="M420" s="10">
        <f t="shared" ref="M420:M441" si="30">IFERROR(L420/K420,0)</f>
        <v>0</v>
      </c>
    </row>
    <row r="421" customHeight="1" spans="10:13">
      <c r="J421" t="str">
        <f t="shared" si="29"/>
        <v/>
      </c>
      <c r="K421" s="9">
        <f t="shared" si="27"/>
        <v>0</v>
      </c>
      <c r="L421" s="9">
        <f t="shared" si="28"/>
        <v>0</v>
      </c>
      <c r="M421" s="10">
        <f t="shared" si="30"/>
        <v>0</v>
      </c>
    </row>
    <row r="422" customHeight="1" spans="10:13">
      <c r="J422" t="str">
        <f t="shared" si="29"/>
        <v/>
      </c>
      <c r="K422" s="9">
        <f t="shared" si="27"/>
        <v>0</v>
      </c>
      <c r="L422" s="9">
        <f t="shared" si="28"/>
        <v>0</v>
      </c>
      <c r="M422" s="10">
        <f t="shared" si="30"/>
        <v>0</v>
      </c>
    </row>
    <row r="423" customHeight="1" spans="10:13">
      <c r="J423" t="str">
        <f t="shared" si="29"/>
        <v/>
      </c>
      <c r="K423" s="9">
        <f t="shared" si="27"/>
        <v>0</v>
      </c>
      <c r="L423" s="9">
        <f t="shared" si="28"/>
        <v>0</v>
      </c>
      <c r="M423" s="10">
        <f t="shared" si="30"/>
        <v>0</v>
      </c>
    </row>
    <row r="424" customHeight="1" spans="10:13">
      <c r="J424" t="str">
        <f t="shared" si="29"/>
        <v/>
      </c>
      <c r="K424" s="9">
        <f t="shared" si="27"/>
        <v>0</v>
      </c>
      <c r="L424" s="9">
        <f t="shared" si="28"/>
        <v>0</v>
      </c>
      <c r="M424" s="10">
        <f t="shared" si="30"/>
        <v>0</v>
      </c>
    </row>
    <row r="425" customHeight="1" spans="10:13">
      <c r="J425" t="str">
        <f t="shared" si="29"/>
        <v/>
      </c>
      <c r="K425" s="9">
        <f t="shared" si="27"/>
        <v>0</v>
      </c>
      <c r="L425" s="9">
        <f t="shared" si="28"/>
        <v>0</v>
      </c>
      <c r="M425" s="10">
        <f t="shared" si="30"/>
        <v>0</v>
      </c>
    </row>
    <row r="426" customHeight="1" spans="10:13">
      <c r="J426" t="str">
        <f t="shared" si="29"/>
        <v/>
      </c>
      <c r="K426" s="9">
        <f t="shared" si="27"/>
        <v>0</v>
      </c>
      <c r="L426" s="9">
        <f t="shared" si="28"/>
        <v>0</v>
      </c>
      <c r="M426" s="10">
        <f t="shared" si="30"/>
        <v>0</v>
      </c>
    </row>
    <row r="427" customHeight="1" spans="10:13">
      <c r="J427" t="str">
        <f t="shared" si="29"/>
        <v/>
      </c>
      <c r="K427" s="9">
        <f t="shared" si="27"/>
        <v>0</v>
      </c>
      <c r="L427" s="9">
        <f t="shared" si="28"/>
        <v>0</v>
      </c>
      <c r="M427" s="10">
        <f t="shared" si="30"/>
        <v>0</v>
      </c>
    </row>
    <row r="428" customHeight="1" spans="10:13">
      <c r="J428" t="str">
        <f t="shared" si="29"/>
        <v/>
      </c>
      <c r="K428" s="9">
        <f t="shared" si="27"/>
        <v>0</v>
      </c>
      <c r="L428" s="9">
        <f t="shared" si="28"/>
        <v>0</v>
      </c>
      <c r="M428" s="10">
        <f t="shared" si="30"/>
        <v>0</v>
      </c>
    </row>
    <row r="429" customHeight="1" spans="10:13">
      <c r="J429" t="str">
        <f t="shared" si="29"/>
        <v/>
      </c>
      <c r="K429" s="9">
        <f t="shared" si="27"/>
        <v>0</v>
      </c>
      <c r="L429" s="9">
        <f t="shared" si="28"/>
        <v>0</v>
      </c>
      <c r="M429" s="10">
        <f t="shared" si="30"/>
        <v>0</v>
      </c>
    </row>
    <row r="430" customHeight="1" spans="10:13">
      <c r="J430" t="str">
        <f t="shared" si="29"/>
        <v/>
      </c>
      <c r="K430" s="9">
        <f t="shared" si="27"/>
        <v>0</v>
      </c>
      <c r="L430" s="9">
        <f t="shared" si="28"/>
        <v>0</v>
      </c>
      <c r="M430" s="10">
        <f t="shared" si="30"/>
        <v>0</v>
      </c>
    </row>
    <row r="431" customHeight="1" spans="10:13">
      <c r="J431" t="str">
        <f t="shared" si="29"/>
        <v/>
      </c>
      <c r="K431" s="9">
        <f t="shared" si="27"/>
        <v>0</v>
      </c>
      <c r="L431" s="9">
        <f t="shared" si="28"/>
        <v>0</v>
      </c>
      <c r="M431" s="10">
        <f t="shared" si="30"/>
        <v>0</v>
      </c>
    </row>
    <row r="432" customHeight="1" spans="10:13">
      <c r="J432" t="str">
        <f t="shared" si="29"/>
        <v/>
      </c>
      <c r="K432" s="9">
        <f t="shared" si="27"/>
        <v>0</v>
      </c>
      <c r="L432" s="9">
        <f t="shared" si="28"/>
        <v>0</v>
      </c>
      <c r="M432" s="10">
        <f t="shared" si="30"/>
        <v>0</v>
      </c>
    </row>
    <row r="433" customHeight="1" spans="10:13">
      <c r="J433" t="str">
        <f t="shared" si="29"/>
        <v/>
      </c>
      <c r="K433" s="9">
        <f t="shared" si="27"/>
        <v>0</v>
      </c>
      <c r="L433" s="9">
        <f t="shared" si="28"/>
        <v>0</v>
      </c>
      <c r="M433" s="10">
        <f t="shared" si="30"/>
        <v>0</v>
      </c>
    </row>
    <row r="434" customHeight="1" spans="10:13">
      <c r="J434" t="str">
        <f t="shared" si="29"/>
        <v/>
      </c>
      <c r="K434" s="9">
        <f t="shared" si="27"/>
        <v>0</v>
      </c>
      <c r="L434" s="9">
        <f t="shared" si="28"/>
        <v>0</v>
      </c>
      <c r="M434" s="10">
        <f t="shared" si="30"/>
        <v>0</v>
      </c>
    </row>
    <row r="435" customHeight="1" spans="10:13">
      <c r="J435" t="str">
        <f t="shared" si="29"/>
        <v/>
      </c>
      <c r="K435" s="9">
        <f t="shared" si="27"/>
        <v>0</v>
      </c>
      <c r="L435" s="9">
        <f t="shared" si="28"/>
        <v>0</v>
      </c>
      <c r="M435" s="10">
        <f t="shared" si="30"/>
        <v>0</v>
      </c>
    </row>
    <row r="436" customHeight="1" spans="10:13">
      <c r="J436" t="str">
        <f t="shared" si="29"/>
        <v/>
      </c>
      <c r="K436" s="9">
        <f t="shared" si="27"/>
        <v>0</v>
      </c>
      <c r="L436" s="9">
        <f t="shared" si="28"/>
        <v>0</v>
      </c>
      <c r="M436" s="10">
        <f t="shared" si="30"/>
        <v>0</v>
      </c>
    </row>
    <row r="437" customHeight="1" spans="10:13">
      <c r="J437" t="str">
        <f t="shared" si="29"/>
        <v/>
      </c>
      <c r="K437" s="9">
        <f t="shared" si="27"/>
        <v>0</v>
      </c>
      <c r="L437" s="9">
        <f t="shared" si="28"/>
        <v>0</v>
      </c>
      <c r="M437" s="10">
        <f t="shared" si="30"/>
        <v>0</v>
      </c>
    </row>
    <row r="438" customHeight="1" spans="10:13">
      <c r="J438" t="str">
        <f t="shared" si="29"/>
        <v/>
      </c>
      <c r="K438" s="9">
        <f t="shared" si="27"/>
        <v>0</v>
      </c>
      <c r="L438" s="9">
        <f t="shared" si="28"/>
        <v>0</v>
      </c>
      <c r="M438" s="10">
        <f t="shared" si="30"/>
        <v>0</v>
      </c>
    </row>
    <row r="439" customHeight="1" spans="10:13">
      <c r="J439" t="str">
        <f t="shared" si="29"/>
        <v/>
      </c>
      <c r="K439" s="9">
        <f t="shared" si="27"/>
        <v>0</v>
      </c>
      <c r="L439" s="9">
        <f t="shared" si="28"/>
        <v>0</v>
      </c>
      <c r="M439" s="10">
        <f t="shared" si="30"/>
        <v>0</v>
      </c>
    </row>
    <row r="440" customHeight="1" spans="10:13">
      <c r="J440" t="str">
        <f t="shared" si="29"/>
        <v/>
      </c>
      <c r="K440" s="9">
        <f t="shared" si="27"/>
        <v>0</v>
      </c>
      <c r="L440" s="9">
        <f t="shared" si="28"/>
        <v>0</v>
      </c>
      <c r="M440" s="10">
        <f t="shared" si="30"/>
        <v>0</v>
      </c>
    </row>
    <row r="441" customHeight="1" spans="10:13">
      <c r="J441" t="str">
        <f t="shared" si="29"/>
        <v/>
      </c>
      <c r="K441" s="9">
        <f t="shared" si="27"/>
        <v>0</v>
      </c>
      <c r="L441" s="9">
        <f t="shared" si="28"/>
        <v>0</v>
      </c>
      <c r="M441" s="10">
        <f t="shared" si="30"/>
        <v>0</v>
      </c>
    </row>
    <row r="442" customHeight="1" spans="10:13">
      <c r="J442" t="str">
        <f t="shared" si="29"/>
        <v/>
      </c>
      <c r="K442" s="9">
        <f t="shared" si="27"/>
        <v>0</v>
      </c>
      <c r="L442" s="9">
        <f t="shared" si="28"/>
        <v>0</v>
      </c>
      <c r="M442" s="10" t="s">
        <v>35</v>
      </c>
    </row>
    <row r="443" customHeight="1" spans="10:13">
      <c r="J443" t="str">
        <f t="shared" si="29"/>
        <v/>
      </c>
      <c r="K443" s="9">
        <f t="shared" si="27"/>
        <v>0</v>
      </c>
      <c r="L443" s="9">
        <f t="shared" si="28"/>
        <v>0</v>
      </c>
      <c r="M443" s="10">
        <f t="shared" ref="M443:M506" si="31">IFERROR(L443/K443,0)</f>
        <v>0</v>
      </c>
    </row>
    <row r="444" customHeight="1" spans="10:13">
      <c r="J444" t="str">
        <f t="shared" si="29"/>
        <v/>
      </c>
      <c r="K444" s="9">
        <f t="shared" si="27"/>
        <v>0</v>
      </c>
      <c r="L444" s="9">
        <f t="shared" si="28"/>
        <v>0</v>
      </c>
      <c r="M444" s="10">
        <f t="shared" si="31"/>
        <v>0</v>
      </c>
    </row>
    <row r="445" customHeight="1" spans="10:13">
      <c r="J445" t="str">
        <f t="shared" si="29"/>
        <v/>
      </c>
      <c r="K445" s="9">
        <f t="shared" si="27"/>
        <v>0</v>
      </c>
      <c r="L445" s="9">
        <f t="shared" si="28"/>
        <v>0</v>
      </c>
      <c r="M445" s="10">
        <f t="shared" si="31"/>
        <v>0</v>
      </c>
    </row>
    <row r="446" customHeight="1" spans="10:13">
      <c r="J446" t="str">
        <f t="shared" si="29"/>
        <v/>
      </c>
      <c r="K446" s="9">
        <f t="shared" si="27"/>
        <v>0</v>
      </c>
      <c r="L446" s="9">
        <f t="shared" si="28"/>
        <v>0</v>
      </c>
      <c r="M446" s="10">
        <f t="shared" si="31"/>
        <v>0</v>
      </c>
    </row>
    <row r="447" customHeight="1" spans="10:13">
      <c r="J447" t="str">
        <f t="shared" si="29"/>
        <v/>
      </c>
      <c r="K447" s="9">
        <f t="shared" si="27"/>
        <v>0</v>
      </c>
      <c r="L447" s="9">
        <f t="shared" si="28"/>
        <v>0</v>
      </c>
      <c r="M447" s="10">
        <f t="shared" si="31"/>
        <v>0</v>
      </c>
    </row>
    <row r="448" customHeight="1" spans="10:13">
      <c r="J448" t="str">
        <f t="shared" si="29"/>
        <v/>
      </c>
      <c r="K448" s="9">
        <f t="shared" si="27"/>
        <v>0</v>
      </c>
      <c r="L448" s="9">
        <f t="shared" si="28"/>
        <v>0</v>
      </c>
      <c r="M448" s="10">
        <f t="shared" si="31"/>
        <v>0</v>
      </c>
    </row>
    <row r="449" customHeight="1" spans="10:13">
      <c r="J449" t="str">
        <f t="shared" si="29"/>
        <v/>
      </c>
      <c r="K449" s="9">
        <f t="shared" si="27"/>
        <v>0</v>
      </c>
      <c r="L449" s="9">
        <f t="shared" si="28"/>
        <v>0</v>
      </c>
      <c r="M449" s="10">
        <f t="shared" si="31"/>
        <v>0</v>
      </c>
    </row>
    <row r="450" customHeight="1" spans="10:13">
      <c r="J450" t="str">
        <f t="shared" si="29"/>
        <v/>
      </c>
      <c r="K450" s="9">
        <f t="shared" si="27"/>
        <v>0</v>
      </c>
      <c r="L450" s="9">
        <f t="shared" si="28"/>
        <v>0</v>
      </c>
      <c r="M450" s="10">
        <f t="shared" si="31"/>
        <v>0</v>
      </c>
    </row>
    <row r="451" customHeight="1" spans="10:13">
      <c r="J451" t="str">
        <f t="shared" si="29"/>
        <v/>
      </c>
      <c r="K451" s="9">
        <f t="shared" si="27"/>
        <v>0</v>
      </c>
      <c r="L451" s="9">
        <f t="shared" si="28"/>
        <v>0</v>
      </c>
      <c r="M451" s="10">
        <f t="shared" si="31"/>
        <v>0</v>
      </c>
    </row>
    <row r="452" customHeight="1" spans="10:13">
      <c r="J452" t="str">
        <f t="shared" si="29"/>
        <v/>
      </c>
      <c r="K452" s="9">
        <f t="shared" si="27"/>
        <v>0</v>
      </c>
      <c r="L452" s="9">
        <f t="shared" si="28"/>
        <v>0</v>
      </c>
      <c r="M452" s="10">
        <f t="shared" si="31"/>
        <v>0</v>
      </c>
    </row>
    <row r="453" customHeight="1" spans="10:13">
      <c r="J453" t="str">
        <f t="shared" si="29"/>
        <v/>
      </c>
      <c r="K453" s="9">
        <f t="shared" si="27"/>
        <v>0</v>
      </c>
      <c r="L453" s="9">
        <f t="shared" si="28"/>
        <v>0</v>
      </c>
      <c r="M453" s="10">
        <f t="shared" si="31"/>
        <v>0</v>
      </c>
    </row>
    <row r="454" customHeight="1" spans="10:13">
      <c r="J454" t="str">
        <f t="shared" si="29"/>
        <v/>
      </c>
      <c r="K454" s="9">
        <f t="shared" si="27"/>
        <v>0</v>
      </c>
      <c r="L454" s="9">
        <f t="shared" si="28"/>
        <v>0</v>
      </c>
      <c r="M454" s="10">
        <f t="shared" si="31"/>
        <v>0</v>
      </c>
    </row>
    <row r="455" customHeight="1" spans="10:13">
      <c r="J455" t="str">
        <f t="shared" si="29"/>
        <v/>
      </c>
      <c r="K455" s="9">
        <f t="shared" si="27"/>
        <v>0</v>
      </c>
      <c r="L455" s="9">
        <f t="shared" si="28"/>
        <v>0</v>
      </c>
      <c r="M455" s="10">
        <f t="shared" si="31"/>
        <v>0</v>
      </c>
    </row>
    <row r="456" customHeight="1" spans="10:13">
      <c r="J456" t="str">
        <f t="shared" si="29"/>
        <v/>
      </c>
      <c r="K456" s="9">
        <f t="shared" si="27"/>
        <v>0</v>
      </c>
      <c r="L456" s="9">
        <f t="shared" si="28"/>
        <v>0</v>
      </c>
      <c r="M456" s="10">
        <f t="shared" si="31"/>
        <v>0</v>
      </c>
    </row>
    <row r="457" customHeight="1" spans="10:13">
      <c r="J457" t="str">
        <f t="shared" si="29"/>
        <v/>
      </c>
      <c r="K457" s="9">
        <f t="shared" ref="K457:K520" si="32">O457+Q457+S457+U457+W457+Y457+AA457+AC457+AE457+AG457+AI457+AK457+AM457+AO457+AQ457+AS457+AU457+AW457+AY457+BA457+BC457+BE457+BG457+BI457+BK457+BM457+BO457++BQ457+BS457+BU457+BW457</f>
        <v>0</v>
      </c>
      <c r="L457" s="9">
        <f t="shared" ref="L457:L520" si="33">P457+R457+T457+V457+X457+Z457+AB457+AD457+AF457+AH457+AJ457+AL457+AN457+AP457+AR457+AT457+AV457+AX457+AZ457+BB457+BD457+BF457+BH457+BJ457+BL457+BN457+BP457++BR457+BT457+BV457+BX457</f>
        <v>0</v>
      </c>
      <c r="M457" s="10">
        <f t="shared" si="31"/>
        <v>0</v>
      </c>
    </row>
    <row r="458" customHeight="1" spans="10:13">
      <c r="J458" t="str">
        <f t="shared" si="29"/>
        <v/>
      </c>
      <c r="K458" s="9">
        <f t="shared" si="32"/>
        <v>0</v>
      </c>
      <c r="L458" s="9">
        <f t="shared" si="33"/>
        <v>0</v>
      </c>
      <c r="M458" s="10">
        <f t="shared" si="31"/>
        <v>0</v>
      </c>
    </row>
    <row r="459" customHeight="1" spans="10:13">
      <c r="J459" t="str">
        <f t="shared" si="29"/>
        <v/>
      </c>
      <c r="K459" s="9">
        <f t="shared" si="32"/>
        <v>0</v>
      </c>
      <c r="L459" s="9">
        <f t="shared" si="33"/>
        <v>0</v>
      </c>
      <c r="M459" s="10">
        <f t="shared" si="31"/>
        <v>0</v>
      </c>
    </row>
    <row r="460" customHeight="1" spans="10:13">
      <c r="J460" t="str">
        <f t="shared" ref="J460:J513" si="34">IF(K460&gt;0,IF(C460="open","plan open",IF(C460="close","plan close","")),IF(C460="open","unplan open",IF(C460="close","unplan close","")))</f>
        <v/>
      </c>
      <c r="K460" s="9">
        <f t="shared" si="32"/>
        <v>0</v>
      </c>
      <c r="L460" s="9">
        <f t="shared" si="33"/>
        <v>0</v>
      </c>
      <c r="M460" s="10">
        <f t="shared" si="31"/>
        <v>0</v>
      </c>
    </row>
    <row r="461" customHeight="1" spans="10:13">
      <c r="J461" t="str">
        <f t="shared" si="34"/>
        <v/>
      </c>
      <c r="K461" s="9">
        <f t="shared" si="32"/>
        <v>0</v>
      </c>
      <c r="L461" s="9">
        <f t="shared" si="33"/>
        <v>0</v>
      </c>
      <c r="M461" s="10">
        <f t="shared" si="31"/>
        <v>0</v>
      </c>
    </row>
    <row r="462" customHeight="1" spans="10:13">
      <c r="J462" t="str">
        <f t="shared" si="34"/>
        <v/>
      </c>
      <c r="K462" s="9">
        <f t="shared" si="32"/>
        <v>0</v>
      </c>
      <c r="L462" s="9">
        <f t="shared" si="33"/>
        <v>0</v>
      </c>
      <c r="M462" s="10">
        <f t="shared" si="31"/>
        <v>0</v>
      </c>
    </row>
    <row r="463" customHeight="1" spans="10:13">
      <c r="J463" t="str">
        <f t="shared" si="34"/>
        <v/>
      </c>
      <c r="K463" s="9">
        <f t="shared" si="32"/>
        <v>0</v>
      </c>
      <c r="L463" s="9">
        <f t="shared" si="33"/>
        <v>0</v>
      </c>
      <c r="M463" s="10">
        <f t="shared" si="31"/>
        <v>0</v>
      </c>
    </row>
    <row r="464" customHeight="1" spans="10:13">
      <c r="J464" t="str">
        <f t="shared" si="34"/>
        <v/>
      </c>
      <c r="K464" s="9">
        <f t="shared" si="32"/>
        <v>0</v>
      </c>
      <c r="L464" s="9">
        <f t="shared" si="33"/>
        <v>0</v>
      </c>
      <c r="M464" s="10">
        <f t="shared" si="31"/>
        <v>0</v>
      </c>
    </row>
    <row r="465" customHeight="1" spans="10:13">
      <c r="J465" t="str">
        <f t="shared" si="34"/>
        <v/>
      </c>
      <c r="K465" s="9">
        <f t="shared" si="32"/>
        <v>0</v>
      </c>
      <c r="L465" s="9">
        <f t="shared" si="33"/>
        <v>0</v>
      </c>
      <c r="M465" s="10">
        <f t="shared" si="31"/>
        <v>0</v>
      </c>
    </row>
    <row r="466" customHeight="1" spans="10:13">
      <c r="J466" t="str">
        <f t="shared" si="34"/>
        <v/>
      </c>
      <c r="K466" s="9">
        <f t="shared" si="32"/>
        <v>0</v>
      </c>
      <c r="L466" s="9">
        <f t="shared" si="33"/>
        <v>0</v>
      </c>
      <c r="M466" s="10">
        <f t="shared" si="31"/>
        <v>0</v>
      </c>
    </row>
    <row r="467" customHeight="1" spans="10:13">
      <c r="J467" t="str">
        <f t="shared" si="34"/>
        <v/>
      </c>
      <c r="K467" s="9">
        <f t="shared" si="32"/>
        <v>0</v>
      </c>
      <c r="L467" s="9">
        <f t="shared" si="33"/>
        <v>0</v>
      </c>
      <c r="M467" s="10">
        <f t="shared" si="31"/>
        <v>0</v>
      </c>
    </row>
    <row r="468" customHeight="1" spans="10:13">
      <c r="J468" t="str">
        <f t="shared" si="34"/>
        <v/>
      </c>
      <c r="K468" s="9">
        <f t="shared" si="32"/>
        <v>0</v>
      </c>
      <c r="L468" s="9">
        <f t="shared" si="33"/>
        <v>0</v>
      </c>
      <c r="M468" s="10">
        <f t="shared" si="31"/>
        <v>0</v>
      </c>
    </row>
    <row r="469" customHeight="1" spans="10:13">
      <c r="J469" t="str">
        <f t="shared" si="34"/>
        <v/>
      </c>
      <c r="K469" s="9">
        <f t="shared" si="32"/>
        <v>0</v>
      </c>
      <c r="L469" s="9">
        <f t="shared" si="33"/>
        <v>0</v>
      </c>
      <c r="M469" s="10">
        <f t="shared" si="31"/>
        <v>0</v>
      </c>
    </row>
    <row r="470" customHeight="1" spans="10:13">
      <c r="J470" t="str">
        <f t="shared" si="34"/>
        <v/>
      </c>
      <c r="K470" s="9">
        <f t="shared" si="32"/>
        <v>0</v>
      </c>
      <c r="L470" s="9">
        <f t="shared" si="33"/>
        <v>0</v>
      </c>
      <c r="M470" s="10">
        <f t="shared" si="31"/>
        <v>0</v>
      </c>
    </row>
    <row r="471" customHeight="1" spans="10:13">
      <c r="J471" t="str">
        <f t="shared" si="34"/>
        <v/>
      </c>
      <c r="K471" s="9">
        <f t="shared" si="32"/>
        <v>0</v>
      </c>
      <c r="L471" s="9">
        <f t="shared" si="33"/>
        <v>0</v>
      </c>
      <c r="M471" s="10">
        <f t="shared" si="31"/>
        <v>0</v>
      </c>
    </row>
    <row r="472" customHeight="1" spans="10:13">
      <c r="J472" t="str">
        <f t="shared" si="34"/>
        <v/>
      </c>
      <c r="K472" s="9">
        <f t="shared" si="32"/>
        <v>0</v>
      </c>
      <c r="L472" s="9">
        <f t="shared" si="33"/>
        <v>0</v>
      </c>
      <c r="M472" s="10">
        <f t="shared" si="31"/>
        <v>0</v>
      </c>
    </row>
    <row r="473" customHeight="1" spans="10:13">
      <c r="J473" t="str">
        <f t="shared" si="34"/>
        <v/>
      </c>
      <c r="K473" s="9">
        <f t="shared" si="32"/>
        <v>0</v>
      </c>
      <c r="L473" s="9">
        <f t="shared" si="33"/>
        <v>0</v>
      </c>
      <c r="M473" s="10">
        <f t="shared" si="31"/>
        <v>0</v>
      </c>
    </row>
    <row r="474" customHeight="1" spans="10:13">
      <c r="J474" t="str">
        <f t="shared" si="34"/>
        <v/>
      </c>
      <c r="K474" s="9">
        <f t="shared" si="32"/>
        <v>0</v>
      </c>
      <c r="L474" s="9">
        <f t="shared" si="33"/>
        <v>0</v>
      </c>
      <c r="M474" s="10">
        <f t="shared" si="31"/>
        <v>0</v>
      </c>
    </row>
    <row r="475" customHeight="1" spans="10:13">
      <c r="J475" t="str">
        <f t="shared" si="34"/>
        <v/>
      </c>
      <c r="K475" s="9">
        <f t="shared" si="32"/>
        <v>0</v>
      </c>
      <c r="L475" s="9">
        <f t="shared" si="33"/>
        <v>0</v>
      </c>
      <c r="M475" s="10">
        <f t="shared" si="31"/>
        <v>0</v>
      </c>
    </row>
    <row r="476" customHeight="1" spans="10:13">
      <c r="J476" t="str">
        <f t="shared" si="34"/>
        <v/>
      </c>
      <c r="K476" s="9">
        <f t="shared" si="32"/>
        <v>0</v>
      </c>
      <c r="L476" s="9">
        <f t="shared" si="33"/>
        <v>0</v>
      </c>
      <c r="M476" s="10">
        <f t="shared" si="31"/>
        <v>0</v>
      </c>
    </row>
    <row r="477" customHeight="1" spans="10:13">
      <c r="J477" t="str">
        <f t="shared" si="34"/>
        <v/>
      </c>
      <c r="K477" s="9">
        <f t="shared" si="32"/>
        <v>0</v>
      </c>
      <c r="L477" s="9">
        <f t="shared" si="33"/>
        <v>0</v>
      </c>
      <c r="M477" s="10">
        <f t="shared" si="31"/>
        <v>0</v>
      </c>
    </row>
    <row r="478" customHeight="1" spans="10:13">
      <c r="J478" t="str">
        <f t="shared" si="34"/>
        <v/>
      </c>
      <c r="K478" s="9">
        <f t="shared" si="32"/>
        <v>0</v>
      </c>
      <c r="L478" s="9">
        <f t="shared" si="33"/>
        <v>0</v>
      </c>
      <c r="M478" s="10">
        <f t="shared" si="31"/>
        <v>0</v>
      </c>
    </row>
    <row r="479" customHeight="1" spans="10:13">
      <c r="J479" t="str">
        <f t="shared" si="34"/>
        <v/>
      </c>
      <c r="K479" s="9">
        <f t="shared" si="32"/>
        <v>0</v>
      </c>
      <c r="L479" s="9">
        <f t="shared" si="33"/>
        <v>0</v>
      </c>
      <c r="M479" s="10">
        <f t="shared" si="31"/>
        <v>0</v>
      </c>
    </row>
    <row r="480" customHeight="1" spans="10:13">
      <c r="J480" t="str">
        <f t="shared" si="34"/>
        <v/>
      </c>
      <c r="K480" s="9">
        <f t="shared" si="32"/>
        <v>0</v>
      </c>
      <c r="L480" s="9">
        <f t="shared" si="33"/>
        <v>0</v>
      </c>
      <c r="M480" s="10">
        <f t="shared" si="31"/>
        <v>0</v>
      </c>
    </row>
    <row r="481" customHeight="1" spans="10:13">
      <c r="J481" t="str">
        <f t="shared" si="34"/>
        <v/>
      </c>
      <c r="K481" s="9">
        <f t="shared" si="32"/>
        <v>0</v>
      </c>
      <c r="L481" s="9">
        <f t="shared" si="33"/>
        <v>0</v>
      </c>
      <c r="M481" s="10">
        <f t="shared" si="31"/>
        <v>0</v>
      </c>
    </row>
    <row r="482" customHeight="1" spans="10:13">
      <c r="J482" t="str">
        <f t="shared" si="34"/>
        <v/>
      </c>
      <c r="K482" s="9">
        <f t="shared" si="32"/>
        <v>0</v>
      </c>
      <c r="L482" s="9">
        <f t="shared" si="33"/>
        <v>0</v>
      </c>
      <c r="M482" s="10">
        <f t="shared" si="31"/>
        <v>0</v>
      </c>
    </row>
    <row r="483" customHeight="1" spans="10:13">
      <c r="J483" t="str">
        <f t="shared" si="34"/>
        <v/>
      </c>
      <c r="K483" s="9">
        <f t="shared" si="32"/>
        <v>0</v>
      </c>
      <c r="L483" s="9">
        <f t="shared" si="33"/>
        <v>0</v>
      </c>
      <c r="M483" s="10">
        <f t="shared" si="31"/>
        <v>0</v>
      </c>
    </row>
    <row r="484" customHeight="1" spans="10:13">
      <c r="J484" t="str">
        <f t="shared" si="34"/>
        <v/>
      </c>
      <c r="K484" s="9">
        <f t="shared" si="32"/>
        <v>0</v>
      </c>
      <c r="L484" s="9">
        <f t="shared" si="33"/>
        <v>0</v>
      </c>
      <c r="M484" s="10">
        <f t="shared" si="31"/>
        <v>0</v>
      </c>
    </row>
    <row r="485" customHeight="1" spans="10:13">
      <c r="J485" t="str">
        <f t="shared" si="34"/>
        <v/>
      </c>
      <c r="K485" s="9">
        <f t="shared" si="32"/>
        <v>0</v>
      </c>
      <c r="L485" s="9">
        <f t="shared" si="33"/>
        <v>0</v>
      </c>
      <c r="M485" s="10">
        <f t="shared" si="31"/>
        <v>0</v>
      </c>
    </row>
    <row r="486" customHeight="1" spans="10:13">
      <c r="J486" t="str">
        <f t="shared" si="34"/>
        <v/>
      </c>
      <c r="K486" s="9">
        <f t="shared" si="32"/>
        <v>0</v>
      </c>
      <c r="L486" s="9">
        <f t="shared" si="33"/>
        <v>0</v>
      </c>
      <c r="M486" s="10">
        <f t="shared" si="31"/>
        <v>0</v>
      </c>
    </row>
    <row r="487" customHeight="1" spans="10:13">
      <c r="J487" t="str">
        <f t="shared" si="34"/>
        <v/>
      </c>
      <c r="K487" s="9">
        <f t="shared" si="32"/>
        <v>0</v>
      </c>
      <c r="L487" s="9">
        <f t="shared" si="33"/>
        <v>0</v>
      </c>
      <c r="M487" s="10">
        <f t="shared" si="31"/>
        <v>0</v>
      </c>
    </row>
    <row r="488" customHeight="1" spans="10:13">
      <c r="J488" t="str">
        <f t="shared" si="34"/>
        <v/>
      </c>
      <c r="K488" s="9">
        <f t="shared" si="32"/>
        <v>0</v>
      </c>
      <c r="L488" s="9">
        <f t="shared" si="33"/>
        <v>0</v>
      </c>
      <c r="M488" s="10">
        <f t="shared" si="31"/>
        <v>0</v>
      </c>
    </row>
    <row r="489" customHeight="1" spans="10:13">
      <c r="J489" t="str">
        <f t="shared" si="34"/>
        <v/>
      </c>
      <c r="K489" s="9">
        <f t="shared" si="32"/>
        <v>0</v>
      </c>
      <c r="L489" s="9">
        <f t="shared" si="33"/>
        <v>0</v>
      </c>
      <c r="M489" s="10">
        <f t="shared" si="31"/>
        <v>0</v>
      </c>
    </row>
    <row r="490" customHeight="1" spans="10:13">
      <c r="J490" t="str">
        <f t="shared" si="34"/>
        <v/>
      </c>
      <c r="K490" s="9">
        <f t="shared" si="32"/>
        <v>0</v>
      </c>
      <c r="L490" s="9">
        <f t="shared" si="33"/>
        <v>0</v>
      </c>
      <c r="M490" s="10">
        <f t="shared" si="31"/>
        <v>0</v>
      </c>
    </row>
    <row r="491" customHeight="1" spans="10:13">
      <c r="J491" t="str">
        <f t="shared" si="34"/>
        <v/>
      </c>
      <c r="K491" s="9">
        <f t="shared" si="32"/>
        <v>0</v>
      </c>
      <c r="L491" s="9">
        <f t="shared" si="33"/>
        <v>0</v>
      </c>
      <c r="M491" s="10">
        <f t="shared" si="31"/>
        <v>0</v>
      </c>
    </row>
    <row r="492" customHeight="1" spans="10:13">
      <c r="J492" t="str">
        <f t="shared" si="34"/>
        <v/>
      </c>
      <c r="K492" s="9">
        <f t="shared" si="32"/>
        <v>0</v>
      </c>
      <c r="L492" s="9">
        <f t="shared" si="33"/>
        <v>0</v>
      </c>
      <c r="M492" s="10">
        <f t="shared" si="31"/>
        <v>0</v>
      </c>
    </row>
    <row r="493" customHeight="1" spans="10:13">
      <c r="J493" t="str">
        <f t="shared" si="34"/>
        <v/>
      </c>
      <c r="K493" s="9">
        <f t="shared" si="32"/>
        <v>0</v>
      </c>
      <c r="L493" s="9">
        <f t="shared" si="33"/>
        <v>0</v>
      </c>
      <c r="M493" s="10">
        <f t="shared" si="31"/>
        <v>0</v>
      </c>
    </row>
    <row r="494" customHeight="1" spans="10:13">
      <c r="J494" t="str">
        <f t="shared" si="34"/>
        <v/>
      </c>
      <c r="K494" s="9">
        <f t="shared" si="32"/>
        <v>0</v>
      </c>
      <c r="L494" s="9">
        <f t="shared" si="33"/>
        <v>0</v>
      </c>
      <c r="M494" s="10">
        <f t="shared" si="31"/>
        <v>0</v>
      </c>
    </row>
    <row r="495" customHeight="1" spans="10:13">
      <c r="J495" t="str">
        <f t="shared" si="34"/>
        <v/>
      </c>
      <c r="K495" s="9">
        <f t="shared" si="32"/>
        <v>0</v>
      </c>
      <c r="L495" s="9">
        <f t="shared" si="33"/>
        <v>0</v>
      </c>
      <c r="M495" s="10">
        <f t="shared" si="31"/>
        <v>0</v>
      </c>
    </row>
    <row r="496" customHeight="1" spans="10:13">
      <c r="J496" t="str">
        <f t="shared" si="34"/>
        <v/>
      </c>
      <c r="K496" s="9">
        <f t="shared" si="32"/>
        <v>0</v>
      </c>
      <c r="L496" s="9">
        <f t="shared" si="33"/>
        <v>0</v>
      </c>
      <c r="M496" s="10">
        <f t="shared" si="31"/>
        <v>0</v>
      </c>
    </row>
    <row r="497" customHeight="1" spans="10:13">
      <c r="J497" t="str">
        <f t="shared" si="34"/>
        <v/>
      </c>
      <c r="K497" s="9">
        <f t="shared" si="32"/>
        <v>0</v>
      </c>
      <c r="L497" s="9">
        <f t="shared" si="33"/>
        <v>0</v>
      </c>
      <c r="M497" s="10">
        <f t="shared" si="31"/>
        <v>0</v>
      </c>
    </row>
    <row r="498" customHeight="1" spans="10:13">
      <c r="J498" t="str">
        <f t="shared" si="34"/>
        <v/>
      </c>
      <c r="K498" s="9">
        <f t="shared" si="32"/>
        <v>0</v>
      </c>
      <c r="L498" s="9">
        <f t="shared" si="33"/>
        <v>0</v>
      </c>
      <c r="M498" s="10">
        <f t="shared" si="31"/>
        <v>0</v>
      </c>
    </row>
    <row r="499" customHeight="1" spans="10:13">
      <c r="J499" t="str">
        <f t="shared" si="34"/>
        <v/>
      </c>
      <c r="K499" s="9">
        <f t="shared" si="32"/>
        <v>0</v>
      </c>
      <c r="L499" s="9">
        <f t="shared" si="33"/>
        <v>0</v>
      </c>
      <c r="M499" s="10">
        <f t="shared" si="31"/>
        <v>0</v>
      </c>
    </row>
    <row r="500" customHeight="1" spans="10:13">
      <c r="J500" t="str">
        <f t="shared" si="34"/>
        <v/>
      </c>
      <c r="K500" s="9">
        <f t="shared" si="32"/>
        <v>0</v>
      </c>
      <c r="L500" s="9">
        <f t="shared" si="33"/>
        <v>0</v>
      </c>
      <c r="M500" s="10">
        <f t="shared" si="31"/>
        <v>0</v>
      </c>
    </row>
    <row r="501" customHeight="1" spans="10:13">
      <c r="J501" t="str">
        <f t="shared" si="34"/>
        <v/>
      </c>
      <c r="K501" s="9">
        <f t="shared" si="32"/>
        <v>0</v>
      </c>
      <c r="L501" s="9">
        <f t="shared" si="33"/>
        <v>0</v>
      </c>
      <c r="M501" s="10">
        <f t="shared" si="31"/>
        <v>0</v>
      </c>
    </row>
    <row r="502" customHeight="1" spans="10:13">
      <c r="J502" t="str">
        <f t="shared" si="34"/>
        <v/>
      </c>
      <c r="K502" s="9">
        <f t="shared" si="32"/>
        <v>0</v>
      </c>
      <c r="L502" s="9">
        <f t="shared" si="33"/>
        <v>0</v>
      </c>
      <c r="M502" s="10">
        <f t="shared" si="31"/>
        <v>0</v>
      </c>
    </row>
    <row r="503" customHeight="1" spans="10:13">
      <c r="J503" t="str">
        <f t="shared" si="34"/>
        <v/>
      </c>
      <c r="K503" s="9">
        <f t="shared" si="32"/>
        <v>0</v>
      </c>
      <c r="L503" s="9">
        <f t="shared" si="33"/>
        <v>0</v>
      </c>
      <c r="M503" s="10">
        <f t="shared" si="31"/>
        <v>0</v>
      </c>
    </row>
    <row r="504" customHeight="1" spans="10:13">
      <c r="J504" t="str">
        <f t="shared" si="34"/>
        <v/>
      </c>
      <c r="K504" s="9">
        <f t="shared" si="32"/>
        <v>0</v>
      </c>
      <c r="L504" s="9">
        <f t="shared" si="33"/>
        <v>0</v>
      </c>
      <c r="M504" s="10">
        <f t="shared" si="31"/>
        <v>0</v>
      </c>
    </row>
    <row r="505" customHeight="1" spans="10:13">
      <c r="J505" t="str">
        <f t="shared" si="34"/>
        <v/>
      </c>
      <c r="K505" s="9">
        <f t="shared" si="32"/>
        <v>0</v>
      </c>
      <c r="L505" s="9">
        <f t="shared" si="33"/>
        <v>0</v>
      </c>
      <c r="M505" s="10">
        <f t="shared" si="31"/>
        <v>0</v>
      </c>
    </row>
    <row r="506" customHeight="1" spans="10:13">
      <c r="J506" t="str">
        <f t="shared" si="34"/>
        <v/>
      </c>
      <c r="K506" s="9">
        <f t="shared" si="32"/>
        <v>0</v>
      </c>
      <c r="L506" s="9">
        <f t="shared" si="33"/>
        <v>0</v>
      </c>
      <c r="M506" s="10">
        <f t="shared" si="31"/>
        <v>0</v>
      </c>
    </row>
    <row r="507" customHeight="1" spans="10:13">
      <c r="J507" t="str">
        <f t="shared" si="34"/>
        <v/>
      </c>
      <c r="K507" s="9">
        <f t="shared" si="32"/>
        <v>0</v>
      </c>
      <c r="L507" s="9">
        <f t="shared" si="33"/>
        <v>0</v>
      </c>
      <c r="M507" s="10">
        <f t="shared" ref="M507:M521" si="35">IFERROR(L507/K507,0)</f>
        <v>0</v>
      </c>
    </row>
    <row r="508" customHeight="1" spans="10:13">
      <c r="J508" t="str">
        <f t="shared" si="34"/>
        <v/>
      </c>
      <c r="K508" s="9">
        <f t="shared" si="32"/>
        <v>0</v>
      </c>
      <c r="L508" s="9">
        <f t="shared" si="33"/>
        <v>0</v>
      </c>
      <c r="M508" s="10">
        <f t="shared" si="35"/>
        <v>0</v>
      </c>
    </row>
    <row r="509" customHeight="1" spans="10:13">
      <c r="J509" t="str">
        <f t="shared" si="34"/>
        <v/>
      </c>
      <c r="K509" s="9">
        <f t="shared" si="32"/>
        <v>0</v>
      </c>
      <c r="L509" s="9">
        <f t="shared" si="33"/>
        <v>0</v>
      </c>
      <c r="M509" s="10">
        <f t="shared" si="35"/>
        <v>0</v>
      </c>
    </row>
    <row r="510" customHeight="1" spans="10:13">
      <c r="J510" t="str">
        <f t="shared" si="34"/>
        <v/>
      </c>
      <c r="K510" s="9">
        <f t="shared" si="32"/>
        <v>0</v>
      </c>
      <c r="L510" s="9">
        <f t="shared" si="33"/>
        <v>0</v>
      </c>
      <c r="M510" s="10">
        <f t="shared" si="35"/>
        <v>0</v>
      </c>
    </row>
    <row r="511" customHeight="1" spans="10:13">
      <c r="J511" t="str">
        <f t="shared" si="34"/>
        <v/>
      </c>
      <c r="K511" s="9">
        <f t="shared" si="32"/>
        <v>0</v>
      </c>
      <c r="L511" s="9">
        <f t="shared" si="33"/>
        <v>0</v>
      </c>
      <c r="M511" s="10">
        <f t="shared" si="35"/>
        <v>0</v>
      </c>
    </row>
    <row r="512" customHeight="1" spans="10:13">
      <c r="J512" t="str">
        <f t="shared" si="34"/>
        <v/>
      </c>
      <c r="K512" s="9">
        <f t="shared" si="32"/>
        <v>0</v>
      </c>
      <c r="L512" s="9">
        <f t="shared" si="33"/>
        <v>0</v>
      </c>
      <c r="M512" s="10">
        <f t="shared" si="35"/>
        <v>0</v>
      </c>
    </row>
    <row r="513" customHeight="1" spans="10:13">
      <c r="J513" t="str">
        <f t="shared" si="34"/>
        <v/>
      </c>
      <c r="K513" s="9">
        <f t="shared" si="32"/>
        <v>0</v>
      </c>
      <c r="L513" s="9">
        <f t="shared" si="33"/>
        <v>0</v>
      </c>
      <c r="M513" s="10">
        <f t="shared" si="35"/>
        <v>0</v>
      </c>
    </row>
    <row r="514" customHeight="1" spans="10:13">
      <c r="J514" t="s">
        <v>35</v>
      </c>
      <c r="K514" s="9">
        <f t="shared" si="32"/>
        <v>0</v>
      </c>
      <c r="L514" s="9">
        <f t="shared" si="33"/>
        <v>0</v>
      </c>
      <c r="M514" s="10">
        <f t="shared" si="35"/>
        <v>0</v>
      </c>
    </row>
    <row r="515" customHeight="1" spans="10:13">
      <c r="J515" t="str">
        <f t="shared" ref="J515:J578" si="36">IF(K515&gt;0,IF(C515="open","plan open",IF(C515="close","plan close","")),IF(C515="open","unplan open",IF(C515="close","unplan close","")))</f>
        <v/>
      </c>
      <c r="K515" s="9">
        <f t="shared" si="32"/>
        <v>0</v>
      </c>
      <c r="L515" s="9">
        <f t="shared" si="33"/>
        <v>0</v>
      </c>
      <c r="M515" s="10">
        <f t="shared" si="35"/>
        <v>0</v>
      </c>
    </row>
    <row r="516" customHeight="1" spans="10:13">
      <c r="J516" t="str">
        <f t="shared" si="36"/>
        <v/>
      </c>
      <c r="K516" s="9">
        <f t="shared" si="32"/>
        <v>0</v>
      </c>
      <c r="L516" s="9">
        <f t="shared" si="33"/>
        <v>0</v>
      </c>
      <c r="M516" s="10">
        <f t="shared" si="35"/>
        <v>0</v>
      </c>
    </row>
    <row r="517" customHeight="1" spans="10:13">
      <c r="J517" t="str">
        <f t="shared" si="36"/>
        <v/>
      </c>
      <c r="K517" s="9">
        <f t="shared" si="32"/>
        <v>0</v>
      </c>
      <c r="L517" s="9">
        <f t="shared" si="33"/>
        <v>0</v>
      </c>
      <c r="M517" s="10">
        <f t="shared" si="35"/>
        <v>0</v>
      </c>
    </row>
    <row r="518" customHeight="1" spans="10:13">
      <c r="J518" t="str">
        <f t="shared" si="36"/>
        <v/>
      </c>
      <c r="K518" s="9">
        <f t="shared" si="32"/>
        <v>0</v>
      </c>
      <c r="L518" s="9">
        <f t="shared" si="33"/>
        <v>0</v>
      </c>
      <c r="M518" s="10">
        <f t="shared" si="35"/>
        <v>0</v>
      </c>
    </row>
    <row r="519" customHeight="1" spans="10:13">
      <c r="J519" t="str">
        <f t="shared" si="36"/>
        <v/>
      </c>
      <c r="K519" s="9">
        <f t="shared" si="32"/>
        <v>0</v>
      </c>
      <c r="L519" s="9">
        <f t="shared" si="33"/>
        <v>0</v>
      </c>
      <c r="M519" s="10">
        <f t="shared" si="35"/>
        <v>0</v>
      </c>
    </row>
    <row r="520" customHeight="1" spans="10:13">
      <c r="J520" t="str">
        <f t="shared" si="36"/>
        <v/>
      </c>
      <c r="K520" s="9">
        <f t="shared" si="32"/>
        <v>0</v>
      </c>
      <c r="L520" s="9">
        <f t="shared" si="33"/>
        <v>0</v>
      </c>
      <c r="M520" s="10">
        <f t="shared" si="35"/>
        <v>0</v>
      </c>
    </row>
    <row r="521" customHeight="1" spans="10:13">
      <c r="J521" t="str">
        <f t="shared" si="36"/>
        <v/>
      </c>
      <c r="K521" s="9">
        <f t="shared" ref="K521:K584" si="37">O521+Q521+S521+U521+W521+Y521+AA521+AC521+AE521+AG521+AI521+AK521+AM521+AO521+AQ521+AS521+AU521+AW521+AY521+BA521+BC521+BE521+BG521+BI521+BK521+BM521+BO521++BQ521+BS521+BU521+BW521</f>
        <v>0</v>
      </c>
      <c r="L521" s="9">
        <f t="shared" ref="L521:L584" si="38">P521+R521+T521+V521+X521+Z521+AB521+AD521+AF521+AH521+AJ521+AL521+AN521+AP521+AR521+AT521+AV521+AX521+AZ521+BB521+BD521+BF521+BH521+BJ521+BL521+BN521+BP521++BR521+BT521+BV521+BX521</f>
        <v>0</v>
      </c>
      <c r="M521" s="10">
        <f t="shared" si="35"/>
        <v>0</v>
      </c>
    </row>
    <row r="522" customHeight="1" spans="10:13">
      <c r="J522" t="str">
        <f t="shared" si="36"/>
        <v/>
      </c>
      <c r="K522" s="9">
        <f t="shared" si="37"/>
        <v>0</v>
      </c>
      <c r="L522" s="9">
        <f t="shared" si="38"/>
        <v>0</v>
      </c>
      <c r="M522" s="10" t="s">
        <v>35</v>
      </c>
    </row>
    <row r="523" customHeight="1" spans="10:13">
      <c r="J523" t="str">
        <f t="shared" si="36"/>
        <v/>
      </c>
      <c r="K523" s="9">
        <f t="shared" si="37"/>
        <v>0</v>
      </c>
      <c r="L523" s="9">
        <f t="shared" si="38"/>
        <v>0</v>
      </c>
      <c r="M523" s="10">
        <f t="shared" ref="M523:M586" si="39">IFERROR(L523/K523,0)</f>
        <v>0</v>
      </c>
    </row>
    <row r="524" customHeight="1" spans="10:13">
      <c r="J524" t="str">
        <f t="shared" si="36"/>
        <v/>
      </c>
      <c r="K524" s="9">
        <f t="shared" si="37"/>
        <v>0</v>
      </c>
      <c r="L524" s="9">
        <f t="shared" si="38"/>
        <v>0</v>
      </c>
      <c r="M524" s="10">
        <f t="shared" si="39"/>
        <v>0</v>
      </c>
    </row>
    <row r="525" customHeight="1" spans="10:13">
      <c r="J525" t="str">
        <f t="shared" si="36"/>
        <v/>
      </c>
      <c r="K525" s="9">
        <f t="shared" si="37"/>
        <v>0</v>
      </c>
      <c r="L525" s="9">
        <f t="shared" si="38"/>
        <v>0</v>
      </c>
      <c r="M525" s="10">
        <f t="shared" si="39"/>
        <v>0</v>
      </c>
    </row>
    <row r="526" customHeight="1" spans="10:13">
      <c r="J526" t="str">
        <f t="shared" si="36"/>
        <v/>
      </c>
      <c r="K526" s="9">
        <f t="shared" si="37"/>
        <v>0</v>
      </c>
      <c r="L526" s="9">
        <f t="shared" si="38"/>
        <v>0</v>
      </c>
      <c r="M526" s="10">
        <f t="shared" si="39"/>
        <v>0</v>
      </c>
    </row>
    <row r="527" customHeight="1" spans="10:13">
      <c r="J527" t="str">
        <f t="shared" si="36"/>
        <v/>
      </c>
      <c r="K527" s="9">
        <f t="shared" si="37"/>
        <v>0</v>
      </c>
      <c r="L527" s="9">
        <f t="shared" si="38"/>
        <v>0</v>
      </c>
      <c r="M527" s="10">
        <f t="shared" si="39"/>
        <v>0</v>
      </c>
    </row>
    <row r="528" customHeight="1" spans="10:13">
      <c r="J528" t="str">
        <f t="shared" si="36"/>
        <v/>
      </c>
      <c r="K528" s="9">
        <f t="shared" si="37"/>
        <v>0</v>
      </c>
      <c r="L528" s="9">
        <f t="shared" si="38"/>
        <v>0</v>
      </c>
      <c r="M528" s="10">
        <f t="shared" si="39"/>
        <v>0</v>
      </c>
    </row>
    <row r="529" customHeight="1" spans="10:13">
      <c r="J529" t="str">
        <f t="shared" si="36"/>
        <v/>
      </c>
      <c r="K529" s="9">
        <f t="shared" si="37"/>
        <v>0</v>
      </c>
      <c r="L529" s="9">
        <f t="shared" si="38"/>
        <v>0</v>
      </c>
      <c r="M529" s="10">
        <f t="shared" si="39"/>
        <v>0</v>
      </c>
    </row>
    <row r="530" customHeight="1" spans="10:13">
      <c r="J530" t="str">
        <f t="shared" si="36"/>
        <v/>
      </c>
      <c r="K530" s="9">
        <f t="shared" si="37"/>
        <v>0</v>
      </c>
      <c r="L530" s="9">
        <f t="shared" si="38"/>
        <v>0</v>
      </c>
      <c r="M530" s="10">
        <f t="shared" si="39"/>
        <v>0</v>
      </c>
    </row>
    <row r="531" customHeight="1" spans="10:13">
      <c r="J531" t="str">
        <f t="shared" si="36"/>
        <v/>
      </c>
      <c r="K531" s="9">
        <f t="shared" si="37"/>
        <v>0</v>
      </c>
      <c r="L531" s="9">
        <f t="shared" si="38"/>
        <v>0</v>
      </c>
      <c r="M531" s="10">
        <f t="shared" si="39"/>
        <v>0</v>
      </c>
    </row>
    <row r="532" customHeight="1" spans="10:13">
      <c r="J532" t="str">
        <f t="shared" si="36"/>
        <v/>
      </c>
      <c r="K532" s="9">
        <f t="shared" si="37"/>
        <v>0</v>
      </c>
      <c r="L532" s="9">
        <f t="shared" si="38"/>
        <v>0</v>
      </c>
      <c r="M532" s="10">
        <f t="shared" si="39"/>
        <v>0</v>
      </c>
    </row>
    <row r="533" customHeight="1" spans="10:13">
      <c r="J533" t="str">
        <f t="shared" si="36"/>
        <v/>
      </c>
      <c r="K533" s="9">
        <f t="shared" si="37"/>
        <v>0</v>
      </c>
      <c r="L533" s="9">
        <f t="shared" si="38"/>
        <v>0</v>
      </c>
      <c r="M533" s="10">
        <f t="shared" si="39"/>
        <v>0</v>
      </c>
    </row>
    <row r="534" customHeight="1" spans="10:13">
      <c r="J534" t="str">
        <f t="shared" si="36"/>
        <v/>
      </c>
      <c r="K534" s="9">
        <f t="shared" si="37"/>
        <v>0</v>
      </c>
      <c r="L534" s="9">
        <f t="shared" si="38"/>
        <v>0</v>
      </c>
      <c r="M534" s="10">
        <f t="shared" si="39"/>
        <v>0</v>
      </c>
    </row>
    <row r="535" customHeight="1" spans="10:13">
      <c r="J535" t="str">
        <f t="shared" si="36"/>
        <v/>
      </c>
      <c r="K535" s="9">
        <f t="shared" si="37"/>
        <v>0</v>
      </c>
      <c r="L535" s="9">
        <f t="shared" si="38"/>
        <v>0</v>
      </c>
      <c r="M535" s="10">
        <f t="shared" si="39"/>
        <v>0</v>
      </c>
    </row>
    <row r="536" customHeight="1" spans="10:13">
      <c r="J536" t="str">
        <f t="shared" si="36"/>
        <v/>
      </c>
      <c r="K536" s="9">
        <f t="shared" si="37"/>
        <v>0</v>
      </c>
      <c r="L536" s="9">
        <f t="shared" si="38"/>
        <v>0</v>
      </c>
      <c r="M536" s="10">
        <f t="shared" si="39"/>
        <v>0</v>
      </c>
    </row>
    <row r="537" customHeight="1" spans="10:13">
      <c r="J537" t="str">
        <f t="shared" si="36"/>
        <v/>
      </c>
      <c r="K537" s="9">
        <f t="shared" si="37"/>
        <v>0</v>
      </c>
      <c r="L537" s="9">
        <f t="shared" si="38"/>
        <v>0</v>
      </c>
      <c r="M537" s="10">
        <f t="shared" si="39"/>
        <v>0</v>
      </c>
    </row>
    <row r="538" customHeight="1" spans="10:13">
      <c r="J538" t="str">
        <f t="shared" si="36"/>
        <v/>
      </c>
      <c r="K538" s="9">
        <f t="shared" si="37"/>
        <v>0</v>
      </c>
      <c r="L538" s="9">
        <f t="shared" si="38"/>
        <v>0</v>
      </c>
      <c r="M538" s="10">
        <f t="shared" si="39"/>
        <v>0</v>
      </c>
    </row>
    <row r="539" customHeight="1" spans="10:13">
      <c r="J539" t="str">
        <f t="shared" si="36"/>
        <v/>
      </c>
      <c r="K539" s="9">
        <f t="shared" si="37"/>
        <v>0</v>
      </c>
      <c r="L539" s="9">
        <f t="shared" si="38"/>
        <v>0</v>
      </c>
      <c r="M539" s="10">
        <f t="shared" si="39"/>
        <v>0</v>
      </c>
    </row>
    <row r="540" customHeight="1" spans="10:13">
      <c r="J540" t="str">
        <f t="shared" si="36"/>
        <v/>
      </c>
      <c r="K540" s="9">
        <f t="shared" si="37"/>
        <v>0</v>
      </c>
      <c r="L540" s="9">
        <f t="shared" si="38"/>
        <v>0</v>
      </c>
      <c r="M540" s="10">
        <f t="shared" si="39"/>
        <v>0</v>
      </c>
    </row>
    <row r="541" customHeight="1" spans="10:13">
      <c r="J541" t="str">
        <f t="shared" si="36"/>
        <v/>
      </c>
      <c r="K541" s="9">
        <f t="shared" si="37"/>
        <v>0</v>
      </c>
      <c r="L541" s="9">
        <f t="shared" si="38"/>
        <v>0</v>
      </c>
      <c r="M541" s="10">
        <f t="shared" si="39"/>
        <v>0</v>
      </c>
    </row>
    <row r="542" customHeight="1" spans="10:13">
      <c r="J542" t="str">
        <f t="shared" si="36"/>
        <v/>
      </c>
      <c r="K542" s="9">
        <f t="shared" si="37"/>
        <v>0</v>
      </c>
      <c r="L542" s="9">
        <f t="shared" si="38"/>
        <v>0</v>
      </c>
      <c r="M542" s="10">
        <f t="shared" si="39"/>
        <v>0</v>
      </c>
    </row>
    <row r="543" customHeight="1" spans="10:13">
      <c r="J543" t="str">
        <f t="shared" si="36"/>
        <v/>
      </c>
      <c r="K543" s="9">
        <f t="shared" si="37"/>
        <v>0</v>
      </c>
      <c r="L543" s="9">
        <f t="shared" si="38"/>
        <v>0</v>
      </c>
      <c r="M543" s="10">
        <f t="shared" si="39"/>
        <v>0</v>
      </c>
    </row>
    <row r="544" customHeight="1" spans="10:13">
      <c r="J544" t="str">
        <f t="shared" si="36"/>
        <v/>
      </c>
      <c r="K544" s="9">
        <f t="shared" si="37"/>
        <v>0</v>
      </c>
      <c r="L544" s="9">
        <f t="shared" si="38"/>
        <v>0</v>
      </c>
      <c r="M544" s="10">
        <f t="shared" si="39"/>
        <v>0</v>
      </c>
    </row>
    <row r="545" customHeight="1" spans="10:13">
      <c r="J545" t="str">
        <f t="shared" si="36"/>
        <v/>
      </c>
      <c r="K545" s="9">
        <f t="shared" si="37"/>
        <v>0</v>
      </c>
      <c r="L545" s="9">
        <f t="shared" si="38"/>
        <v>0</v>
      </c>
      <c r="M545" s="10">
        <f t="shared" si="39"/>
        <v>0</v>
      </c>
    </row>
    <row r="546" customHeight="1" spans="10:13">
      <c r="J546" t="str">
        <f t="shared" si="36"/>
        <v/>
      </c>
      <c r="K546" s="9">
        <f t="shared" si="37"/>
        <v>0</v>
      </c>
      <c r="L546" s="9">
        <f t="shared" si="38"/>
        <v>0</v>
      </c>
      <c r="M546" s="10">
        <f t="shared" si="39"/>
        <v>0</v>
      </c>
    </row>
    <row r="547" customHeight="1" spans="10:13">
      <c r="J547" t="str">
        <f t="shared" si="36"/>
        <v/>
      </c>
      <c r="K547" s="9">
        <f t="shared" si="37"/>
        <v>0</v>
      </c>
      <c r="L547" s="9">
        <f t="shared" si="38"/>
        <v>0</v>
      </c>
      <c r="M547" s="10">
        <f t="shared" si="39"/>
        <v>0</v>
      </c>
    </row>
    <row r="548" customHeight="1" spans="10:13">
      <c r="J548" t="str">
        <f t="shared" si="36"/>
        <v/>
      </c>
      <c r="K548" s="9">
        <f t="shared" si="37"/>
        <v>0</v>
      </c>
      <c r="L548" s="9">
        <f t="shared" si="38"/>
        <v>0</v>
      </c>
      <c r="M548" s="10">
        <f t="shared" si="39"/>
        <v>0</v>
      </c>
    </row>
    <row r="549" customHeight="1" spans="10:13">
      <c r="J549" t="str">
        <f t="shared" si="36"/>
        <v/>
      </c>
      <c r="K549" s="9">
        <f t="shared" si="37"/>
        <v>0</v>
      </c>
      <c r="L549" s="9">
        <f t="shared" si="38"/>
        <v>0</v>
      </c>
      <c r="M549" s="10">
        <f t="shared" si="39"/>
        <v>0</v>
      </c>
    </row>
    <row r="550" customHeight="1" spans="10:13">
      <c r="J550" t="str">
        <f t="shared" si="36"/>
        <v/>
      </c>
      <c r="K550" s="9">
        <f t="shared" si="37"/>
        <v>0</v>
      </c>
      <c r="L550" s="9">
        <f t="shared" si="38"/>
        <v>0</v>
      </c>
      <c r="M550" s="10">
        <f t="shared" si="39"/>
        <v>0</v>
      </c>
    </row>
    <row r="551" customHeight="1" spans="10:13">
      <c r="J551" t="str">
        <f t="shared" si="36"/>
        <v/>
      </c>
      <c r="K551" s="9">
        <f t="shared" si="37"/>
        <v>0</v>
      </c>
      <c r="L551" s="9">
        <f t="shared" si="38"/>
        <v>0</v>
      </c>
      <c r="M551" s="10">
        <f t="shared" si="39"/>
        <v>0</v>
      </c>
    </row>
    <row r="552" customHeight="1" spans="10:13">
      <c r="J552" t="str">
        <f t="shared" si="36"/>
        <v/>
      </c>
      <c r="K552" s="9">
        <f t="shared" si="37"/>
        <v>0</v>
      </c>
      <c r="L552" s="9">
        <f t="shared" si="38"/>
        <v>0</v>
      </c>
      <c r="M552" s="10">
        <f t="shared" si="39"/>
        <v>0</v>
      </c>
    </row>
    <row r="553" customHeight="1" spans="10:13">
      <c r="J553" t="str">
        <f t="shared" si="36"/>
        <v/>
      </c>
      <c r="K553" s="9">
        <f t="shared" si="37"/>
        <v>0</v>
      </c>
      <c r="L553" s="9">
        <f t="shared" si="38"/>
        <v>0</v>
      </c>
      <c r="M553" s="10">
        <f t="shared" si="39"/>
        <v>0</v>
      </c>
    </row>
    <row r="554" customHeight="1" spans="10:13">
      <c r="J554" t="str">
        <f t="shared" si="36"/>
        <v/>
      </c>
      <c r="K554" s="9">
        <f t="shared" si="37"/>
        <v>0</v>
      </c>
      <c r="L554" s="9">
        <f t="shared" si="38"/>
        <v>0</v>
      </c>
      <c r="M554" s="10">
        <f t="shared" si="39"/>
        <v>0</v>
      </c>
    </row>
    <row r="555" customHeight="1" spans="10:13">
      <c r="J555" t="str">
        <f t="shared" si="36"/>
        <v/>
      </c>
      <c r="K555" s="9">
        <f t="shared" si="37"/>
        <v>0</v>
      </c>
      <c r="L555" s="9">
        <f t="shared" si="38"/>
        <v>0</v>
      </c>
      <c r="M555" s="10">
        <f t="shared" si="39"/>
        <v>0</v>
      </c>
    </row>
    <row r="556" customHeight="1" spans="10:13">
      <c r="J556" t="str">
        <f t="shared" si="36"/>
        <v/>
      </c>
      <c r="K556" s="9">
        <f t="shared" si="37"/>
        <v>0</v>
      </c>
      <c r="L556" s="9">
        <f t="shared" si="38"/>
        <v>0</v>
      </c>
      <c r="M556" s="10">
        <f t="shared" si="39"/>
        <v>0</v>
      </c>
    </row>
    <row r="557" customHeight="1" spans="10:13">
      <c r="J557" t="str">
        <f t="shared" si="36"/>
        <v/>
      </c>
      <c r="K557" s="9">
        <f t="shared" si="37"/>
        <v>0</v>
      </c>
      <c r="L557" s="9">
        <f t="shared" si="38"/>
        <v>0</v>
      </c>
      <c r="M557" s="10">
        <f t="shared" si="39"/>
        <v>0</v>
      </c>
    </row>
    <row r="558" customHeight="1" spans="10:13">
      <c r="J558" t="str">
        <f t="shared" si="36"/>
        <v/>
      </c>
      <c r="K558" s="9">
        <f t="shared" si="37"/>
        <v>0</v>
      </c>
      <c r="L558" s="9">
        <f t="shared" si="38"/>
        <v>0</v>
      </c>
      <c r="M558" s="10">
        <f t="shared" si="39"/>
        <v>0</v>
      </c>
    </row>
    <row r="559" customHeight="1" spans="10:13">
      <c r="J559" t="str">
        <f t="shared" si="36"/>
        <v/>
      </c>
      <c r="K559" s="9">
        <f t="shared" si="37"/>
        <v>0</v>
      </c>
      <c r="L559" s="9">
        <f t="shared" si="38"/>
        <v>0</v>
      </c>
      <c r="M559" s="10">
        <f t="shared" si="39"/>
        <v>0</v>
      </c>
    </row>
    <row r="560" customHeight="1" spans="10:13">
      <c r="J560" t="str">
        <f t="shared" si="36"/>
        <v/>
      </c>
      <c r="K560" s="9">
        <f t="shared" si="37"/>
        <v>0</v>
      </c>
      <c r="L560" s="9">
        <f t="shared" si="38"/>
        <v>0</v>
      </c>
      <c r="M560" s="10">
        <f t="shared" si="39"/>
        <v>0</v>
      </c>
    </row>
    <row r="561" customHeight="1" spans="10:13">
      <c r="J561" t="str">
        <f t="shared" si="36"/>
        <v/>
      </c>
      <c r="K561" s="9">
        <f t="shared" si="37"/>
        <v>0</v>
      </c>
      <c r="L561" s="9">
        <f t="shared" si="38"/>
        <v>0</v>
      </c>
      <c r="M561" s="10">
        <f t="shared" si="39"/>
        <v>0</v>
      </c>
    </row>
    <row r="562" customHeight="1" spans="10:13">
      <c r="J562" t="str">
        <f t="shared" si="36"/>
        <v/>
      </c>
      <c r="K562" s="9">
        <f t="shared" si="37"/>
        <v>0</v>
      </c>
      <c r="L562" s="9">
        <f t="shared" si="38"/>
        <v>0</v>
      </c>
      <c r="M562" s="10">
        <f t="shared" si="39"/>
        <v>0</v>
      </c>
    </row>
    <row r="563" customHeight="1" spans="10:13">
      <c r="J563" t="str">
        <f t="shared" si="36"/>
        <v/>
      </c>
      <c r="K563" s="9">
        <f t="shared" si="37"/>
        <v>0</v>
      </c>
      <c r="L563" s="9">
        <f t="shared" si="38"/>
        <v>0</v>
      </c>
      <c r="M563" s="10">
        <f t="shared" si="39"/>
        <v>0</v>
      </c>
    </row>
    <row r="564" customHeight="1" spans="10:13">
      <c r="J564" t="str">
        <f t="shared" si="36"/>
        <v/>
      </c>
      <c r="K564" s="9">
        <f t="shared" si="37"/>
        <v>0</v>
      </c>
      <c r="L564" s="9">
        <f t="shared" si="38"/>
        <v>0</v>
      </c>
      <c r="M564" s="10">
        <f t="shared" si="39"/>
        <v>0</v>
      </c>
    </row>
    <row r="565" customHeight="1" spans="10:13">
      <c r="J565" t="str">
        <f t="shared" si="36"/>
        <v/>
      </c>
      <c r="K565" s="9">
        <f t="shared" si="37"/>
        <v>0</v>
      </c>
      <c r="L565" s="9">
        <f t="shared" si="38"/>
        <v>0</v>
      </c>
      <c r="M565" s="10">
        <f t="shared" si="39"/>
        <v>0</v>
      </c>
    </row>
    <row r="566" customHeight="1" spans="10:13">
      <c r="J566" t="str">
        <f t="shared" si="36"/>
        <v/>
      </c>
      <c r="K566" s="9">
        <f t="shared" si="37"/>
        <v>0</v>
      </c>
      <c r="L566" s="9">
        <f t="shared" si="38"/>
        <v>0</v>
      </c>
      <c r="M566" s="10">
        <f t="shared" si="39"/>
        <v>0</v>
      </c>
    </row>
    <row r="567" customHeight="1" spans="10:13">
      <c r="J567" t="str">
        <f t="shared" si="36"/>
        <v/>
      </c>
      <c r="K567" s="9">
        <f t="shared" si="37"/>
        <v>0</v>
      </c>
      <c r="L567" s="9">
        <f t="shared" si="38"/>
        <v>0</v>
      </c>
      <c r="M567" s="10">
        <f t="shared" si="39"/>
        <v>0</v>
      </c>
    </row>
    <row r="568" customHeight="1" spans="10:13">
      <c r="J568" t="str">
        <f t="shared" si="36"/>
        <v/>
      </c>
      <c r="K568" s="9">
        <f t="shared" si="37"/>
        <v>0</v>
      </c>
      <c r="L568" s="9">
        <f t="shared" si="38"/>
        <v>0</v>
      </c>
      <c r="M568" s="10">
        <f t="shared" si="39"/>
        <v>0</v>
      </c>
    </row>
    <row r="569" customHeight="1" spans="10:13">
      <c r="J569" t="str">
        <f t="shared" si="36"/>
        <v/>
      </c>
      <c r="K569" s="9">
        <f t="shared" si="37"/>
        <v>0</v>
      </c>
      <c r="L569" s="9">
        <f t="shared" si="38"/>
        <v>0</v>
      </c>
      <c r="M569" s="10">
        <f t="shared" si="39"/>
        <v>0</v>
      </c>
    </row>
    <row r="570" customHeight="1" spans="10:13">
      <c r="J570" t="str">
        <f t="shared" si="36"/>
        <v/>
      </c>
      <c r="K570" s="9">
        <f t="shared" si="37"/>
        <v>0</v>
      </c>
      <c r="L570" s="9">
        <f t="shared" si="38"/>
        <v>0</v>
      </c>
      <c r="M570" s="10">
        <f t="shared" si="39"/>
        <v>0</v>
      </c>
    </row>
    <row r="571" customHeight="1" spans="10:13">
      <c r="J571" t="str">
        <f t="shared" si="36"/>
        <v/>
      </c>
      <c r="K571" s="9">
        <f t="shared" si="37"/>
        <v>0</v>
      </c>
      <c r="L571" s="9">
        <f t="shared" si="38"/>
        <v>0</v>
      </c>
      <c r="M571" s="10">
        <f t="shared" si="39"/>
        <v>0</v>
      </c>
    </row>
    <row r="572" customHeight="1" spans="10:13">
      <c r="J572" t="str">
        <f t="shared" si="36"/>
        <v/>
      </c>
      <c r="K572" s="9">
        <f t="shared" si="37"/>
        <v>0</v>
      </c>
      <c r="L572" s="9">
        <f t="shared" si="38"/>
        <v>0</v>
      </c>
      <c r="M572" s="10">
        <f t="shared" si="39"/>
        <v>0</v>
      </c>
    </row>
    <row r="573" customHeight="1" spans="10:13">
      <c r="J573" t="str">
        <f t="shared" si="36"/>
        <v/>
      </c>
      <c r="K573" s="9">
        <f t="shared" si="37"/>
        <v>0</v>
      </c>
      <c r="L573" s="9">
        <f t="shared" si="38"/>
        <v>0</v>
      </c>
      <c r="M573" s="10">
        <f t="shared" si="39"/>
        <v>0</v>
      </c>
    </row>
    <row r="574" customHeight="1" spans="10:13">
      <c r="J574" t="str">
        <f t="shared" si="36"/>
        <v/>
      </c>
      <c r="K574" s="9">
        <f t="shared" si="37"/>
        <v>0</v>
      </c>
      <c r="L574" s="9">
        <f t="shared" si="38"/>
        <v>0</v>
      </c>
      <c r="M574" s="10">
        <f t="shared" si="39"/>
        <v>0</v>
      </c>
    </row>
    <row r="575" customHeight="1" spans="10:13">
      <c r="J575" t="str">
        <f t="shared" si="36"/>
        <v/>
      </c>
      <c r="K575" s="9">
        <f t="shared" si="37"/>
        <v>0</v>
      </c>
      <c r="L575" s="9">
        <f t="shared" si="38"/>
        <v>0</v>
      </c>
      <c r="M575" s="10">
        <f t="shared" si="39"/>
        <v>0</v>
      </c>
    </row>
    <row r="576" customHeight="1" spans="10:13">
      <c r="J576" t="str">
        <f t="shared" si="36"/>
        <v/>
      </c>
      <c r="K576" s="9">
        <f t="shared" si="37"/>
        <v>0</v>
      </c>
      <c r="L576" s="9">
        <f t="shared" si="38"/>
        <v>0</v>
      </c>
      <c r="M576" s="10">
        <f t="shared" si="39"/>
        <v>0</v>
      </c>
    </row>
    <row r="577" customHeight="1" spans="10:13">
      <c r="J577" t="str">
        <f t="shared" si="36"/>
        <v/>
      </c>
      <c r="K577" s="9">
        <f t="shared" si="37"/>
        <v>0</v>
      </c>
      <c r="L577" s="9">
        <f t="shared" si="38"/>
        <v>0</v>
      </c>
      <c r="M577" s="10">
        <f t="shared" si="39"/>
        <v>0</v>
      </c>
    </row>
    <row r="578" customHeight="1" spans="10:13">
      <c r="J578" t="str">
        <f t="shared" si="36"/>
        <v/>
      </c>
      <c r="K578" s="9">
        <f t="shared" si="37"/>
        <v>0</v>
      </c>
      <c r="L578" s="9">
        <f t="shared" si="38"/>
        <v>0</v>
      </c>
      <c r="M578" s="10">
        <f t="shared" si="39"/>
        <v>0</v>
      </c>
    </row>
    <row r="579" customHeight="1" spans="10:13">
      <c r="J579" t="str">
        <f t="shared" ref="J579:J610" si="40">IF(K579&gt;0,IF(C579="open","plan open",IF(C579="close","plan close","")),IF(C579="open","unplan open",IF(C579="close","unplan close","")))</f>
        <v/>
      </c>
      <c r="K579" s="9">
        <f t="shared" si="37"/>
        <v>0</v>
      </c>
      <c r="L579" s="9">
        <f t="shared" si="38"/>
        <v>0</v>
      </c>
      <c r="M579" s="10">
        <f t="shared" si="39"/>
        <v>0</v>
      </c>
    </row>
    <row r="580" customHeight="1" spans="10:13">
      <c r="J580" t="str">
        <f t="shared" si="40"/>
        <v/>
      </c>
      <c r="K580" s="9">
        <f t="shared" si="37"/>
        <v>0</v>
      </c>
      <c r="L580" s="9">
        <f t="shared" si="38"/>
        <v>0</v>
      </c>
      <c r="M580" s="10">
        <f t="shared" si="39"/>
        <v>0</v>
      </c>
    </row>
    <row r="581" customHeight="1" spans="10:13">
      <c r="J581" t="str">
        <f t="shared" si="40"/>
        <v/>
      </c>
      <c r="K581" s="9">
        <f t="shared" si="37"/>
        <v>0</v>
      </c>
      <c r="L581" s="9">
        <f t="shared" si="38"/>
        <v>0</v>
      </c>
      <c r="M581" s="10">
        <f t="shared" si="39"/>
        <v>0</v>
      </c>
    </row>
    <row r="582" customHeight="1" spans="10:13">
      <c r="J582" t="str">
        <f t="shared" si="40"/>
        <v/>
      </c>
      <c r="K582" s="9">
        <f t="shared" si="37"/>
        <v>0</v>
      </c>
      <c r="L582" s="9">
        <f t="shared" si="38"/>
        <v>0</v>
      </c>
      <c r="M582" s="10">
        <f t="shared" si="39"/>
        <v>0</v>
      </c>
    </row>
    <row r="583" customHeight="1" spans="10:13">
      <c r="J583" t="str">
        <f t="shared" si="40"/>
        <v/>
      </c>
      <c r="K583" s="9">
        <f t="shared" si="37"/>
        <v>0</v>
      </c>
      <c r="L583" s="9">
        <f t="shared" si="38"/>
        <v>0</v>
      </c>
      <c r="M583" s="10">
        <f t="shared" si="39"/>
        <v>0</v>
      </c>
    </row>
    <row r="584" customHeight="1" spans="10:13">
      <c r="J584" t="str">
        <f t="shared" si="40"/>
        <v/>
      </c>
      <c r="K584" s="9">
        <f t="shared" si="37"/>
        <v>0</v>
      </c>
      <c r="L584" s="9">
        <f t="shared" si="38"/>
        <v>0</v>
      </c>
      <c r="M584" s="10">
        <f t="shared" si="39"/>
        <v>0</v>
      </c>
    </row>
    <row r="585" customHeight="1" spans="10:13">
      <c r="J585" t="str">
        <f t="shared" si="40"/>
        <v/>
      </c>
      <c r="K585" s="9">
        <f t="shared" ref="K585:K648" si="41">O585+Q585+S585+U585+W585+Y585+AA585+AC585+AE585+AG585+AI585+AK585+AM585+AO585+AQ585+AS585+AU585+AW585+AY585+BA585+BC585+BE585+BG585+BI585+BK585+BM585+BO585++BQ585+BS585+BU585+BW585</f>
        <v>0</v>
      </c>
      <c r="L585" s="9">
        <f t="shared" ref="L585:L648" si="42">P585+R585+T585+V585+X585+Z585+AB585+AD585+AF585+AH585+AJ585+AL585+AN585+AP585+AR585+AT585+AV585+AX585+AZ585+BB585+BD585+BF585+BH585+BJ585+BL585+BN585+BP585++BR585+BT585+BV585+BX585</f>
        <v>0</v>
      </c>
      <c r="M585" s="10">
        <f t="shared" si="39"/>
        <v>0</v>
      </c>
    </row>
    <row r="586" customHeight="1" spans="10:13">
      <c r="J586" t="str">
        <f t="shared" si="40"/>
        <v/>
      </c>
      <c r="K586" s="9">
        <f t="shared" si="41"/>
        <v>0</v>
      </c>
      <c r="L586" s="9">
        <f t="shared" si="42"/>
        <v>0</v>
      </c>
      <c r="M586" s="10">
        <f t="shared" si="39"/>
        <v>0</v>
      </c>
    </row>
    <row r="587" customHeight="1" spans="10:13">
      <c r="J587" t="str">
        <f t="shared" si="40"/>
        <v/>
      </c>
      <c r="K587" s="9">
        <f t="shared" si="41"/>
        <v>0</v>
      </c>
      <c r="L587" s="9">
        <f t="shared" si="42"/>
        <v>0</v>
      </c>
      <c r="M587" s="10">
        <f t="shared" ref="M587:M650" si="43">IFERROR(L587/K587,0)</f>
        <v>0</v>
      </c>
    </row>
    <row r="588" customHeight="1" spans="10:13">
      <c r="J588" t="str">
        <f t="shared" si="40"/>
        <v/>
      </c>
      <c r="K588" s="9">
        <f t="shared" si="41"/>
        <v>0</v>
      </c>
      <c r="L588" s="9">
        <f t="shared" si="42"/>
        <v>0</v>
      </c>
      <c r="M588" s="10">
        <f t="shared" si="43"/>
        <v>0</v>
      </c>
    </row>
    <row r="589" customHeight="1" spans="10:13">
      <c r="J589" t="str">
        <f t="shared" si="40"/>
        <v/>
      </c>
      <c r="K589" s="9">
        <f t="shared" si="41"/>
        <v>0</v>
      </c>
      <c r="L589" s="9">
        <f t="shared" si="42"/>
        <v>0</v>
      </c>
      <c r="M589" s="10">
        <f t="shared" si="43"/>
        <v>0</v>
      </c>
    </row>
    <row r="590" customHeight="1" spans="10:13">
      <c r="J590" t="str">
        <f t="shared" si="40"/>
        <v/>
      </c>
      <c r="K590" s="9">
        <f t="shared" si="41"/>
        <v>0</v>
      </c>
      <c r="L590" s="9">
        <f t="shared" si="42"/>
        <v>0</v>
      </c>
      <c r="M590" s="10">
        <f t="shared" si="43"/>
        <v>0</v>
      </c>
    </row>
    <row r="591" customHeight="1" spans="10:13">
      <c r="J591" t="str">
        <f t="shared" si="40"/>
        <v/>
      </c>
      <c r="K591" s="9">
        <f t="shared" si="41"/>
        <v>0</v>
      </c>
      <c r="L591" s="9">
        <f t="shared" si="42"/>
        <v>0</v>
      </c>
      <c r="M591" s="10">
        <f t="shared" si="43"/>
        <v>0</v>
      </c>
    </row>
    <row r="592" customHeight="1" spans="10:13">
      <c r="J592" t="str">
        <f t="shared" si="40"/>
        <v/>
      </c>
      <c r="K592" s="9">
        <f t="shared" si="41"/>
        <v>0</v>
      </c>
      <c r="L592" s="9">
        <f t="shared" si="42"/>
        <v>0</v>
      </c>
      <c r="M592" s="10">
        <f t="shared" si="43"/>
        <v>0</v>
      </c>
    </row>
    <row r="593" customHeight="1" spans="10:13">
      <c r="J593" t="str">
        <f t="shared" si="40"/>
        <v/>
      </c>
      <c r="K593" s="9">
        <f t="shared" si="41"/>
        <v>0</v>
      </c>
      <c r="L593" s="9">
        <f t="shared" si="42"/>
        <v>0</v>
      </c>
      <c r="M593" s="10">
        <f t="shared" si="43"/>
        <v>0</v>
      </c>
    </row>
    <row r="594" customHeight="1" spans="10:13">
      <c r="J594" t="str">
        <f t="shared" si="40"/>
        <v/>
      </c>
      <c r="K594" s="9">
        <f t="shared" si="41"/>
        <v>0</v>
      </c>
      <c r="L594" s="9">
        <f t="shared" si="42"/>
        <v>0</v>
      </c>
      <c r="M594" s="10">
        <f t="shared" si="43"/>
        <v>0</v>
      </c>
    </row>
    <row r="595" customHeight="1" spans="10:13">
      <c r="J595" t="str">
        <f t="shared" si="40"/>
        <v/>
      </c>
      <c r="K595" s="9">
        <f t="shared" si="41"/>
        <v>0</v>
      </c>
      <c r="L595" s="9">
        <f t="shared" si="42"/>
        <v>0</v>
      </c>
      <c r="M595" s="10">
        <f t="shared" si="43"/>
        <v>0</v>
      </c>
    </row>
    <row r="596" customHeight="1" spans="10:13">
      <c r="J596" t="str">
        <f t="shared" si="40"/>
        <v/>
      </c>
      <c r="K596" s="9">
        <f t="shared" si="41"/>
        <v>0</v>
      </c>
      <c r="L596" s="9">
        <f t="shared" si="42"/>
        <v>0</v>
      </c>
      <c r="M596" s="10">
        <f t="shared" si="43"/>
        <v>0</v>
      </c>
    </row>
    <row r="597" customHeight="1" spans="10:13">
      <c r="J597" t="str">
        <f t="shared" si="40"/>
        <v/>
      </c>
      <c r="K597" s="9">
        <f t="shared" si="41"/>
        <v>0</v>
      </c>
      <c r="L597" s="9">
        <f t="shared" si="42"/>
        <v>0</v>
      </c>
      <c r="M597" s="10">
        <f t="shared" si="43"/>
        <v>0</v>
      </c>
    </row>
    <row r="598" customHeight="1" spans="10:13">
      <c r="J598" t="str">
        <f t="shared" si="40"/>
        <v/>
      </c>
      <c r="K598" s="9">
        <f t="shared" si="41"/>
        <v>0</v>
      </c>
      <c r="L598" s="9">
        <f t="shared" si="42"/>
        <v>0</v>
      </c>
      <c r="M598" s="10">
        <f t="shared" si="43"/>
        <v>0</v>
      </c>
    </row>
    <row r="599" customHeight="1" spans="10:13">
      <c r="J599" t="str">
        <f t="shared" si="40"/>
        <v/>
      </c>
      <c r="K599" s="9">
        <f t="shared" si="41"/>
        <v>0</v>
      </c>
      <c r="L599" s="9">
        <f t="shared" si="42"/>
        <v>0</v>
      </c>
      <c r="M599" s="10">
        <f t="shared" si="43"/>
        <v>0</v>
      </c>
    </row>
    <row r="600" customHeight="1" spans="10:13">
      <c r="J600" t="str">
        <f t="shared" si="40"/>
        <v/>
      </c>
      <c r="K600" s="9">
        <f t="shared" si="41"/>
        <v>0</v>
      </c>
      <c r="L600" s="9">
        <f t="shared" si="42"/>
        <v>0</v>
      </c>
      <c r="M600" s="10">
        <f t="shared" si="43"/>
        <v>0</v>
      </c>
    </row>
    <row r="601" customHeight="1" spans="10:13">
      <c r="J601" t="str">
        <f t="shared" si="40"/>
        <v/>
      </c>
      <c r="K601" s="9">
        <f t="shared" si="41"/>
        <v>0</v>
      </c>
      <c r="L601" s="9">
        <f t="shared" si="42"/>
        <v>0</v>
      </c>
      <c r="M601" s="10">
        <f t="shared" si="43"/>
        <v>0</v>
      </c>
    </row>
    <row r="602" customHeight="1" spans="10:13">
      <c r="J602" t="str">
        <f t="shared" si="40"/>
        <v/>
      </c>
      <c r="K602" s="9">
        <f t="shared" si="41"/>
        <v>0</v>
      </c>
      <c r="L602" s="9">
        <f t="shared" si="42"/>
        <v>0</v>
      </c>
      <c r="M602" s="10">
        <f t="shared" si="43"/>
        <v>0</v>
      </c>
    </row>
    <row r="603" customHeight="1" spans="10:13">
      <c r="J603" t="str">
        <f t="shared" si="40"/>
        <v/>
      </c>
      <c r="K603" s="9">
        <f t="shared" si="41"/>
        <v>0</v>
      </c>
      <c r="L603" s="9">
        <f t="shared" si="42"/>
        <v>0</v>
      </c>
      <c r="M603" s="10">
        <f t="shared" si="43"/>
        <v>0</v>
      </c>
    </row>
    <row r="604" customHeight="1" spans="10:13">
      <c r="J604" t="str">
        <f t="shared" si="40"/>
        <v/>
      </c>
      <c r="K604" s="9">
        <f t="shared" si="41"/>
        <v>0</v>
      </c>
      <c r="L604" s="9">
        <f t="shared" si="42"/>
        <v>0</v>
      </c>
      <c r="M604" s="10">
        <f t="shared" si="43"/>
        <v>0</v>
      </c>
    </row>
    <row r="605" customHeight="1" spans="10:13">
      <c r="J605" t="str">
        <f t="shared" si="40"/>
        <v/>
      </c>
      <c r="K605" s="9">
        <f t="shared" si="41"/>
        <v>0</v>
      </c>
      <c r="L605" s="9">
        <f t="shared" si="42"/>
        <v>0</v>
      </c>
      <c r="M605" s="10">
        <f t="shared" si="43"/>
        <v>0</v>
      </c>
    </row>
    <row r="606" customHeight="1" spans="10:13">
      <c r="J606" t="str">
        <f t="shared" si="40"/>
        <v/>
      </c>
      <c r="K606" s="9">
        <f t="shared" si="41"/>
        <v>0</v>
      </c>
      <c r="L606" s="9">
        <f t="shared" si="42"/>
        <v>0</v>
      </c>
      <c r="M606" s="10">
        <f t="shared" si="43"/>
        <v>0</v>
      </c>
    </row>
    <row r="607" customHeight="1" spans="10:13">
      <c r="J607" t="str">
        <f t="shared" si="40"/>
        <v/>
      </c>
      <c r="K607" s="9">
        <f t="shared" si="41"/>
        <v>0</v>
      </c>
      <c r="L607" s="9">
        <f t="shared" si="42"/>
        <v>0</v>
      </c>
      <c r="M607" s="10">
        <f t="shared" si="43"/>
        <v>0</v>
      </c>
    </row>
    <row r="608" customHeight="1" spans="10:13">
      <c r="J608" t="str">
        <f t="shared" si="40"/>
        <v/>
      </c>
      <c r="K608" s="9">
        <f t="shared" si="41"/>
        <v>0</v>
      </c>
      <c r="L608" s="9">
        <f t="shared" si="42"/>
        <v>0</v>
      </c>
      <c r="M608" s="10">
        <f t="shared" si="43"/>
        <v>0</v>
      </c>
    </row>
    <row r="609" customHeight="1" spans="10:13">
      <c r="J609" t="str">
        <f t="shared" si="40"/>
        <v/>
      </c>
      <c r="K609" s="9">
        <f t="shared" si="41"/>
        <v>0</v>
      </c>
      <c r="L609" s="9">
        <f t="shared" si="42"/>
        <v>0</v>
      </c>
      <c r="M609" s="10">
        <f t="shared" si="43"/>
        <v>0</v>
      </c>
    </row>
    <row r="610" customHeight="1" spans="10:13">
      <c r="J610" t="str">
        <f t="shared" si="40"/>
        <v/>
      </c>
      <c r="K610" s="9">
        <f t="shared" si="41"/>
        <v>0</v>
      </c>
      <c r="L610" s="9">
        <f t="shared" si="42"/>
        <v>0</v>
      </c>
      <c r="M610" s="10">
        <f t="shared" si="43"/>
        <v>0</v>
      </c>
    </row>
    <row r="611" customHeight="1" spans="10:13">
      <c r="J611" t="s">
        <v>35</v>
      </c>
      <c r="K611" s="9">
        <f t="shared" si="41"/>
        <v>0</v>
      </c>
      <c r="L611" s="9">
        <f t="shared" si="42"/>
        <v>0</v>
      </c>
      <c r="M611" s="10">
        <f t="shared" si="43"/>
        <v>0</v>
      </c>
    </row>
    <row r="612" customHeight="1" spans="10:13">
      <c r="J612" t="str">
        <f t="shared" ref="J612:J675" si="44">IF(K612&gt;0,IF(C612="open","plan open",IF(C612="close","plan close","")),IF(C612="open","unplan open",IF(C612="close","unplan close","")))</f>
        <v/>
      </c>
      <c r="K612" s="9">
        <f t="shared" si="41"/>
        <v>0</v>
      </c>
      <c r="L612" s="9">
        <f t="shared" si="42"/>
        <v>0</v>
      </c>
      <c r="M612" s="10">
        <f t="shared" si="43"/>
        <v>0</v>
      </c>
    </row>
    <row r="613" customHeight="1" spans="10:13">
      <c r="J613" t="str">
        <f t="shared" si="44"/>
        <v/>
      </c>
      <c r="K613" s="9">
        <f t="shared" si="41"/>
        <v>0</v>
      </c>
      <c r="L613" s="9">
        <f t="shared" si="42"/>
        <v>0</v>
      </c>
      <c r="M613" s="10">
        <f t="shared" si="43"/>
        <v>0</v>
      </c>
    </row>
    <row r="614" customHeight="1" spans="10:13">
      <c r="J614" t="str">
        <f t="shared" si="44"/>
        <v/>
      </c>
      <c r="K614" s="9">
        <f t="shared" si="41"/>
        <v>0</v>
      </c>
      <c r="L614" s="9">
        <f t="shared" si="42"/>
        <v>0</v>
      </c>
      <c r="M614" s="10">
        <f t="shared" si="43"/>
        <v>0</v>
      </c>
    </row>
    <row r="615" customHeight="1" spans="10:13">
      <c r="J615" t="str">
        <f t="shared" si="44"/>
        <v/>
      </c>
      <c r="K615" s="9">
        <f t="shared" si="41"/>
        <v>0</v>
      </c>
      <c r="L615" s="9">
        <f t="shared" si="42"/>
        <v>0</v>
      </c>
      <c r="M615" s="10">
        <f t="shared" si="43"/>
        <v>0</v>
      </c>
    </row>
    <row r="616" customHeight="1" spans="10:13">
      <c r="J616" t="str">
        <f t="shared" si="44"/>
        <v/>
      </c>
      <c r="K616" s="9">
        <f t="shared" si="41"/>
        <v>0</v>
      </c>
      <c r="L616" s="9">
        <f t="shared" si="42"/>
        <v>0</v>
      </c>
      <c r="M616" s="10">
        <f t="shared" si="43"/>
        <v>0</v>
      </c>
    </row>
    <row r="617" customHeight="1" spans="10:13">
      <c r="J617" t="str">
        <f t="shared" si="44"/>
        <v/>
      </c>
      <c r="K617" s="9">
        <f t="shared" si="41"/>
        <v>0</v>
      </c>
      <c r="L617" s="9">
        <f t="shared" si="42"/>
        <v>0</v>
      </c>
      <c r="M617" s="10">
        <f t="shared" si="43"/>
        <v>0</v>
      </c>
    </row>
    <row r="618" customHeight="1" spans="10:13">
      <c r="J618" t="str">
        <f t="shared" si="44"/>
        <v/>
      </c>
      <c r="K618" s="9">
        <f t="shared" si="41"/>
        <v>0</v>
      </c>
      <c r="L618" s="9">
        <f t="shared" si="42"/>
        <v>0</v>
      </c>
      <c r="M618" s="10">
        <f t="shared" si="43"/>
        <v>0</v>
      </c>
    </row>
    <row r="619" customHeight="1" spans="10:13">
      <c r="J619" t="str">
        <f t="shared" si="44"/>
        <v/>
      </c>
      <c r="K619" s="9">
        <f t="shared" si="41"/>
        <v>0</v>
      </c>
      <c r="L619" s="9">
        <f t="shared" si="42"/>
        <v>0</v>
      </c>
      <c r="M619" s="10">
        <f t="shared" si="43"/>
        <v>0</v>
      </c>
    </row>
    <row r="620" customHeight="1" spans="10:13">
      <c r="J620" t="str">
        <f t="shared" si="44"/>
        <v/>
      </c>
      <c r="K620" s="9">
        <f t="shared" si="41"/>
        <v>0</v>
      </c>
      <c r="L620" s="9">
        <f t="shared" si="42"/>
        <v>0</v>
      </c>
      <c r="M620" s="10">
        <f t="shared" si="43"/>
        <v>0</v>
      </c>
    </row>
    <row r="621" customHeight="1" spans="10:13">
      <c r="J621" t="str">
        <f t="shared" si="44"/>
        <v/>
      </c>
      <c r="K621" s="9">
        <f t="shared" si="41"/>
        <v>0</v>
      </c>
      <c r="L621" s="9">
        <f t="shared" si="42"/>
        <v>0</v>
      </c>
      <c r="M621" s="10">
        <f t="shared" si="43"/>
        <v>0</v>
      </c>
    </row>
    <row r="622" customHeight="1" spans="10:13">
      <c r="J622" t="str">
        <f t="shared" si="44"/>
        <v/>
      </c>
      <c r="K622" s="9">
        <f t="shared" si="41"/>
        <v>0</v>
      </c>
      <c r="L622" s="9">
        <f t="shared" si="42"/>
        <v>0</v>
      </c>
      <c r="M622" s="10">
        <f t="shared" si="43"/>
        <v>0</v>
      </c>
    </row>
    <row r="623" customHeight="1" spans="10:13">
      <c r="J623" t="str">
        <f t="shared" si="44"/>
        <v/>
      </c>
      <c r="K623" s="9">
        <f t="shared" si="41"/>
        <v>0</v>
      </c>
      <c r="L623" s="9">
        <f t="shared" si="42"/>
        <v>0</v>
      </c>
      <c r="M623" s="10">
        <f t="shared" si="43"/>
        <v>0</v>
      </c>
    </row>
    <row r="624" customHeight="1" spans="10:13">
      <c r="J624" t="str">
        <f t="shared" si="44"/>
        <v/>
      </c>
      <c r="K624" s="9">
        <f t="shared" si="41"/>
        <v>0</v>
      </c>
      <c r="L624" s="9">
        <f t="shared" si="42"/>
        <v>0</v>
      </c>
      <c r="M624" s="10">
        <f t="shared" si="43"/>
        <v>0</v>
      </c>
    </row>
    <row r="625" customHeight="1" spans="10:13">
      <c r="J625" t="str">
        <f t="shared" si="44"/>
        <v/>
      </c>
      <c r="K625" s="9">
        <f t="shared" si="41"/>
        <v>0</v>
      </c>
      <c r="L625" s="9">
        <f t="shared" si="42"/>
        <v>0</v>
      </c>
      <c r="M625" s="10">
        <f t="shared" si="43"/>
        <v>0</v>
      </c>
    </row>
    <row r="626" customHeight="1" spans="10:13">
      <c r="J626" t="str">
        <f t="shared" si="44"/>
        <v/>
      </c>
      <c r="K626" s="9">
        <f t="shared" si="41"/>
        <v>0</v>
      </c>
      <c r="L626" s="9">
        <f t="shared" si="42"/>
        <v>0</v>
      </c>
      <c r="M626" s="10">
        <f t="shared" si="43"/>
        <v>0</v>
      </c>
    </row>
    <row r="627" customHeight="1" spans="10:13">
      <c r="J627" t="str">
        <f t="shared" si="44"/>
        <v/>
      </c>
      <c r="K627" s="9">
        <f t="shared" si="41"/>
        <v>0</v>
      </c>
      <c r="L627" s="9">
        <f t="shared" si="42"/>
        <v>0</v>
      </c>
      <c r="M627" s="10">
        <f t="shared" si="43"/>
        <v>0</v>
      </c>
    </row>
    <row r="628" customHeight="1" spans="10:13">
      <c r="J628" t="str">
        <f t="shared" si="44"/>
        <v/>
      </c>
      <c r="K628" s="9">
        <f t="shared" si="41"/>
        <v>0</v>
      </c>
      <c r="L628" s="9">
        <f t="shared" si="42"/>
        <v>0</v>
      </c>
      <c r="M628" s="10">
        <f t="shared" si="43"/>
        <v>0</v>
      </c>
    </row>
    <row r="629" customHeight="1" spans="10:13">
      <c r="J629" t="str">
        <f t="shared" si="44"/>
        <v/>
      </c>
      <c r="K629" s="9">
        <f t="shared" si="41"/>
        <v>0</v>
      </c>
      <c r="L629" s="9">
        <f t="shared" si="42"/>
        <v>0</v>
      </c>
      <c r="M629" s="10">
        <f t="shared" si="43"/>
        <v>0</v>
      </c>
    </row>
    <row r="630" customHeight="1" spans="10:13">
      <c r="J630" t="str">
        <f t="shared" si="44"/>
        <v/>
      </c>
      <c r="K630" s="9">
        <f t="shared" si="41"/>
        <v>0</v>
      </c>
      <c r="L630" s="9">
        <f t="shared" si="42"/>
        <v>0</v>
      </c>
      <c r="M630" s="10">
        <f t="shared" si="43"/>
        <v>0</v>
      </c>
    </row>
    <row r="631" customHeight="1" spans="10:13">
      <c r="J631" t="str">
        <f t="shared" si="44"/>
        <v/>
      </c>
      <c r="K631" s="9">
        <f t="shared" si="41"/>
        <v>0</v>
      </c>
      <c r="L631" s="9">
        <f t="shared" si="42"/>
        <v>0</v>
      </c>
      <c r="M631" s="10">
        <f t="shared" si="43"/>
        <v>0</v>
      </c>
    </row>
    <row r="632" customHeight="1" spans="10:13">
      <c r="J632" t="str">
        <f t="shared" si="44"/>
        <v/>
      </c>
      <c r="K632" s="9">
        <f t="shared" si="41"/>
        <v>0</v>
      </c>
      <c r="L632" s="9">
        <f t="shared" si="42"/>
        <v>0</v>
      </c>
      <c r="M632" s="10">
        <f t="shared" si="43"/>
        <v>0</v>
      </c>
    </row>
    <row r="633" customHeight="1" spans="10:13">
      <c r="J633" t="str">
        <f t="shared" si="44"/>
        <v/>
      </c>
      <c r="K633" s="9">
        <f t="shared" si="41"/>
        <v>0</v>
      </c>
      <c r="L633" s="9">
        <f t="shared" si="42"/>
        <v>0</v>
      </c>
      <c r="M633" s="10">
        <f t="shared" si="43"/>
        <v>0</v>
      </c>
    </row>
    <row r="634" customHeight="1" spans="10:13">
      <c r="J634" t="str">
        <f t="shared" si="44"/>
        <v/>
      </c>
      <c r="K634" s="9">
        <f t="shared" si="41"/>
        <v>0</v>
      </c>
      <c r="L634" s="9">
        <f t="shared" si="42"/>
        <v>0</v>
      </c>
      <c r="M634" s="10">
        <f t="shared" si="43"/>
        <v>0</v>
      </c>
    </row>
    <row r="635" customHeight="1" spans="10:13">
      <c r="J635" t="str">
        <f t="shared" si="44"/>
        <v/>
      </c>
      <c r="K635" s="9">
        <f t="shared" si="41"/>
        <v>0</v>
      </c>
      <c r="L635" s="9">
        <f t="shared" si="42"/>
        <v>0</v>
      </c>
      <c r="M635" s="10">
        <f t="shared" si="43"/>
        <v>0</v>
      </c>
    </row>
    <row r="636" customHeight="1" spans="10:13">
      <c r="J636" t="str">
        <f t="shared" si="44"/>
        <v/>
      </c>
      <c r="K636" s="9">
        <f t="shared" si="41"/>
        <v>0</v>
      </c>
      <c r="L636" s="9">
        <f t="shared" si="42"/>
        <v>0</v>
      </c>
      <c r="M636" s="10">
        <f t="shared" si="43"/>
        <v>0</v>
      </c>
    </row>
    <row r="637" customHeight="1" spans="10:13">
      <c r="J637" t="str">
        <f t="shared" si="44"/>
        <v/>
      </c>
      <c r="K637" s="9">
        <f t="shared" si="41"/>
        <v>0</v>
      </c>
      <c r="L637" s="9">
        <f t="shared" si="42"/>
        <v>0</v>
      </c>
      <c r="M637" s="10">
        <f t="shared" si="43"/>
        <v>0</v>
      </c>
    </row>
    <row r="638" customHeight="1" spans="10:13">
      <c r="J638" t="str">
        <f t="shared" si="44"/>
        <v/>
      </c>
      <c r="K638" s="9">
        <f t="shared" si="41"/>
        <v>0</v>
      </c>
      <c r="L638" s="9">
        <f t="shared" si="42"/>
        <v>0</v>
      </c>
      <c r="M638" s="10">
        <f t="shared" si="43"/>
        <v>0</v>
      </c>
    </row>
    <row r="639" customHeight="1" spans="10:13">
      <c r="J639" t="str">
        <f t="shared" si="44"/>
        <v/>
      </c>
      <c r="K639" s="9">
        <f t="shared" si="41"/>
        <v>0</v>
      </c>
      <c r="L639" s="9">
        <f t="shared" si="42"/>
        <v>0</v>
      </c>
      <c r="M639" s="10">
        <f t="shared" si="43"/>
        <v>0</v>
      </c>
    </row>
    <row r="640" customHeight="1" spans="10:13">
      <c r="J640" t="str">
        <f t="shared" si="44"/>
        <v/>
      </c>
      <c r="K640" s="9">
        <f t="shared" si="41"/>
        <v>0</v>
      </c>
      <c r="L640" s="9">
        <f t="shared" si="42"/>
        <v>0</v>
      </c>
      <c r="M640" s="10">
        <f t="shared" si="43"/>
        <v>0</v>
      </c>
    </row>
    <row r="641" customHeight="1" spans="10:13">
      <c r="J641" t="str">
        <f t="shared" si="44"/>
        <v/>
      </c>
      <c r="K641" s="9">
        <f t="shared" si="41"/>
        <v>0</v>
      </c>
      <c r="L641" s="9">
        <f t="shared" si="42"/>
        <v>0</v>
      </c>
      <c r="M641" s="10">
        <f t="shared" si="43"/>
        <v>0</v>
      </c>
    </row>
    <row r="642" customHeight="1" spans="10:13">
      <c r="J642" t="str">
        <f t="shared" si="44"/>
        <v/>
      </c>
      <c r="K642" s="9">
        <f t="shared" si="41"/>
        <v>0</v>
      </c>
      <c r="L642" s="9">
        <f t="shared" si="42"/>
        <v>0</v>
      </c>
      <c r="M642" s="10">
        <f t="shared" si="43"/>
        <v>0</v>
      </c>
    </row>
    <row r="643" customHeight="1" spans="10:13">
      <c r="J643" t="str">
        <f t="shared" si="44"/>
        <v/>
      </c>
      <c r="K643" s="9">
        <f t="shared" si="41"/>
        <v>0</v>
      </c>
      <c r="L643" s="9">
        <f t="shared" si="42"/>
        <v>0</v>
      </c>
      <c r="M643" s="10">
        <f t="shared" si="43"/>
        <v>0</v>
      </c>
    </row>
    <row r="644" customHeight="1" spans="10:13">
      <c r="J644" t="str">
        <f t="shared" si="44"/>
        <v/>
      </c>
      <c r="K644" s="9">
        <f t="shared" si="41"/>
        <v>0</v>
      </c>
      <c r="L644" s="9">
        <f t="shared" si="42"/>
        <v>0</v>
      </c>
      <c r="M644" s="10">
        <f t="shared" si="43"/>
        <v>0</v>
      </c>
    </row>
    <row r="645" customHeight="1" spans="10:13">
      <c r="J645" t="str">
        <f t="shared" si="44"/>
        <v/>
      </c>
      <c r="K645" s="9">
        <f t="shared" si="41"/>
        <v>0</v>
      </c>
      <c r="L645" s="9">
        <f t="shared" si="42"/>
        <v>0</v>
      </c>
      <c r="M645" s="10">
        <f t="shared" si="43"/>
        <v>0</v>
      </c>
    </row>
    <row r="646" customHeight="1" spans="10:13">
      <c r="J646" t="str">
        <f t="shared" si="44"/>
        <v/>
      </c>
      <c r="K646" s="9">
        <f t="shared" si="41"/>
        <v>0</v>
      </c>
      <c r="L646" s="9">
        <f t="shared" si="42"/>
        <v>0</v>
      </c>
      <c r="M646" s="10">
        <f t="shared" si="43"/>
        <v>0</v>
      </c>
    </row>
    <row r="647" customHeight="1" spans="10:13">
      <c r="J647" t="str">
        <f t="shared" si="44"/>
        <v/>
      </c>
      <c r="K647" s="9">
        <f t="shared" si="41"/>
        <v>0</v>
      </c>
      <c r="L647" s="9">
        <f t="shared" si="42"/>
        <v>0</v>
      </c>
      <c r="M647" s="10">
        <f t="shared" si="43"/>
        <v>0</v>
      </c>
    </row>
    <row r="648" customHeight="1" spans="10:13">
      <c r="J648" t="str">
        <f t="shared" si="44"/>
        <v/>
      </c>
      <c r="K648" s="9">
        <f t="shared" si="41"/>
        <v>0</v>
      </c>
      <c r="L648" s="9">
        <f t="shared" si="42"/>
        <v>0</v>
      </c>
      <c r="M648" s="10">
        <f t="shared" si="43"/>
        <v>0</v>
      </c>
    </row>
    <row r="649" customHeight="1" spans="10:13">
      <c r="J649" t="str">
        <f t="shared" si="44"/>
        <v/>
      </c>
      <c r="K649" s="9">
        <f t="shared" ref="K649:K712" si="45">O649+Q649+S649+U649+W649+Y649+AA649+AC649+AE649+AG649+AI649+AK649+AM649+AO649+AQ649+AS649+AU649+AW649+AY649+BA649+BC649+BE649+BG649+BI649+BK649+BM649+BO649++BQ649+BS649+BU649+BW649</f>
        <v>0</v>
      </c>
      <c r="L649" s="9">
        <f t="shared" ref="L649:L712" si="46">P649+R649+T649+V649+X649+Z649+AB649+AD649+AF649+AH649+AJ649+AL649+AN649+AP649+AR649+AT649+AV649+AX649+AZ649+BB649+BD649+BF649+BH649+BJ649+BL649+BN649+BP649++BR649+BT649+BV649+BX649</f>
        <v>0</v>
      </c>
      <c r="M649" s="10">
        <f t="shared" si="43"/>
        <v>0</v>
      </c>
    </row>
    <row r="650" customHeight="1" spans="10:13">
      <c r="J650" t="str">
        <f t="shared" si="44"/>
        <v/>
      </c>
      <c r="K650" s="9">
        <f t="shared" si="45"/>
        <v>0</v>
      </c>
      <c r="L650" s="9">
        <f t="shared" si="46"/>
        <v>0</v>
      </c>
      <c r="M650" s="10">
        <f t="shared" si="43"/>
        <v>0</v>
      </c>
    </row>
    <row r="651" customHeight="1" spans="10:13">
      <c r="J651" t="str">
        <f t="shared" si="44"/>
        <v/>
      </c>
      <c r="K651" s="9">
        <f t="shared" si="45"/>
        <v>0</v>
      </c>
      <c r="L651" s="9">
        <f t="shared" si="46"/>
        <v>0</v>
      </c>
      <c r="M651" s="10">
        <f t="shared" ref="M651:M714" si="47">IFERROR(L651/K651,0)</f>
        <v>0</v>
      </c>
    </row>
    <row r="652" customHeight="1" spans="10:13">
      <c r="J652" t="str">
        <f t="shared" si="44"/>
        <v/>
      </c>
      <c r="K652" s="9">
        <f t="shared" si="45"/>
        <v>0</v>
      </c>
      <c r="L652" s="9">
        <f t="shared" si="46"/>
        <v>0</v>
      </c>
      <c r="M652" s="10">
        <f t="shared" si="47"/>
        <v>0</v>
      </c>
    </row>
    <row r="653" customHeight="1" spans="10:13">
      <c r="J653" t="str">
        <f t="shared" si="44"/>
        <v/>
      </c>
      <c r="K653" s="9">
        <f t="shared" si="45"/>
        <v>0</v>
      </c>
      <c r="L653" s="9">
        <f t="shared" si="46"/>
        <v>0</v>
      </c>
      <c r="M653" s="10">
        <f t="shared" si="47"/>
        <v>0</v>
      </c>
    </row>
    <row r="654" customHeight="1" spans="10:13">
      <c r="J654" t="str">
        <f t="shared" si="44"/>
        <v/>
      </c>
      <c r="K654" s="9">
        <f t="shared" si="45"/>
        <v>0</v>
      </c>
      <c r="L654" s="9">
        <f t="shared" si="46"/>
        <v>0</v>
      </c>
      <c r="M654" s="10">
        <f t="shared" si="47"/>
        <v>0</v>
      </c>
    </row>
    <row r="655" customHeight="1" spans="10:13">
      <c r="J655" t="str">
        <f t="shared" si="44"/>
        <v/>
      </c>
      <c r="K655" s="9">
        <f t="shared" si="45"/>
        <v>0</v>
      </c>
      <c r="L655" s="9">
        <f t="shared" si="46"/>
        <v>0</v>
      </c>
      <c r="M655" s="10">
        <f t="shared" si="47"/>
        <v>0</v>
      </c>
    </row>
    <row r="656" customHeight="1" spans="10:13">
      <c r="J656" t="str">
        <f t="shared" si="44"/>
        <v/>
      </c>
      <c r="K656" s="9">
        <f t="shared" si="45"/>
        <v>0</v>
      </c>
      <c r="L656" s="9">
        <f t="shared" si="46"/>
        <v>0</v>
      </c>
      <c r="M656" s="10">
        <f t="shared" si="47"/>
        <v>0</v>
      </c>
    </row>
    <row r="657" customHeight="1" spans="10:13">
      <c r="J657" t="str">
        <f t="shared" si="44"/>
        <v/>
      </c>
      <c r="K657" s="9">
        <f t="shared" si="45"/>
        <v>0</v>
      </c>
      <c r="L657" s="9">
        <f t="shared" si="46"/>
        <v>0</v>
      </c>
      <c r="M657" s="10">
        <f t="shared" si="47"/>
        <v>0</v>
      </c>
    </row>
    <row r="658" customHeight="1" spans="10:13">
      <c r="J658" t="str">
        <f t="shared" si="44"/>
        <v/>
      </c>
      <c r="K658" s="9">
        <f t="shared" si="45"/>
        <v>0</v>
      </c>
      <c r="L658" s="9">
        <f t="shared" si="46"/>
        <v>0</v>
      </c>
      <c r="M658" s="10">
        <f t="shared" si="47"/>
        <v>0</v>
      </c>
    </row>
    <row r="659" customHeight="1" spans="10:13">
      <c r="J659" t="str">
        <f t="shared" si="44"/>
        <v/>
      </c>
      <c r="K659" s="9">
        <f t="shared" si="45"/>
        <v>0</v>
      </c>
      <c r="L659" s="9">
        <f t="shared" si="46"/>
        <v>0</v>
      </c>
      <c r="M659" s="10">
        <f t="shared" si="47"/>
        <v>0</v>
      </c>
    </row>
    <row r="660" customHeight="1" spans="10:13">
      <c r="J660" t="str">
        <f t="shared" si="44"/>
        <v/>
      </c>
      <c r="K660" s="9">
        <f t="shared" si="45"/>
        <v>0</v>
      </c>
      <c r="L660" s="9">
        <f t="shared" si="46"/>
        <v>0</v>
      </c>
      <c r="M660" s="10">
        <f t="shared" si="47"/>
        <v>0</v>
      </c>
    </row>
    <row r="661" customHeight="1" spans="10:13">
      <c r="J661" t="str">
        <f t="shared" si="44"/>
        <v/>
      </c>
      <c r="K661" s="9">
        <f t="shared" si="45"/>
        <v>0</v>
      </c>
      <c r="L661" s="9">
        <f t="shared" si="46"/>
        <v>0</v>
      </c>
      <c r="M661" s="10">
        <f t="shared" si="47"/>
        <v>0</v>
      </c>
    </row>
    <row r="662" customHeight="1" spans="10:13">
      <c r="J662" t="str">
        <f t="shared" si="44"/>
        <v/>
      </c>
      <c r="K662" s="9">
        <f t="shared" si="45"/>
        <v>0</v>
      </c>
      <c r="L662" s="9">
        <f t="shared" si="46"/>
        <v>0</v>
      </c>
      <c r="M662" s="10">
        <f t="shared" si="47"/>
        <v>0</v>
      </c>
    </row>
    <row r="663" customHeight="1" spans="10:13">
      <c r="J663" t="str">
        <f t="shared" si="44"/>
        <v/>
      </c>
      <c r="K663" s="9">
        <f t="shared" si="45"/>
        <v>0</v>
      </c>
      <c r="L663" s="9">
        <f t="shared" si="46"/>
        <v>0</v>
      </c>
      <c r="M663" s="10">
        <f t="shared" si="47"/>
        <v>0</v>
      </c>
    </row>
    <row r="664" customHeight="1" spans="10:13">
      <c r="J664" t="str">
        <f t="shared" si="44"/>
        <v/>
      </c>
      <c r="K664" s="9">
        <f t="shared" si="45"/>
        <v>0</v>
      </c>
      <c r="L664" s="9">
        <f t="shared" si="46"/>
        <v>0</v>
      </c>
      <c r="M664" s="10">
        <f t="shared" si="47"/>
        <v>0</v>
      </c>
    </row>
    <row r="665" customHeight="1" spans="10:13">
      <c r="J665" t="str">
        <f t="shared" si="44"/>
        <v/>
      </c>
      <c r="K665" s="9">
        <f t="shared" si="45"/>
        <v>0</v>
      </c>
      <c r="L665" s="9">
        <f t="shared" si="46"/>
        <v>0</v>
      </c>
      <c r="M665" s="10">
        <f t="shared" si="47"/>
        <v>0</v>
      </c>
    </row>
    <row r="666" customHeight="1" spans="10:13">
      <c r="J666" t="str">
        <f t="shared" si="44"/>
        <v/>
      </c>
      <c r="K666" s="9">
        <f t="shared" si="45"/>
        <v>0</v>
      </c>
      <c r="L666" s="9">
        <f t="shared" si="46"/>
        <v>0</v>
      </c>
      <c r="M666" s="10">
        <f t="shared" si="47"/>
        <v>0</v>
      </c>
    </row>
    <row r="667" customHeight="1" spans="10:13">
      <c r="J667" t="str">
        <f t="shared" si="44"/>
        <v/>
      </c>
      <c r="K667" s="9">
        <f t="shared" si="45"/>
        <v>0</v>
      </c>
      <c r="L667" s="9">
        <f t="shared" si="46"/>
        <v>0</v>
      </c>
      <c r="M667" s="10">
        <f t="shared" si="47"/>
        <v>0</v>
      </c>
    </row>
    <row r="668" customHeight="1" spans="10:13">
      <c r="J668" t="str">
        <f t="shared" si="44"/>
        <v/>
      </c>
      <c r="K668" s="9">
        <f t="shared" si="45"/>
        <v>0</v>
      </c>
      <c r="L668" s="9">
        <f t="shared" si="46"/>
        <v>0</v>
      </c>
      <c r="M668" s="10">
        <f t="shared" si="47"/>
        <v>0</v>
      </c>
    </row>
    <row r="669" customHeight="1" spans="10:13">
      <c r="J669" t="str">
        <f t="shared" si="44"/>
        <v/>
      </c>
      <c r="K669" s="9">
        <f t="shared" si="45"/>
        <v>0</v>
      </c>
      <c r="L669" s="9">
        <f t="shared" si="46"/>
        <v>0</v>
      </c>
      <c r="M669" s="10">
        <f t="shared" si="47"/>
        <v>0</v>
      </c>
    </row>
    <row r="670" customHeight="1" spans="10:13">
      <c r="J670" t="str">
        <f t="shared" si="44"/>
        <v/>
      </c>
      <c r="K670" s="9">
        <f t="shared" si="45"/>
        <v>0</v>
      </c>
      <c r="L670" s="9">
        <f t="shared" si="46"/>
        <v>0</v>
      </c>
      <c r="M670" s="10">
        <f t="shared" si="47"/>
        <v>0</v>
      </c>
    </row>
    <row r="671" customHeight="1" spans="10:13">
      <c r="J671" t="str">
        <f t="shared" si="44"/>
        <v/>
      </c>
      <c r="K671" s="9">
        <f t="shared" si="45"/>
        <v>0</v>
      </c>
      <c r="L671" s="9">
        <f t="shared" si="46"/>
        <v>0</v>
      </c>
      <c r="M671" s="10">
        <f t="shared" si="47"/>
        <v>0</v>
      </c>
    </row>
    <row r="672" customHeight="1" spans="10:13">
      <c r="J672" t="str">
        <f t="shared" si="44"/>
        <v/>
      </c>
      <c r="K672" s="9">
        <f t="shared" si="45"/>
        <v>0</v>
      </c>
      <c r="L672" s="9">
        <f t="shared" si="46"/>
        <v>0</v>
      </c>
      <c r="M672" s="10">
        <f t="shared" si="47"/>
        <v>0</v>
      </c>
    </row>
    <row r="673" customHeight="1" spans="10:13">
      <c r="J673" t="str">
        <f t="shared" si="44"/>
        <v/>
      </c>
      <c r="K673" s="9">
        <f t="shared" si="45"/>
        <v>0</v>
      </c>
      <c r="L673" s="9">
        <f t="shared" si="46"/>
        <v>0</v>
      </c>
      <c r="M673" s="10">
        <f t="shared" si="47"/>
        <v>0</v>
      </c>
    </row>
    <row r="674" customHeight="1" spans="10:13">
      <c r="J674" t="str">
        <f t="shared" si="44"/>
        <v/>
      </c>
      <c r="K674" s="9">
        <f t="shared" si="45"/>
        <v>0</v>
      </c>
      <c r="L674" s="9">
        <f t="shared" si="46"/>
        <v>0</v>
      </c>
      <c r="M674" s="10">
        <f t="shared" si="47"/>
        <v>0</v>
      </c>
    </row>
    <row r="675" customHeight="1" spans="10:13">
      <c r="J675" t="str">
        <f t="shared" si="44"/>
        <v/>
      </c>
      <c r="K675" s="9">
        <f t="shared" si="45"/>
        <v>0</v>
      </c>
      <c r="L675" s="9">
        <f t="shared" si="46"/>
        <v>0</v>
      </c>
      <c r="M675" s="10">
        <f t="shared" si="47"/>
        <v>0</v>
      </c>
    </row>
    <row r="676" customHeight="1" spans="10:13">
      <c r="J676" t="str">
        <f t="shared" ref="J676:J739" si="48">IF(K676&gt;0,IF(C676="open","plan open",IF(C676="close","plan close","")),IF(C676="open","unplan open",IF(C676="close","unplan close","")))</f>
        <v/>
      </c>
      <c r="K676" s="9">
        <f t="shared" si="45"/>
        <v>0</v>
      </c>
      <c r="L676" s="9">
        <f t="shared" si="46"/>
        <v>0</v>
      </c>
      <c r="M676" s="10">
        <f t="shared" si="47"/>
        <v>0</v>
      </c>
    </row>
    <row r="677" customHeight="1" spans="10:13">
      <c r="J677" t="str">
        <f t="shared" si="48"/>
        <v/>
      </c>
      <c r="K677" s="9">
        <f t="shared" si="45"/>
        <v>0</v>
      </c>
      <c r="L677" s="9">
        <f t="shared" si="46"/>
        <v>0</v>
      </c>
      <c r="M677" s="10">
        <f t="shared" si="47"/>
        <v>0</v>
      </c>
    </row>
    <row r="678" customHeight="1" spans="10:13">
      <c r="J678" t="str">
        <f t="shared" si="48"/>
        <v/>
      </c>
      <c r="K678" s="9">
        <f t="shared" si="45"/>
        <v>0</v>
      </c>
      <c r="L678" s="9">
        <f t="shared" si="46"/>
        <v>0</v>
      </c>
      <c r="M678" s="10">
        <f t="shared" si="47"/>
        <v>0</v>
      </c>
    </row>
    <row r="679" customHeight="1" spans="10:13">
      <c r="J679" t="str">
        <f t="shared" si="48"/>
        <v/>
      </c>
      <c r="K679" s="9">
        <f t="shared" si="45"/>
        <v>0</v>
      </c>
      <c r="L679" s="9">
        <f t="shared" si="46"/>
        <v>0</v>
      </c>
      <c r="M679" s="10">
        <f t="shared" si="47"/>
        <v>0</v>
      </c>
    </row>
    <row r="680" customHeight="1" spans="10:13">
      <c r="J680" t="str">
        <f t="shared" si="48"/>
        <v/>
      </c>
      <c r="K680" s="9">
        <f t="shared" si="45"/>
        <v>0</v>
      </c>
      <c r="L680" s="9">
        <f t="shared" si="46"/>
        <v>0</v>
      </c>
      <c r="M680" s="10">
        <f t="shared" si="47"/>
        <v>0</v>
      </c>
    </row>
    <row r="681" customHeight="1" spans="10:13">
      <c r="J681" t="str">
        <f t="shared" si="48"/>
        <v/>
      </c>
      <c r="K681" s="9">
        <f t="shared" si="45"/>
        <v>0</v>
      </c>
      <c r="L681" s="9">
        <f t="shared" si="46"/>
        <v>0</v>
      </c>
      <c r="M681" s="10">
        <f t="shared" si="47"/>
        <v>0</v>
      </c>
    </row>
    <row r="682" customHeight="1" spans="10:13">
      <c r="J682" t="str">
        <f t="shared" si="48"/>
        <v/>
      </c>
      <c r="K682" s="9">
        <f t="shared" si="45"/>
        <v>0</v>
      </c>
      <c r="L682" s="9">
        <f t="shared" si="46"/>
        <v>0</v>
      </c>
      <c r="M682" s="10">
        <f t="shared" si="47"/>
        <v>0</v>
      </c>
    </row>
    <row r="683" customHeight="1" spans="10:13">
      <c r="J683" t="str">
        <f t="shared" si="48"/>
        <v/>
      </c>
      <c r="K683" s="9">
        <f t="shared" si="45"/>
        <v>0</v>
      </c>
      <c r="L683" s="9">
        <f t="shared" si="46"/>
        <v>0</v>
      </c>
      <c r="M683" s="10">
        <f t="shared" si="47"/>
        <v>0</v>
      </c>
    </row>
    <row r="684" customHeight="1" spans="10:13">
      <c r="J684" t="str">
        <f t="shared" si="48"/>
        <v/>
      </c>
      <c r="K684" s="9">
        <f t="shared" si="45"/>
        <v>0</v>
      </c>
      <c r="L684" s="9">
        <f t="shared" si="46"/>
        <v>0</v>
      </c>
      <c r="M684" s="10">
        <f t="shared" si="47"/>
        <v>0</v>
      </c>
    </row>
    <row r="685" customHeight="1" spans="10:13">
      <c r="J685" t="str">
        <f t="shared" si="48"/>
        <v/>
      </c>
      <c r="K685" s="9">
        <f t="shared" si="45"/>
        <v>0</v>
      </c>
      <c r="L685" s="9">
        <f t="shared" si="46"/>
        <v>0</v>
      </c>
      <c r="M685" s="10">
        <f t="shared" si="47"/>
        <v>0</v>
      </c>
    </row>
    <row r="686" customHeight="1" spans="10:13">
      <c r="J686" t="str">
        <f t="shared" si="48"/>
        <v/>
      </c>
      <c r="K686" s="9">
        <f t="shared" si="45"/>
        <v>0</v>
      </c>
      <c r="L686" s="9">
        <f t="shared" si="46"/>
        <v>0</v>
      </c>
      <c r="M686" s="10">
        <f t="shared" si="47"/>
        <v>0</v>
      </c>
    </row>
    <row r="687" customHeight="1" spans="10:13">
      <c r="J687" t="str">
        <f t="shared" si="48"/>
        <v/>
      </c>
      <c r="K687" s="9">
        <f t="shared" si="45"/>
        <v>0</v>
      </c>
      <c r="L687" s="9">
        <f t="shared" si="46"/>
        <v>0</v>
      </c>
      <c r="M687" s="10">
        <f t="shared" si="47"/>
        <v>0</v>
      </c>
    </row>
    <row r="688" customHeight="1" spans="10:13">
      <c r="J688" t="str">
        <f t="shared" si="48"/>
        <v/>
      </c>
      <c r="K688" s="9">
        <f t="shared" si="45"/>
        <v>0</v>
      </c>
      <c r="L688" s="9">
        <f t="shared" si="46"/>
        <v>0</v>
      </c>
      <c r="M688" s="10">
        <f t="shared" si="47"/>
        <v>0</v>
      </c>
    </row>
    <row r="689" customHeight="1" spans="10:13">
      <c r="J689" t="str">
        <f t="shared" si="48"/>
        <v/>
      </c>
      <c r="K689" s="9">
        <f t="shared" si="45"/>
        <v>0</v>
      </c>
      <c r="L689" s="9">
        <f t="shared" si="46"/>
        <v>0</v>
      </c>
      <c r="M689" s="10">
        <f t="shared" si="47"/>
        <v>0</v>
      </c>
    </row>
    <row r="690" customHeight="1" spans="10:13">
      <c r="J690" t="str">
        <f t="shared" si="48"/>
        <v/>
      </c>
      <c r="K690" s="9">
        <f t="shared" si="45"/>
        <v>0</v>
      </c>
      <c r="L690" s="9">
        <f t="shared" si="46"/>
        <v>0</v>
      </c>
      <c r="M690" s="10">
        <f t="shared" si="47"/>
        <v>0</v>
      </c>
    </row>
    <row r="691" customHeight="1" spans="10:13">
      <c r="J691" t="str">
        <f t="shared" si="48"/>
        <v/>
      </c>
      <c r="K691" s="9">
        <f t="shared" si="45"/>
        <v>0</v>
      </c>
      <c r="L691" s="9">
        <f t="shared" si="46"/>
        <v>0</v>
      </c>
      <c r="M691" s="10">
        <f t="shared" si="47"/>
        <v>0</v>
      </c>
    </row>
    <row r="692" customHeight="1" spans="10:13">
      <c r="J692" t="str">
        <f t="shared" si="48"/>
        <v/>
      </c>
      <c r="K692" s="9">
        <f t="shared" si="45"/>
        <v>0</v>
      </c>
      <c r="L692" s="9">
        <f t="shared" si="46"/>
        <v>0</v>
      </c>
      <c r="M692" s="10">
        <f t="shared" si="47"/>
        <v>0</v>
      </c>
    </row>
    <row r="693" customHeight="1" spans="10:13">
      <c r="J693" t="str">
        <f t="shared" si="48"/>
        <v/>
      </c>
      <c r="K693" s="9">
        <f t="shared" si="45"/>
        <v>0</v>
      </c>
      <c r="L693" s="9">
        <f t="shared" si="46"/>
        <v>0</v>
      </c>
      <c r="M693" s="10">
        <f t="shared" si="47"/>
        <v>0</v>
      </c>
    </row>
    <row r="694" customHeight="1" spans="10:13">
      <c r="J694" t="str">
        <f t="shared" si="48"/>
        <v/>
      </c>
      <c r="K694" s="9">
        <f t="shared" si="45"/>
        <v>0</v>
      </c>
      <c r="L694" s="9">
        <f t="shared" si="46"/>
        <v>0</v>
      </c>
      <c r="M694" s="10">
        <f t="shared" si="47"/>
        <v>0</v>
      </c>
    </row>
    <row r="695" customHeight="1" spans="10:13">
      <c r="J695" t="str">
        <f t="shared" si="48"/>
        <v/>
      </c>
      <c r="K695" s="9">
        <f t="shared" si="45"/>
        <v>0</v>
      </c>
      <c r="L695" s="9">
        <f t="shared" si="46"/>
        <v>0</v>
      </c>
      <c r="M695" s="10">
        <f t="shared" si="47"/>
        <v>0</v>
      </c>
    </row>
    <row r="696" customHeight="1" spans="10:13">
      <c r="J696" t="str">
        <f t="shared" si="48"/>
        <v/>
      </c>
      <c r="K696" s="9">
        <f t="shared" si="45"/>
        <v>0</v>
      </c>
      <c r="L696" s="9">
        <f t="shared" si="46"/>
        <v>0</v>
      </c>
      <c r="M696" s="10">
        <f t="shared" si="47"/>
        <v>0</v>
      </c>
    </row>
    <row r="697" customHeight="1" spans="10:13">
      <c r="J697" t="str">
        <f t="shared" si="48"/>
        <v/>
      </c>
      <c r="K697" s="9">
        <f t="shared" si="45"/>
        <v>0</v>
      </c>
      <c r="L697" s="9">
        <f t="shared" si="46"/>
        <v>0</v>
      </c>
      <c r="M697" s="10">
        <f t="shared" si="47"/>
        <v>0</v>
      </c>
    </row>
    <row r="698" customHeight="1" spans="10:13">
      <c r="J698" t="str">
        <f t="shared" si="48"/>
        <v/>
      </c>
      <c r="K698" s="9">
        <f t="shared" si="45"/>
        <v>0</v>
      </c>
      <c r="L698" s="9">
        <f t="shared" si="46"/>
        <v>0</v>
      </c>
      <c r="M698" s="10">
        <f t="shared" si="47"/>
        <v>0</v>
      </c>
    </row>
    <row r="699" customHeight="1" spans="10:13">
      <c r="J699" t="str">
        <f t="shared" si="48"/>
        <v/>
      </c>
      <c r="K699" s="9">
        <f t="shared" si="45"/>
        <v>0</v>
      </c>
      <c r="L699" s="9">
        <f t="shared" si="46"/>
        <v>0</v>
      </c>
      <c r="M699" s="10">
        <f t="shared" si="47"/>
        <v>0</v>
      </c>
    </row>
    <row r="700" customHeight="1" spans="10:13">
      <c r="J700" t="str">
        <f t="shared" si="48"/>
        <v/>
      </c>
      <c r="K700" s="9">
        <f t="shared" si="45"/>
        <v>0</v>
      </c>
      <c r="L700" s="9">
        <f t="shared" si="46"/>
        <v>0</v>
      </c>
      <c r="M700" s="10">
        <f t="shared" si="47"/>
        <v>0</v>
      </c>
    </row>
    <row r="701" customHeight="1" spans="10:13">
      <c r="J701" t="str">
        <f t="shared" si="48"/>
        <v/>
      </c>
      <c r="K701" s="9">
        <f t="shared" si="45"/>
        <v>0</v>
      </c>
      <c r="L701" s="9">
        <f t="shared" si="46"/>
        <v>0</v>
      </c>
      <c r="M701" s="10">
        <f t="shared" si="47"/>
        <v>0</v>
      </c>
    </row>
    <row r="702" customHeight="1" spans="10:13">
      <c r="J702" t="str">
        <f t="shared" si="48"/>
        <v/>
      </c>
      <c r="K702" s="9">
        <f t="shared" si="45"/>
        <v>0</v>
      </c>
      <c r="L702" s="9">
        <f t="shared" si="46"/>
        <v>0</v>
      </c>
      <c r="M702" s="10">
        <f t="shared" si="47"/>
        <v>0</v>
      </c>
    </row>
    <row r="703" customHeight="1" spans="10:13">
      <c r="J703" t="str">
        <f t="shared" si="48"/>
        <v/>
      </c>
      <c r="K703" s="9">
        <f t="shared" si="45"/>
        <v>0</v>
      </c>
      <c r="L703" s="9">
        <f t="shared" si="46"/>
        <v>0</v>
      </c>
      <c r="M703" s="10">
        <f t="shared" si="47"/>
        <v>0</v>
      </c>
    </row>
    <row r="704" customHeight="1" spans="10:13">
      <c r="J704" t="str">
        <f t="shared" si="48"/>
        <v/>
      </c>
      <c r="K704" s="9">
        <f t="shared" si="45"/>
        <v>0</v>
      </c>
      <c r="L704" s="9">
        <f t="shared" si="46"/>
        <v>0</v>
      </c>
      <c r="M704" s="10">
        <f t="shared" si="47"/>
        <v>0</v>
      </c>
    </row>
    <row r="705" customHeight="1" spans="10:13">
      <c r="J705" t="str">
        <f t="shared" si="48"/>
        <v/>
      </c>
      <c r="K705" s="9">
        <f t="shared" si="45"/>
        <v>0</v>
      </c>
      <c r="L705" s="9">
        <f t="shared" si="46"/>
        <v>0</v>
      </c>
      <c r="M705" s="10">
        <f t="shared" si="47"/>
        <v>0</v>
      </c>
    </row>
    <row r="706" customHeight="1" spans="10:13">
      <c r="J706" t="str">
        <f t="shared" si="48"/>
        <v/>
      </c>
      <c r="K706" s="9">
        <f t="shared" si="45"/>
        <v>0</v>
      </c>
      <c r="L706" s="9">
        <f t="shared" si="46"/>
        <v>0</v>
      </c>
      <c r="M706" s="10">
        <f t="shared" si="47"/>
        <v>0</v>
      </c>
    </row>
    <row r="707" customHeight="1" spans="10:13">
      <c r="J707" t="str">
        <f t="shared" si="48"/>
        <v/>
      </c>
      <c r="K707" s="9">
        <f t="shared" si="45"/>
        <v>0</v>
      </c>
      <c r="L707" s="9">
        <f t="shared" si="46"/>
        <v>0</v>
      </c>
      <c r="M707" s="10">
        <f t="shared" si="47"/>
        <v>0</v>
      </c>
    </row>
    <row r="708" customHeight="1" spans="10:13">
      <c r="J708" t="str">
        <f t="shared" si="48"/>
        <v/>
      </c>
      <c r="K708" s="9">
        <f t="shared" si="45"/>
        <v>0</v>
      </c>
      <c r="L708" s="9">
        <f t="shared" si="46"/>
        <v>0</v>
      </c>
      <c r="M708" s="10">
        <f t="shared" si="47"/>
        <v>0</v>
      </c>
    </row>
    <row r="709" customHeight="1" spans="10:13">
      <c r="J709" t="str">
        <f t="shared" si="48"/>
        <v/>
      </c>
      <c r="K709" s="9">
        <f t="shared" si="45"/>
        <v>0</v>
      </c>
      <c r="L709" s="9">
        <f t="shared" si="46"/>
        <v>0</v>
      </c>
      <c r="M709" s="10">
        <f t="shared" si="47"/>
        <v>0</v>
      </c>
    </row>
    <row r="710" customHeight="1" spans="10:13">
      <c r="J710" t="str">
        <f t="shared" si="48"/>
        <v/>
      </c>
      <c r="K710" s="9">
        <f t="shared" si="45"/>
        <v>0</v>
      </c>
      <c r="L710" s="9">
        <f t="shared" si="46"/>
        <v>0</v>
      </c>
      <c r="M710" s="10">
        <f t="shared" si="47"/>
        <v>0</v>
      </c>
    </row>
    <row r="711" customHeight="1" spans="10:13">
      <c r="J711" t="str">
        <f t="shared" si="48"/>
        <v/>
      </c>
      <c r="K711" s="9">
        <f t="shared" si="45"/>
        <v>0</v>
      </c>
      <c r="L711" s="9">
        <f t="shared" si="46"/>
        <v>0</v>
      </c>
      <c r="M711" s="10">
        <f t="shared" si="47"/>
        <v>0</v>
      </c>
    </row>
    <row r="712" customHeight="1" spans="10:13">
      <c r="J712" t="str">
        <f t="shared" si="48"/>
        <v/>
      </c>
      <c r="K712" s="9">
        <f t="shared" si="45"/>
        <v>0</v>
      </c>
      <c r="L712" s="9">
        <f t="shared" si="46"/>
        <v>0</v>
      </c>
      <c r="M712" s="10">
        <f t="shared" si="47"/>
        <v>0</v>
      </c>
    </row>
    <row r="713" customHeight="1" spans="10:13">
      <c r="J713" t="str">
        <f t="shared" si="48"/>
        <v/>
      </c>
      <c r="K713" s="9">
        <f t="shared" ref="K713:K776" si="49">O713+Q713+S713+U713+W713+Y713+AA713+AC713+AE713+AG713+AI713+AK713+AM713+AO713+AQ713+AS713+AU713+AW713+AY713+BA713+BC713+BE713+BG713+BI713+BK713+BM713+BO713++BQ713+BS713+BU713+BW713</f>
        <v>0</v>
      </c>
      <c r="L713" s="9">
        <f t="shared" ref="L713:L776" si="50">P713+R713+T713+V713+X713+Z713+AB713+AD713+AF713+AH713+AJ713+AL713+AN713+AP713+AR713+AT713+AV713+AX713+AZ713+BB713+BD713+BF713+BH713+BJ713+BL713+BN713+BP713++BR713+BT713+BV713+BX713</f>
        <v>0</v>
      </c>
      <c r="M713" s="10">
        <f t="shared" si="47"/>
        <v>0</v>
      </c>
    </row>
    <row r="714" customHeight="1" spans="10:13">
      <c r="J714" t="str">
        <f t="shared" si="48"/>
        <v/>
      </c>
      <c r="K714" s="9">
        <f t="shared" si="49"/>
        <v>0</v>
      </c>
      <c r="L714" s="9">
        <f t="shared" si="50"/>
        <v>0</v>
      </c>
      <c r="M714" s="10">
        <f t="shared" si="47"/>
        <v>0</v>
      </c>
    </row>
    <row r="715" customHeight="1" spans="10:13">
      <c r="J715" t="str">
        <f t="shared" si="48"/>
        <v/>
      </c>
      <c r="K715" s="9">
        <f t="shared" si="49"/>
        <v>0</v>
      </c>
      <c r="L715" s="9">
        <f t="shared" si="50"/>
        <v>0</v>
      </c>
      <c r="M715" s="10">
        <f t="shared" ref="M715:M778" si="51">IFERROR(L715/K715,0)</f>
        <v>0</v>
      </c>
    </row>
    <row r="716" customHeight="1" spans="10:13">
      <c r="J716" t="str">
        <f t="shared" si="48"/>
        <v/>
      </c>
      <c r="K716" s="9">
        <f t="shared" si="49"/>
        <v>0</v>
      </c>
      <c r="L716" s="9">
        <f t="shared" si="50"/>
        <v>0</v>
      </c>
      <c r="M716" s="10">
        <f t="shared" si="51"/>
        <v>0</v>
      </c>
    </row>
    <row r="717" customHeight="1" spans="10:13">
      <c r="J717" t="str">
        <f t="shared" si="48"/>
        <v/>
      </c>
      <c r="K717" s="9">
        <f t="shared" si="49"/>
        <v>0</v>
      </c>
      <c r="L717" s="9">
        <f t="shared" si="50"/>
        <v>0</v>
      </c>
      <c r="M717" s="10">
        <f t="shared" si="51"/>
        <v>0</v>
      </c>
    </row>
    <row r="718" customHeight="1" spans="10:13">
      <c r="J718" t="str">
        <f t="shared" si="48"/>
        <v/>
      </c>
      <c r="K718" s="9">
        <f t="shared" si="49"/>
        <v>0</v>
      </c>
      <c r="L718" s="9">
        <f t="shared" si="50"/>
        <v>0</v>
      </c>
      <c r="M718" s="10">
        <f t="shared" si="51"/>
        <v>0</v>
      </c>
    </row>
    <row r="719" customHeight="1" spans="10:13">
      <c r="J719" t="str">
        <f t="shared" si="48"/>
        <v/>
      </c>
      <c r="K719" s="9">
        <f t="shared" si="49"/>
        <v>0</v>
      </c>
      <c r="L719" s="9">
        <f t="shared" si="50"/>
        <v>0</v>
      </c>
      <c r="M719" s="10">
        <f t="shared" si="51"/>
        <v>0</v>
      </c>
    </row>
    <row r="720" customHeight="1" spans="10:13">
      <c r="J720" t="str">
        <f t="shared" si="48"/>
        <v/>
      </c>
      <c r="K720" s="9">
        <f t="shared" si="49"/>
        <v>0</v>
      </c>
      <c r="L720" s="9">
        <f t="shared" si="50"/>
        <v>0</v>
      </c>
      <c r="M720" s="10">
        <f t="shared" si="51"/>
        <v>0</v>
      </c>
    </row>
    <row r="721" customHeight="1" spans="10:13">
      <c r="J721" t="str">
        <f t="shared" si="48"/>
        <v/>
      </c>
      <c r="K721" s="9">
        <f t="shared" si="49"/>
        <v>0</v>
      </c>
      <c r="L721" s="9">
        <f t="shared" si="50"/>
        <v>0</v>
      </c>
      <c r="M721" s="10">
        <f t="shared" si="51"/>
        <v>0</v>
      </c>
    </row>
    <row r="722" customHeight="1" spans="10:13">
      <c r="J722" t="str">
        <f t="shared" si="48"/>
        <v/>
      </c>
      <c r="K722" s="9">
        <f t="shared" si="49"/>
        <v>0</v>
      </c>
      <c r="L722" s="9">
        <f t="shared" si="50"/>
        <v>0</v>
      </c>
      <c r="M722" s="10">
        <f t="shared" si="51"/>
        <v>0</v>
      </c>
    </row>
    <row r="723" customHeight="1" spans="10:13">
      <c r="J723" t="str">
        <f t="shared" si="48"/>
        <v/>
      </c>
      <c r="K723" s="9">
        <f t="shared" si="49"/>
        <v>0</v>
      </c>
      <c r="L723" s="9">
        <f t="shared" si="50"/>
        <v>0</v>
      </c>
      <c r="M723" s="10">
        <f t="shared" si="51"/>
        <v>0</v>
      </c>
    </row>
    <row r="724" customHeight="1" spans="10:13">
      <c r="J724" t="str">
        <f t="shared" si="48"/>
        <v/>
      </c>
      <c r="K724" s="9">
        <f t="shared" si="49"/>
        <v>0</v>
      </c>
      <c r="L724" s="9">
        <f t="shared" si="50"/>
        <v>0</v>
      </c>
      <c r="M724" s="10">
        <f t="shared" si="51"/>
        <v>0</v>
      </c>
    </row>
    <row r="725" customHeight="1" spans="10:13">
      <c r="J725" t="str">
        <f t="shared" si="48"/>
        <v/>
      </c>
      <c r="K725" s="9">
        <f t="shared" si="49"/>
        <v>0</v>
      </c>
      <c r="L725" s="9">
        <f t="shared" si="50"/>
        <v>0</v>
      </c>
      <c r="M725" s="10">
        <f t="shared" si="51"/>
        <v>0</v>
      </c>
    </row>
    <row r="726" customHeight="1" spans="10:13">
      <c r="J726" t="str">
        <f t="shared" si="48"/>
        <v/>
      </c>
      <c r="K726" s="9">
        <f t="shared" si="49"/>
        <v>0</v>
      </c>
      <c r="L726" s="9">
        <f t="shared" si="50"/>
        <v>0</v>
      </c>
      <c r="M726" s="10">
        <f t="shared" si="51"/>
        <v>0</v>
      </c>
    </row>
    <row r="727" customHeight="1" spans="10:13">
      <c r="J727" t="str">
        <f t="shared" si="48"/>
        <v/>
      </c>
      <c r="K727" s="9">
        <f t="shared" si="49"/>
        <v>0</v>
      </c>
      <c r="L727" s="9">
        <f t="shared" si="50"/>
        <v>0</v>
      </c>
      <c r="M727" s="10">
        <f t="shared" si="51"/>
        <v>0</v>
      </c>
    </row>
    <row r="728" customHeight="1" spans="10:13">
      <c r="J728" t="str">
        <f t="shared" si="48"/>
        <v/>
      </c>
      <c r="K728" s="9">
        <f t="shared" si="49"/>
        <v>0</v>
      </c>
      <c r="L728" s="9">
        <f t="shared" si="50"/>
        <v>0</v>
      </c>
      <c r="M728" s="10">
        <f t="shared" si="51"/>
        <v>0</v>
      </c>
    </row>
    <row r="729" customHeight="1" spans="10:13">
      <c r="J729" t="str">
        <f t="shared" si="48"/>
        <v/>
      </c>
      <c r="K729" s="9">
        <f t="shared" si="49"/>
        <v>0</v>
      </c>
      <c r="L729" s="9">
        <f t="shared" si="50"/>
        <v>0</v>
      </c>
      <c r="M729" s="10">
        <f t="shared" si="51"/>
        <v>0</v>
      </c>
    </row>
    <row r="730" customHeight="1" spans="10:13">
      <c r="J730" t="str">
        <f t="shared" si="48"/>
        <v/>
      </c>
      <c r="K730" s="9">
        <f t="shared" si="49"/>
        <v>0</v>
      </c>
      <c r="L730" s="9">
        <f t="shared" si="50"/>
        <v>0</v>
      </c>
      <c r="M730" s="10">
        <f t="shared" si="51"/>
        <v>0</v>
      </c>
    </row>
    <row r="731" customHeight="1" spans="10:13">
      <c r="J731" t="str">
        <f t="shared" si="48"/>
        <v/>
      </c>
      <c r="K731" s="9">
        <f t="shared" si="49"/>
        <v>0</v>
      </c>
      <c r="L731" s="9">
        <f t="shared" si="50"/>
        <v>0</v>
      </c>
      <c r="M731" s="10">
        <f t="shared" si="51"/>
        <v>0</v>
      </c>
    </row>
    <row r="732" customHeight="1" spans="10:13">
      <c r="J732" t="str">
        <f t="shared" si="48"/>
        <v/>
      </c>
      <c r="K732" s="9">
        <f t="shared" si="49"/>
        <v>0</v>
      </c>
      <c r="L732" s="9">
        <f t="shared" si="50"/>
        <v>0</v>
      </c>
      <c r="M732" s="10">
        <f t="shared" si="51"/>
        <v>0</v>
      </c>
    </row>
    <row r="733" customHeight="1" spans="10:13">
      <c r="J733" t="str">
        <f t="shared" si="48"/>
        <v/>
      </c>
      <c r="K733" s="9">
        <f t="shared" si="49"/>
        <v>0</v>
      </c>
      <c r="L733" s="9">
        <f t="shared" si="50"/>
        <v>0</v>
      </c>
      <c r="M733" s="10">
        <f t="shared" si="51"/>
        <v>0</v>
      </c>
    </row>
    <row r="734" customHeight="1" spans="10:13">
      <c r="J734" t="str">
        <f t="shared" si="48"/>
        <v/>
      </c>
      <c r="K734" s="9">
        <f t="shared" si="49"/>
        <v>0</v>
      </c>
      <c r="L734" s="9">
        <f t="shared" si="50"/>
        <v>0</v>
      </c>
      <c r="M734" s="10">
        <f t="shared" si="51"/>
        <v>0</v>
      </c>
    </row>
    <row r="735" customHeight="1" spans="10:13">
      <c r="J735" t="str">
        <f t="shared" si="48"/>
        <v/>
      </c>
      <c r="K735" s="9">
        <f t="shared" si="49"/>
        <v>0</v>
      </c>
      <c r="L735" s="9">
        <f t="shared" si="50"/>
        <v>0</v>
      </c>
      <c r="M735" s="10">
        <f t="shared" si="51"/>
        <v>0</v>
      </c>
    </row>
    <row r="736" customHeight="1" spans="10:13">
      <c r="J736" t="str">
        <f t="shared" si="48"/>
        <v/>
      </c>
      <c r="K736" s="9">
        <f t="shared" si="49"/>
        <v>0</v>
      </c>
      <c r="L736" s="9">
        <f t="shared" si="50"/>
        <v>0</v>
      </c>
      <c r="M736" s="10">
        <f t="shared" si="51"/>
        <v>0</v>
      </c>
    </row>
    <row r="737" customHeight="1" spans="10:13">
      <c r="J737" t="str">
        <f t="shared" si="48"/>
        <v/>
      </c>
      <c r="K737" s="9">
        <f t="shared" si="49"/>
        <v>0</v>
      </c>
      <c r="L737" s="9">
        <f t="shared" si="50"/>
        <v>0</v>
      </c>
      <c r="M737" s="10">
        <f t="shared" si="51"/>
        <v>0</v>
      </c>
    </row>
    <row r="738" customHeight="1" spans="10:13">
      <c r="J738" t="str">
        <f t="shared" si="48"/>
        <v/>
      </c>
      <c r="K738" s="9">
        <f t="shared" si="49"/>
        <v>0</v>
      </c>
      <c r="L738" s="9">
        <f t="shared" si="50"/>
        <v>0</v>
      </c>
      <c r="M738" s="10">
        <f t="shared" si="51"/>
        <v>0</v>
      </c>
    </row>
    <row r="739" customHeight="1" spans="10:13">
      <c r="J739" t="str">
        <f t="shared" si="48"/>
        <v/>
      </c>
      <c r="K739" s="9">
        <f t="shared" si="49"/>
        <v>0</v>
      </c>
      <c r="L739" s="9">
        <f t="shared" si="50"/>
        <v>0</v>
      </c>
      <c r="M739" s="10">
        <f t="shared" si="51"/>
        <v>0</v>
      </c>
    </row>
    <row r="740" customHeight="1" spans="10:13">
      <c r="J740" t="str">
        <f t="shared" ref="J740:J803" si="52">IF(K740&gt;0,IF(C740="open","plan open",IF(C740="close","plan close","")),IF(C740="open","unplan open",IF(C740="close","unplan close","")))</f>
        <v/>
      </c>
      <c r="K740" s="9">
        <f t="shared" si="49"/>
        <v>0</v>
      </c>
      <c r="L740" s="9">
        <f t="shared" si="50"/>
        <v>0</v>
      </c>
      <c r="M740" s="10">
        <f t="shared" si="51"/>
        <v>0</v>
      </c>
    </row>
    <row r="741" customHeight="1" spans="10:13">
      <c r="J741" t="str">
        <f t="shared" si="52"/>
        <v/>
      </c>
      <c r="K741" s="9">
        <f t="shared" si="49"/>
        <v>0</v>
      </c>
      <c r="L741" s="9">
        <f t="shared" si="50"/>
        <v>0</v>
      </c>
      <c r="M741" s="10">
        <f t="shared" si="51"/>
        <v>0</v>
      </c>
    </row>
    <row r="742" customHeight="1" spans="10:13">
      <c r="J742" t="str">
        <f t="shared" si="52"/>
        <v/>
      </c>
      <c r="K742" s="9">
        <f t="shared" si="49"/>
        <v>0</v>
      </c>
      <c r="L742" s="9">
        <f t="shared" si="50"/>
        <v>0</v>
      </c>
      <c r="M742" s="10">
        <f t="shared" si="51"/>
        <v>0</v>
      </c>
    </row>
    <row r="743" customHeight="1" spans="10:13">
      <c r="J743" t="str">
        <f t="shared" si="52"/>
        <v/>
      </c>
      <c r="K743" s="9">
        <f t="shared" si="49"/>
        <v>0</v>
      </c>
      <c r="L743" s="9">
        <f t="shared" si="50"/>
        <v>0</v>
      </c>
      <c r="M743" s="10">
        <f t="shared" si="51"/>
        <v>0</v>
      </c>
    </row>
    <row r="744" customHeight="1" spans="10:13">
      <c r="J744" t="str">
        <f t="shared" si="52"/>
        <v/>
      </c>
      <c r="K744" s="9">
        <f t="shared" si="49"/>
        <v>0</v>
      </c>
      <c r="L744" s="9">
        <f t="shared" si="50"/>
        <v>0</v>
      </c>
      <c r="M744" s="10">
        <f t="shared" si="51"/>
        <v>0</v>
      </c>
    </row>
    <row r="745" customHeight="1" spans="10:13">
      <c r="J745" t="str">
        <f t="shared" si="52"/>
        <v/>
      </c>
      <c r="K745" s="9">
        <f t="shared" si="49"/>
        <v>0</v>
      </c>
      <c r="L745" s="9">
        <f t="shared" si="50"/>
        <v>0</v>
      </c>
      <c r="M745" s="10">
        <f t="shared" si="51"/>
        <v>0</v>
      </c>
    </row>
    <row r="746" customHeight="1" spans="10:13">
      <c r="J746" t="str">
        <f t="shared" si="52"/>
        <v/>
      </c>
      <c r="K746" s="9">
        <f t="shared" si="49"/>
        <v>0</v>
      </c>
      <c r="L746" s="9">
        <f t="shared" si="50"/>
        <v>0</v>
      </c>
      <c r="M746" s="10">
        <f t="shared" si="51"/>
        <v>0</v>
      </c>
    </row>
    <row r="747" customHeight="1" spans="10:13">
      <c r="J747" t="str">
        <f t="shared" si="52"/>
        <v/>
      </c>
      <c r="K747" s="9">
        <f t="shared" si="49"/>
        <v>0</v>
      </c>
      <c r="L747" s="9">
        <f t="shared" si="50"/>
        <v>0</v>
      </c>
      <c r="M747" s="10">
        <f t="shared" si="51"/>
        <v>0</v>
      </c>
    </row>
    <row r="748" customHeight="1" spans="10:13">
      <c r="J748" t="str">
        <f t="shared" si="52"/>
        <v/>
      </c>
      <c r="K748" s="9">
        <f t="shared" si="49"/>
        <v>0</v>
      </c>
      <c r="L748" s="9">
        <f t="shared" si="50"/>
        <v>0</v>
      </c>
      <c r="M748" s="10">
        <f t="shared" si="51"/>
        <v>0</v>
      </c>
    </row>
    <row r="749" customHeight="1" spans="10:13">
      <c r="J749" t="str">
        <f t="shared" si="52"/>
        <v/>
      </c>
      <c r="K749" s="9">
        <f t="shared" si="49"/>
        <v>0</v>
      </c>
      <c r="L749" s="9">
        <f t="shared" si="50"/>
        <v>0</v>
      </c>
      <c r="M749" s="10">
        <f t="shared" si="51"/>
        <v>0</v>
      </c>
    </row>
    <row r="750" customHeight="1" spans="10:13">
      <c r="J750" t="str">
        <f t="shared" si="52"/>
        <v/>
      </c>
      <c r="K750" s="9">
        <f t="shared" si="49"/>
        <v>0</v>
      </c>
      <c r="L750" s="9">
        <f t="shared" si="50"/>
        <v>0</v>
      </c>
      <c r="M750" s="10">
        <f t="shared" si="51"/>
        <v>0</v>
      </c>
    </row>
    <row r="751" customHeight="1" spans="10:13">
      <c r="J751" t="str">
        <f t="shared" si="52"/>
        <v/>
      </c>
      <c r="K751" s="9">
        <f t="shared" si="49"/>
        <v>0</v>
      </c>
      <c r="L751" s="9">
        <f t="shared" si="50"/>
        <v>0</v>
      </c>
      <c r="M751" s="10">
        <f t="shared" si="51"/>
        <v>0</v>
      </c>
    </row>
    <row r="752" customHeight="1" spans="10:13">
      <c r="J752" t="str">
        <f t="shared" si="52"/>
        <v/>
      </c>
      <c r="K752" s="9">
        <f t="shared" si="49"/>
        <v>0</v>
      </c>
      <c r="L752" s="9">
        <f t="shared" si="50"/>
        <v>0</v>
      </c>
      <c r="M752" s="10">
        <f t="shared" si="51"/>
        <v>0</v>
      </c>
    </row>
    <row r="753" customHeight="1" spans="10:13">
      <c r="J753" t="str">
        <f t="shared" si="52"/>
        <v/>
      </c>
      <c r="K753" s="9">
        <f t="shared" si="49"/>
        <v>0</v>
      </c>
      <c r="L753" s="9">
        <f t="shared" si="50"/>
        <v>0</v>
      </c>
      <c r="M753" s="10">
        <f t="shared" si="51"/>
        <v>0</v>
      </c>
    </row>
    <row r="754" customHeight="1" spans="10:13">
      <c r="J754" t="str">
        <f t="shared" si="52"/>
        <v/>
      </c>
      <c r="K754" s="9">
        <f t="shared" si="49"/>
        <v>0</v>
      </c>
      <c r="L754" s="9">
        <f t="shared" si="50"/>
        <v>0</v>
      </c>
      <c r="M754" s="10">
        <f t="shared" si="51"/>
        <v>0</v>
      </c>
    </row>
    <row r="755" customHeight="1" spans="10:13">
      <c r="J755" t="str">
        <f t="shared" si="52"/>
        <v/>
      </c>
      <c r="K755" s="9">
        <f t="shared" si="49"/>
        <v>0</v>
      </c>
      <c r="L755" s="9">
        <f t="shared" si="50"/>
        <v>0</v>
      </c>
      <c r="M755" s="10">
        <f t="shared" si="51"/>
        <v>0</v>
      </c>
    </row>
    <row r="756" customHeight="1" spans="10:13">
      <c r="J756" t="str">
        <f t="shared" si="52"/>
        <v/>
      </c>
      <c r="K756" s="9">
        <f t="shared" si="49"/>
        <v>0</v>
      </c>
      <c r="L756" s="9">
        <f t="shared" si="50"/>
        <v>0</v>
      </c>
      <c r="M756" s="10">
        <f t="shared" si="51"/>
        <v>0</v>
      </c>
    </row>
    <row r="757" customHeight="1" spans="10:13">
      <c r="J757" t="str">
        <f t="shared" si="52"/>
        <v/>
      </c>
      <c r="K757" s="9">
        <f t="shared" si="49"/>
        <v>0</v>
      </c>
      <c r="L757" s="9">
        <f t="shared" si="50"/>
        <v>0</v>
      </c>
      <c r="M757" s="10">
        <f t="shared" si="51"/>
        <v>0</v>
      </c>
    </row>
    <row r="758" customHeight="1" spans="10:13">
      <c r="J758" t="str">
        <f t="shared" si="52"/>
        <v/>
      </c>
      <c r="K758" s="9">
        <f t="shared" si="49"/>
        <v>0</v>
      </c>
      <c r="L758" s="9">
        <f t="shared" si="50"/>
        <v>0</v>
      </c>
      <c r="M758" s="10">
        <f t="shared" si="51"/>
        <v>0</v>
      </c>
    </row>
    <row r="759" customHeight="1" spans="10:13">
      <c r="J759" t="str">
        <f t="shared" si="52"/>
        <v/>
      </c>
      <c r="K759" s="9">
        <f t="shared" si="49"/>
        <v>0</v>
      </c>
      <c r="L759" s="9">
        <f t="shared" si="50"/>
        <v>0</v>
      </c>
      <c r="M759" s="10">
        <f t="shared" si="51"/>
        <v>0</v>
      </c>
    </row>
    <row r="760" customHeight="1" spans="10:13">
      <c r="J760" t="str">
        <f t="shared" si="52"/>
        <v/>
      </c>
      <c r="K760" s="9">
        <f t="shared" si="49"/>
        <v>0</v>
      </c>
      <c r="L760" s="9">
        <f t="shared" si="50"/>
        <v>0</v>
      </c>
      <c r="M760" s="10">
        <f t="shared" si="51"/>
        <v>0</v>
      </c>
    </row>
    <row r="761" customHeight="1" spans="10:13">
      <c r="J761" t="str">
        <f t="shared" si="52"/>
        <v/>
      </c>
      <c r="K761" s="9">
        <f t="shared" si="49"/>
        <v>0</v>
      </c>
      <c r="L761" s="9">
        <f t="shared" si="50"/>
        <v>0</v>
      </c>
      <c r="M761" s="10">
        <f t="shared" si="51"/>
        <v>0</v>
      </c>
    </row>
    <row r="762" customHeight="1" spans="10:13">
      <c r="J762" t="str">
        <f t="shared" si="52"/>
        <v/>
      </c>
      <c r="K762" s="9">
        <f t="shared" si="49"/>
        <v>0</v>
      </c>
      <c r="L762" s="9">
        <f t="shared" si="50"/>
        <v>0</v>
      </c>
      <c r="M762" s="10">
        <f t="shared" si="51"/>
        <v>0</v>
      </c>
    </row>
    <row r="763" customHeight="1" spans="10:13">
      <c r="J763" t="str">
        <f t="shared" si="52"/>
        <v/>
      </c>
      <c r="K763" s="9">
        <f t="shared" si="49"/>
        <v>0</v>
      </c>
      <c r="L763" s="9">
        <f t="shared" si="50"/>
        <v>0</v>
      </c>
      <c r="M763" s="10">
        <f t="shared" si="51"/>
        <v>0</v>
      </c>
    </row>
    <row r="764" customHeight="1" spans="10:13">
      <c r="J764" t="str">
        <f t="shared" si="52"/>
        <v/>
      </c>
      <c r="K764" s="9">
        <f t="shared" si="49"/>
        <v>0</v>
      </c>
      <c r="L764" s="9">
        <f t="shared" si="50"/>
        <v>0</v>
      </c>
      <c r="M764" s="10">
        <f t="shared" si="51"/>
        <v>0</v>
      </c>
    </row>
    <row r="765" customHeight="1" spans="10:13">
      <c r="J765" t="str">
        <f t="shared" si="52"/>
        <v/>
      </c>
      <c r="K765" s="9">
        <f t="shared" si="49"/>
        <v>0</v>
      </c>
      <c r="L765" s="9">
        <f t="shared" si="50"/>
        <v>0</v>
      </c>
      <c r="M765" s="10">
        <f t="shared" si="51"/>
        <v>0</v>
      </c>
    </row>
    <row r="766" customHeight="1" spans="10:13">
      <c r="J766" t="str">
        <f t="shared" si="52"/>
        <v/>
      </c>
      <c r="K766" s="9">
        <f t="shared" si="49"/>
        <v>0</v>
      </c>
      <c r="L766" s="9">
        <f t="shared" si="50"/>
        <v>0</v>
      </c>
      <c r="M766" s="10">
        <f t="shared" si="51"/>
        <v>0</v>
      </c>
    </row>
    <row r="767" customHeight="1" spans="10:13">
      <c r="J767" t="str">
        <f t="shared" si="52"/>
        <v/>
      </c>
      <c r="K767" s="9">
        <f t="shared" si="49"/>
        <v>0</v>
      </c>
      <c r="L767" s="9">
        <f t="shared" si="50"/>
        <v>0</v>
      </c>
      <c r="M767" s="10">
        <f t="shared" si="51"/>
        <v>0</v>
      </c>
    </row>
    <row r="768" customHeight="1" spans="10:13">
      <c r="J768" t="str">
        <f t="shared" si="52"/>
        <v/>
      </c>
      <c r="K768" s="9">
        <f t="shared" si="49"/>
        <v>0</v>
      </c>
      <c r="L768" s="9">
        <f t="shared" si="50"/>
        <v>0</v>
      </c>
      <c r="M768" s="10">
        <f t="shared" si="51"/>
        <v>0</v>
      </c>
    </row>
    <row r="769" customHeight="1" spans="10:13">
      <c r="J769" t="str">
        <f t="shared" si="52"/>
        <v/>
      </c>
      <c r="K769" s="9">
        <f t="shared" si="49"/>
        <v>0</v>
      </c>
      <c r="L769" s="9">
        <f t="shared" si="50"/>
        <v>0</v>
      </c>
      <c r="M769" s="10">
        <f t="shared" si="51"/>
        <v>0</v>
      </c>
    </row>
    <row r="770" customHeight="1" spans="10:13">
      <c r="J770" t="str">
        <f t="shared" si="52"/>
        <v/>
      </c>
      <c r="K770" s="9">
        <f t="shared" si="49"/>
        <v>0</v>
      </c>
      <c r="L770" s="9">
        <f t="shared" si="50"/>
        <v>0</v>
      </c>
      <c r="M770" s="10">
        <f t="shared" si="51"/>
        <v>0</v>
      </c>
    </row>
    <row r="771" customHeight="1" spans="10:13">
      <c r="J771" t="str">
        <f t="shared" si="52"/>
        <v/>
      </c>
      <c r="K771" s="9">
        <f t="shared" si="49"/>
        <v>0</v>
      </c>
      <c r="L771" s="9">
        <f t="shared" si="50"/>
        <v>0</v>
      </c>
      <c r="M771" s="10">
        <f t="shared" si="51"/>
        <v>0</v>
      </c>
    </row>
    <row r="772" customHeight="1" spans="10:13">
      <c r="J772" t="str">
        <f t="shared" si="52"/>
        <v/>
      </c>
      <c r="K772" s="9">
        <f t="shared" si="49"/>
        <v>0</v>
      </c>
      <c r="L772" s="9">
        <f t="shared" si="50"/>
        <v>0</v>
      </c>
      <c r="M772" s="10">
        <f t="shared" si="51"/>
        <v>0</v>
      </c>
    </row>
    <row r="773" customHeight="1" spans="10:13">
      <c r="J773" t="str">
        <f t="shared" si="52"/>
        <v/>
      </c>
      <c r="K773" s="9">
        <f t="shared" si="49"/>
        <v>0</v>
      </c>
      <c r="L773" s="9">
        <f t="shared" si="50"/>
        <v>0</v>
      </c>
      <c r="M773" s="10">
        <f t="shared" si="51"/>
        <v>0</v>
      </c>
    </row>
    <row r="774" customHeight="1" spans="10:13">
      <c r="J774" t="str">
        <f t="shared" si="52"/>
        <v/>
      </c>
      <c r="K774" s="9">
        <f t="shared" si="49"/>
        <v>0</v>
      </c>
      <c r="L774" s="9">
        <f t="shared" si="50"/>
        <v>0</v>
      </c>
      <c r="M774" s="10">
        <f t="shared" si="51"/>
        <v>0</v>
      </c>
    </row>
    <row r="775" customHeight="1" spans="10:13">
      <c r="J775" t="str">
        <f t="shared" si="52"/>
        <v/>
      </c>
      <c r="K775" s="9">
        <f t="shared" si="49"/>
        <v>0</v>
      </c>
      <c r="L775" s="9">
        <f t="shared" si="50"/>
        <v>0</v>
      </c>
      <c r="M775" s="10">
        <f t="shared" si="51"/>
        <v>0</v>
      </c>
    </row>
    <row r="776" customHeight="1" spans="10:13">
      <c r="J776" t="str">
        <f t="shared" si="52"/>
        <v/>
      </c>
      <c r="K776" s="9">
        <f t="shared" si="49"/>
        <v>0</v>
      </c>
      <c r="L776" s="9">
        <f t="shared" si="50"/>
        <v>0</v>
      </c>
      <c r="M776" s="10">
        <f t="shared" si="51"/>
        <v>0</v>
      </c>
    </row>
    <row r="777" customHeight="1" spans="10:13">
      <c r="J777" t="str">
        <f t="shared" si="52"/>
        <v/>
      </c>
      <c r="K777" s="9">
        <f t="shared" ref="K777:K840" si="53">O777+Q777+S777+U777+W777+Y777+AA777+AC777+AE777+AG777+AI777+AK777+AM777+AO777+AQ777+AS777+AU777+AW777+AY777+BA777+BC777+BE777+BG777+BI777+BK777+BM777+BO777++BQ777+BS777+BU777+BW777</f>
        <v>0</v>
      </c>
      <c r="L777" s="9">
        <f t="shared" ref="L777:L840" si="54">P777+R777+T777+V777+X777+Z777+AB777+AD777+AF777+AH777+AJ777+AL777+AN777+AP777+AR777+AT777+AV777+AX777+AZ777+BB777+BD777+BF777+BH777+BJ777+BL777+BN777+BP777++BR777+BT777+BV777+BX777</f>
        <v>0</v>
      </c>
      <c r="M777" s="10">
        <f t="shared" si="51"/>
        <v>0</v>
      </c>
    </row>
    <row r="778" customHeight="1" spans="10:13">
      <c r="J778" t="str">
        <f t="shared" si="52"/>
        <v/>
      </c>
      <c r="K778" s="9">
        <f t="shared" si="53"/>
        <v>0</v>
      </c>
      <c r="L778" s="9">
        <f t="shared" si="54"/>
        <v>0</v>
      </c>
      <c r="M778" s="10">
        <f t="shared" si="51"/>
        <v>0</v>
      </c>
    </row>
    <row r="779" customHeight="1" spans="10:13">
      <c r="J779" t="str">
        <f t="shared" si="52"/>
        <v/>
      </c>
      <c r="K779" s="9">
        <f t="shared" si="53"/>
        <v>0</v>
      </c>
      <c r="L779" s="9">
        <f t="shared" si="54"/>
        <v>0</v>
      </c>
      <c r="M779" s="10">
        <f t="shared" ref="M779:M842" si="55">IFERROR(L779/K779,0)</f>
        <v>0</v>
      </c>
    </row>
    <row r="780" customHeight="1" spans="10:13">
      <c r="J780" t="str">
        <f t="shared" si="52"/>
        <v/>
      </c>
      <c r="K780" s="9">
        <f t="shared" si="53"/>
        <v>0</v>
      </c>
      <c r="L780" s="9">
        <f t="shared" si="54"/>
        <v>0</v>
      </c>
      <c r="M780" s="10">
        <f t="shared" si="55"/>
        <v>0</v>
      </c>
    </row>
    <row r="781" customHeight="1" spans="10:13">
      <c r="J781" t="str">
        <f t="shared" si="52"/>
        <v/>
      </c>
      <c r="K781" s="9">
        <f t="shared" si="53"/>
        <v>0</v>
      </c>
      <c r="L781" s="9">
        <f t="shared" si="54"/>
        <v>0</v>
      </c>
      <c r="M781" s="10">
        <f t="shared" si="55"/>
        <v>0</v>
      </c>
    </row>
    <row r="782" customHeight="1" spans="10:13">
      <c r="J782" t="str">
        <f t="shared" si="52"/>
        <v/>
      </c>
      <c r="K782" s="9">
        <f t="shared" si="53"/>
        <v>0</v>
      </c>
      <c r="L782" s="9">
        <f t="shared" si="54"/>
        <v>0</v>
      </c>
      <c r="M782" s="10">
        <f t="shared" si="55"/>
        <v>0</v>
      </c>
    </row>
    <row r="783" customHeight="1" spans="10:13">
      <c r="J783" t="str">
        <f t="shared" si="52"/>
        <v/>
      </c>
      <c r="K783" s="9">
        <f t="shared" si="53"/>
        <v>0</v>
      </c>
      <c r="L783" s="9">
        <f t="shared" si="54"/>
        <v>0</v>
      </c>
      <c r="M783" s="10">
        <f t="shared" si="55"/>
        <v>0</v>
      </c>
    </row>
    <row r="784" customHeight="1" spans="10:13">
      <c r="J784" t="str">
        <f t="shared" si="52"/>
        <v/>
      </c>
      <c r="K784" s="9">
        <f t="shared" si="53"/>
        <v>0</v>
      </c>
      <c r="L784" s="9">
        <f t="shared" si="54"/>
        <v>0</v>
      </c>
      <c r="M784" s="10">
        <f t="shared" si="55"/>
        <v>0</v>
      </c>
    </row>
    <row r="785" customHeight="1" spans="10:13">
      <c r="J785" t="str">
        <f t="shared" si="52"/>
        <v/>
      </c>
      <c r="K785" s="9">
        <f t="shared" si="53"/>
        <v>0</v>
      </c>
      <c r="L785" s="9">
        <f t="shared" si="54"/>
        <v>0</v>
      </c>
      <c r="M785" s="10">
        <f t="shared" si="55"/>
        <v>0</v>
      </c>
    </row>
    <row r="786" customHeight="1" spans="10:13">
      <c r="J786" t="str">
        <f t="shared" si="52"/>
        <v/>
      </c>
      <c r="K786" s="9">
        <f t="shared" si="53"/>
        <v>0</v>
      </c>
      <c r="L786" s="9">
        <f t="shared" si="54"/>
        <v>0</v>
      </c>
      <c r="M786" s="10">
        <f t="shared" si="55"/>
        <v>0</v>
      </c>
    </row>
    <row r="787" customHeight="1" spans="10:13">
      <c r="J787" t="str">
        <f t="shared" si="52"/>
        <v/>
      </c>
      <c r="K787" s="9">
        <f t="shared" si="53"/>
        <v>0</v>
      </c>
      <c r="L787" s="9">
        <f t="shared" si="54"/>
        <v>0</v>
      </c>
      <c r="M787" s="10">
        <f t="shared" si="55"/>
        <v>0</v>
      </c>
    </row>
    <row r="788" customHeight="1" spans="10:13">
      <c r="J788" t="str">
        <f t="shared" si="52"/>
        <v/>
      </c>
      <c r="K788" s="9">
        <f t="shared" si="53"/>
        <v>0</v>
      </c>
      <c r="L788" s="9">
        <f t="shared" si="54"/>
        <v>0</v>
      </c>
      <c r="M788" s="10">
        <f t="shared" si="55"/>
        <v>0</v>
      </c>
    </row>
    <row r="789" customHeight="1" spans="10:13">
      <c r="J789" t="str">
        <f t="shared" si="52"/>
        <v/>
      </c>
      <c r="K789" s="9">
        <f t="shared" si="53"/>
        <v>0</v>
      </c>
      <c r="L789" s="9">
        <f t="shared" si="54"/>
        <v>0</v>
      </c>
      <c r="M789" s="10">
        <f t="shared" si="55"/>
        <v>0</v>
      </c>
    </row>
    <row r="790" customHeight="1" spans="10:13">
      <c r="J790" t="str">
        <f t="shared" si="52"/>
        <v/>
      </c>
      <c r="K790" s="9">
        <f t="shared" si="53"/>
        <v>0</v>
      </c>
      <c r="L790" s="9">
        <f t="shared" si="54"/>
        <v>0</v>
      </c>
      <c r="M790" s="10">
        <f t="shared" si="55"/>
        <v>0</v>
      </c>
    </row>
    <row r="791" customHeight="1" spans="10:13">
      <c r="J791" t="str">
        <f t="shared" si="52"/>
        <v/>
      </c>
      <c r="K791" s="9">
        <f t="shared" si="53"/>
        <v>0</v>
      </c>
      <c r="L791" s="9">
        <f t="shared" si="54"/>
        <v>0</v>
      </c>
      <c r="M791" s="10">
        <f t="shared" si="55"/>
        <v>0</v>
      </c>
    </row>
    <row r="792" customHeight="1" spans="10:13">
      <c r="J792" t="str">
        <f t="shared" si="52"/>
        <v/>
      </c>
      <c r="K792" s="9">
        <f t="shared" si="53"/>
        <v>0</v>
      </c>
      <c r="L792" s="9">
        <f t="shared" si="54"/>
        <v>0</v>
      </c>
      <c r="M792" s="10">
        <f t="shared" si="55"/>
        <v>0</v>
      </c>
    </row>
    <row r="793" customHeight="1" spans="10:13">
      <c r="J793" t="str">
        <f t="shared" si="52"/>
        <v/>
      </c>
      <c r="K793" s="9">
        <f t="shared" si="53"/>
        <v>0</v>
      </c>
      <c r="L793" s="9">
        <f t="shared" si="54"/>
        <v>0</v>
      </c>
      <c r="M793" s="10">
        <f t="shared" si="55"/>
        <v>0</v>
      </c>
    </row>
    <row r="794" customHeight="1" spans="10:13">
      <c r="J794" t="str">
        <f t="shared" si="52"/>
        <v/>
      </c>
      <c r="K794" s="9">
        <f t="shared" si="53"/>
        <v>0</v>
      </c>
      <c r="L794" s="9">
        <f t="shared" si="54"/>
        <v>0</v>
      </c>
      <c r="M794" s="10">
        <f t="shared" si="55"/>
        <v>0</v>
      </c>
    </row>
    <row r="795" customHeight="1" spans="10:13">
      <c r="J795" t="str">
        <f t="shared" si="52"/>
        <v/>
      </c>
      <c r="K795" s="9">
        <f t="shared" si="53"/>
        <v>0</v>
      </c>
      <c r="L795" s="9">
        <f t="shared" si="54"/>
        <v>0</v>
      </c>
      <c r="M795" s="10">
        <f t="shared" si="55"/>
        <v>0</v>
      </c>
    </row>
    <row r="796" customHeight="1" spans="10:13">
      <c r="J796" t="str">
        <f t="shared" si="52"/>
        <v/>
      </c>
      <c r="K796" s="9">
        <f t="shared" si="53"/>
        <v>0</v>
      </c>
      <c r="L796" s="9">
        <f t="shared" si="54"/>
        <v>0</v>
      </c>
      <c r="M796" s="10">
        <f t="shared" si="55"/>
        <v>0</v>
      </c>
    </row>
    <row r="797" customHeight="1" spans="10:13">
      <c r="J797" t="str">
        <f t="shared" si="52"/>
        <v/>
      </c>
      <c r="K797" s="9">
        <f t="shared" si="53"/>
        <v>0</v>
      </c>
      <c r="L797" s="9">
        <f t="shared" si="54"/>
        <v>0</v>
      </c>
      <c r="M797" s="10">
        <f t="shared" si="55"/>
        <v>0</v>
      </c>
    </row>
    <row r="798" customHeight="1" spans="10:13">
      <c r="J798" t="str">
        <f t="shared" si="52"/>
        <v/>
      </c>
      <c r="K798" s="9">
        <f t="shared" si="53"/>
        <v>0</v>
      </c>
      <c r="L798" s="9">
        <f t="shared" si="54"/>
        <v>0</v>
      </c>
      <c r="M798" s="10">
        <f t="shared" si="55"/>
        <v>0</v>
      </c>
    </row>
    <row r="799" customHeight="1" spans="10:13">
      <c r="J799" t="str">
        <f t="shared" si="52"/>
        <v/>
      </c>
      <c r="K799" s="9">
        <f t="shared" si="53"/>
        <v>0</v>
      </c>
      <c r="L799" s="9">
        <f t="shared" si="54"/>
        <v>0</v>
      </c>
      <c r="M799" s="10">
        <f t="shared" si="55"/>
        <v>0</v>
      </c>
    </row>
    <row r="800" customHeight="1" spans="10:13">
      <c r="J800" t="str">
        <f t="shared" si="52"/>
        <v/>
      </c>
      <c r="K800" s="9">
        <f t="shared" si="53"/>
        <v>0</v>
      </c>
      <c r="L800" s="9">
        <f t="shared" si="54"/>
        <v>0</v>
      </c>
      <c r="M800" s="10">
        <f t="shared" si="55"/>
        <v>0</v>
      </c>
    </row>
    <row r="801" customHeight="1" spans="10:13">
      <c r="J801" t="str">
        <f t="shared" si="52"/>
        <v/>
      </c>
      <c r="K801" s="9">
        <f t="shared" si="53"/>
        <v>0</v>
      </c>
      <c r="L801" s="9">
        <f t="shared" si="54"/>
        <v>0</v>
      </c>
      <c r="M801" s="10">
        <f t="shared" si="55"/>
        <v>0</v>
      </c>
    </row>
    <row r="802" customHeight="1" spans="10:13">
      <c r="J802" t="str">
        <f t="shared" si="52"/>
        <v/>
      </c>
      <c r="K802" s="9">
        <f t="shared" si="53"/>
        <v>0</v>
      </c>
      <c r="L802" s="9">
        <f t="shared" si="54"/>
        <v>0</v>
      </c>
      <c r="M802" s="10">
        <f t="shared" si="55"/>
        <v>0</v>
      </c>
    </row>
    <row r="803" customHeight="1" spans="10:13">
      <c r="J803" t="str">
        <f t="shared" si="52"/>
        <v/>
      </c>
      <c r="K803" s="9">
        <f t="shared" si="53"/>
        <v>0</v>
      </c>
      <c r="L803" s="9">
        <f t="shared" si="54"/>
        <v>0</v>
      </c>
      <c r="M803" s="10">
        <f t="shared" si="55"/>
        <v>0</v>
      </c>
    </row>
    <row r="804" customHeight="1" spans="10:13">
      <c r="J804" t="str">
        <f t="shared" ref="J804:J867" si="56">IF(K804&gt;0,IF(C804="open","plan open",IF(C804="close","plan close","")),IF(C804="open","unplan open",IF(C804="close","unplan close","")))</f>
        <v/>
      </c>
      <c r="K804" s="9">
        <f t="shared" si="53"/>
        <v>0</v>
      </c>
      <c r="L804" s="9">
        <f t="shared" si="54"/>
        <v>0</v>
      </c>
      <c r="M804" s="10">
        <f t="shared" si="55"/>
        <v>0</v>
      </c>
    </row>
    <row r="805" customHeight="1" spans="10:13">
      <c r="J805" t="str">
        <f t="shared" si="56"/>
        <v/>
      </c>
      <c r="K805" s="9">
        <f t="shared" si="53"/>
        <v>0</v>
      </c>
      <c r="L805" s="9">
        <f t="shared" si="54"/>
        <v>0</v>
      </c>
      <c r="M805" s="10">
        <f t="shared" si="55"/>
        <v>0</v>
      </c>
    </row>
    <row r="806" customHeight="1" spans="10:13">
      <c r="J806" t="str">
        <f t="shared" si="56"/>
        <v/>
      </c>
      <c r="K806" s="9">
        <f t="shared" si="53"/>
        <v>0</v>
      </c>
      <c r="L806" s="9">
        <f t="shared" si="54"/>
        <v>0</v>
      </c>
      <c r="M806" s="10">
        <f t="shared" si="55"/>
        <v>0</v>
      </c>
    </row>
    <row r="807" customHeight="1" spans="10:13">
      <c r="J807" t="str">
        <f t="shared" si="56"/>
        <v/>
      </c>
      <c r="K807" s="9">
        <f t="shared" si="53"/>
        <v>0</v>
      </c>
      <c r="L807" s="9">
        <f t="shared" si="54"/>
        <v>0</v>
      </c>
      <c r="M807" s="10">
        <f t="shared" si="55"/>
        <v>0</v>
      </c>
    </row>
    <row r="808" customHeight="1" spans="10:13">
      <c r="J808" t="str">
        <f t="shared" si="56"/>
        <v/>
      </c>
      <c r="K808" s="9">
        <f t="shared" si="53"/>
        <v>0</v>
      </c>
      <c r="L808" s="9">
        <f t="shared" si="54"/>
        <v>0</v>
      </c>
      <c r="M808" s="10">
        <f t="shared" si="55"/>
        <v>0</v>
      </c>
    </row>
    <row r="809" customHeight="1" spans="10:13">
      <c r="J809" t="str">
        <f t="shared" si="56"/>
        <v/>
      </c>
      <c r="K809" s="9">
        <f t="shared" si="53"/>
        <v>0</v>
      </c>
      <c r="L809" s="9">
        <f t="shared" si="54"/>
        <v>0</v>
      </c>
      <c r="M809" s="10">
        <f t="shared" si="55"/>
        <v>0</v>
      </c>
    </row>
    <row r="810" customHeight="1" spans="10:13">
      <c r="J810" t="str">
        <f t="shared" si="56"/>
        <v/>
      </c>
      <c r="K810" s="9">
        <f t="shared" si="53"/>
        <v>0</v>
      </c>
      <c r="L810" s="9">
        <f t="shared" si="54"/>
        <v>0</v>
      </c>
      <c r="M810" s="10">
        <f t="shared" si="55"/>
        <v>0</v>
      </c>
    </row>
    <row r="811" customHeight="1" spans="10:13">
      <c r="J811" t="str">
        <f t="shared" si="56"/>
        <v/>
      </c>
      <c r="K811" s="9">
        <f t="shared" si="53"/>
        <v>0</v>
      </c>
      <c r="L811" s="9">
        <f t="shared" si="54"/>
        <v>0</v>
      </c>
      <c r="M811" s="10">
        <f t="shared" si="55"/>
        <v>0</v>
      </c>
    </row>
    <row r="812" customHeight="1" spans="10:13">
      <c r="J812" t="str">
        <f t="shared" si="56"/>
        <v/>
      </c>
      <c r="K812" s="9">
        <f t="shared" si="53"/>
        <v>0</v>
      </c>
      <c r="L812" s="9">
        <f t="shared" si="54"/>
        <v>0</v>
      </c>
      <c r="M812" s="10">
        <f t="shared" si="55"/>
        <v>0</v>
      </c>
    </row>
    <row r="813" customHeight="1" spans="10:13">
      <c r="J813" t="str">
        <f t="shared" si="56"/>
        <v/>
      </c>
      <c r="K813" s="9">
        <f t="shared" si="53"/>
        <v>0</v>
      </c>
      <c r="L813" s="9">
        <f t="shared" si="54"/>
        <v>0</v>
      </c>
      <c r="M813" s="10">
        <f t="shared" si="55"/>
        <v>0</v>
      </c>
    </row>
    <row r="814" customHeight="1" spans="10:13">
      <c r="J814" t="str">
        <f t="shared" si="56"/>
        <v/>
      </c>
      <c r="K814" s="9">
        <f t="shared" si="53"/>
        <v>0</v>
      </c>
      <c r="L814" s="9">
        <f t="shared" si="54"/>
        <v>0</v>
      </c>
      <c r="M814" s="10">
        <f t="shared" si="55"/>
        <v>0</v>
      </c>
    </row>
    <row r="815" customHeight="1" spans="10:13">
      <c r="J815" t="str">
        <f t="shared" si="56"/>
        <v/>
      </c>
      <c r="K815" s="9">
        <f t="shared" si="53"/>
        <v>0</v>
      </c>
      <c r="L815" s="9">
        <f t="shared" si="54"/>
        <v>0</v>
      </c>
      <c r="M815" s="10">
        <f t="shared" si="55"/>
        <v>0</v>
      </c>
    </row>
    <row r="816" customHeight="1" spans="10:13">
      <c r="J816" t="str">
        <f t="shared" si="56"/>
        <v/>
      </c>
      <c r="K816" s="9">
        <f t="shared" si="53"/>
        <v>0</v>
      </c>
      <c r="L816" s="9">
        <f t="shared" si="54"/>
        <v>0</v>
      </c>
      <c r="M816" s="10">
        <f t="shared" si="55"/>
        <v>0</v>
      </c>
    </row>
    <row r="817" customHeight="1" spans="10:13">
      <c r="J817" t="str">
        <f t="shared" si="56"/>
        <v/>
      </c>
      <c r="K817" s="9">
        <f t="shared" si="53"/>
        <v>0</v>
      </c>
      <c r="L817" s="9">
        <f t="shared" si="54"/>
        <v>0</v>
      </c>
      <c r="M817" s="10">
        <f t="shared" si="55"/>
        <v>0</v>
      </c>
    </row>
    <row r="818" customHeight="1" spans="10:13">
      <c r="J818" t="str">
        <f t="shared" si="56"/>
        <v/>
      </c>
      <c r="K818" s="9">
        <f t="shared" si="53"/>
        <v>0</v>
      </c>
      <c r="L818" s="9">
        <f t="shared" si="54"/>
        <v>0</v>
      </c>
      <c r="M818" s="10">
        <f t="shared" si="55"/>
        <v>0</v>
      </c>
    </row>
    <row r="819" customHeight="1" spans="10:13">
      <c r="J819" t="str">
        <f t="shared" si="56"/>
        <v/>
      </c>
      <c r="K819" s="9">
        <f t="shared" si="53"/>
        <v>0</v>
      </c>
      <c r="L819" s="9">
        <f t="shared" si="54"/>
        <v>0</v>
      </c>
      <c r="M819" s="10">
        <f t="shared" si="55"/>
        <v>0</v>
      </c>
    </row>
    <row r="820" customHeight="1" spans="10:13">
      <c r="J820" t="str">
        <f t="shared" si="56"/>
        <v/>
      </c>
      <c r="K820" s="9">
        <f t="shared" si="53"/>
        <v>0</v>
      </c>
      <c r="L820" s="9">
        <f t="shared" si="54"/>
        <v>0</v>
      </c>
      <c r="M820" s="10">
        <f t="shared" si="55"/>
        <v>0</v>
      </c>
    </row>
    <row r="821" customHeight="1" spans="10:13">
      <c r="J821" t="str">
        <f t="shared" si="56"/>
        <v/>
      </c>
      <c r="K821" s="9">
        <f t="shared" si="53"/>
        <v>0</v>
      </c>
      <c r="L821" s="9">
        <f t="shared" si="54"/>
        <v>0</v>
      </c>
      <c r="M821" s="10">
        <f t="shared" si="55"/>
        <v>0</v>
      </c>
    </row>
    <row r="822" customHeight="1" spans="10:13">
      <c r="J822" t="str">
        <f t="shared" si="56"/>
        <v/>
      </c>
      <c r="K822" s="9">
        <f t="shared" si="53"/>
        <v>0</v>
      </c>
      <c r="L822" s="9">
        <f t="shared" si="54"/>
        <v>0</v>
      </c>
      <c r="M822" s="10">
        <f t="shared" si="55"/>
        <v>0</v>
      </c>
    </row>
    <row r="823" customHeight="1" spans="10:13">
      <c r="J823" t="str">
        <f t="shared" si="56"/>
        <v/>
      </c>
      <c r="K823" s="9">
        <f t="shared" si="53"/>
        <v>0</v>
      </c>
      <c r="L823" s="9">
        <f t="shared" si="54"/>
        <v>0</v>
      </c>
      <c r="M823" s="10">
        <f t="shared" si="55"/>
        <v>0</v>
      </c>
    </row>
    <row r="824" customHeight="1" spans="10:13">
      <c r="J824" t="str">
        <f t="shared" si="56"/>
        <v/>
      </c>
      <c r="K824" s="9">
        <f t="shared" si="53"/>
        <v>0</v>
      </c>
      <c r="L824" s="9">
        <f t="shared" si="54"/>
        <v>0</v>
      </c>
      <c r="M824" s="10">
        <f t="shared" si="55"/>
        <v>0</v>
      </c>
    </row>
    <row r="825" customHeight="1" spans="10:13">
      <c r="J825" t="str">
        <f t="shared" si="56"/>
        <v/>
      </c>
      <c r="K825" s="9">
        <f t="shared" si="53"/>
        <v>0</v>
      </c>
      <c r="L825" s="9">
        <f t="shared" si="54"/>
        <v>0</v>
      </c>
      <c r="M825" s="10">
        <f t="shared" si="55"/>
        <v>0</v>
      </c>
    </row>
    <row r="826" customHeight="1" spans="10:13">
      <c r="J826" t="str">
        <f t="shared" si="56"/>
        <v/>
      </c>
      <c r="K826" s="9">
        <f t="shared" si="53"/>
        <v>0</v>
      </c>
      <c r="L826" s="9">
        <f t="shared" si="54"/>
        <v>0</v>
      </c>
      <c r="M826" s="10">
        <f t="shared" si="55"/>
        <v>0</v>
      </c>
    </row>
    <row r="827" customHeight="1" spans="10:13">
      <c r="J827" t="str">
        <f t="shared" si="56"/>
        <v/>
      </c>
      <c r="K827" s="9">
        <f t="shared" si="53"/>
        <v>0</v>
      </c>
      <c r="L827" s="9">
        <f t="shared" si="54"/>
        <v>0</v>
      </c>
      <c r="M827" s="10">
        <f t="shared" si="55"/>
        <v>0</v>
      </c>
    </row>
    <row r="828" customHeight="1" spans="10:13">
      <c r="J828" t="str">
        <f t="shared" si="56"/>
        <v/>
      </c>
      <c r="K828" s="9">
        <f t="shared" si="53"/>
        <v>0</v>
      </c>
      <c r="L828" s="9">
        <f t="shared" si="54"/>
        <v>0</v>
      </c>
      <c r="M828" s="10">
        <f t="shared" si="55"/>
        <v>0</v>
      </c>
    </row>
    <row r="829" customHeight="1" spans="10:13">
      <c r="J829" t="str">
        <f t="shared" si="56"/>
        <v/>
      </c>
      <c r="K829" s="9">
        <f t="shared" si="53"/>
        <v>0</v>
      </c>
      <c r="L829" s="9">
        <f t="shared" si="54"/>
        <v>0</v>
      </c>
      <c r="M829" s="10">
        <f t="shared" si="55"/>
        <v>0</v>
      </c>
    </row>
    <row r="830" customHeight="1" spans="10:13">
      <c r="J830" t="str">
        <f t="shared" si="56"/>
        <v/>
      </c>
      <c r="K830" s="9">
        <f t="shared" si="53"/>
        <v>0</v>
      </c>
      <c r="L830" s="9">
        <f t="shared" si="54"/>
        <v>0</v>
      </c>
      <c r="M830" s="10">
        <f t="shared" si="55"/>
        <v>0</v>
      </c>
    </row>
    <row r="831" customHeight="1" spans="10:13">
      <c r="J831" t="str">
        <f t="shared" si="56"/>
        <v/>
      </c>
      <c r="K831" s="9">
        <f t="shared" si="53"/>
        <v>0</v>
      </c>
      <c r="L831" s="9">
        <f t="shared" si="54"/>
        <v>0</v>
      </c>
      <c r="M831" s="10">
        <f t="shared" si="55"/>
        <v>0</v>
      </c>
    </row>
    <row r="832" customHeight="1" spans="10:13">
      <c r="J832" t="str">
        <f t="shared" si="56"/>
        <v/>
      </c>
      <c r="K832" s="9">
        <f t="shared" si="53"/>
        <v>0</v>
      </c>
      <c r="L832" s="9">
        <f t="shared" si="54"/>
        <v>0</v>
      </c>
      <c r="M832" s="10">
        <f t="shared" si="55"/>
        <v>0</v>
      </c>
    </row>
    <row r="833" customHeight="1" spans="10:13">
      <c r="J833" t="str">
        <f t="shared" si="56"/>
        <v/>
      </c>
      <c r="K833" s="9">
        <f t="shared" si="53"/>
        <v>0</v>
      </c>
      <c r="L833" s="9">
        <f t="shared" si="54"/>
        <v>0</v>
      </c>
      <c r="M833" s="10">
        <f t="shared" si="55"/>
        <v>0</v>
      </c>
    </row>
    <row r="834" customHeight="1" spans="10:13">
      <c r="J834" t="str">
        <f t="shared" si="56"/>
        <v/>
      </c>
      <c r="K834" s="9">
        <f t="shared" si="53"/>
        <v>0</v>
      </c>
      <c r="L834" s="9">
        <f t="shared" si="54"/>
        <v>0</v>
      </c>
      <c r="M834" s="10">
        <f t="shared" si="55"/>
        <v>0</v>
      </c>
    </row>
    <row r="835" customHeight="1" spans="10:13">
      <c r="J835" t="str">
        <f t="shared" si="56"/>
        <v/>
      </c>
      <c r="K835" s="9">
        <f t="shared" si="53"/>
        <v>0</v>
      </c>
      <c r="L835" s="9">
        <f t="shared" si="54"/>
        <v>0</v>
      </c>
      <c r="M835" s="10">
        <f t="shared" si="55"/>
        <v>0</v>
      </c>
    </row>
    <row r="836" customHeight="1" spans="10:13">
      <c r="J836" t="str">
        <f t="shared" si="56"/>
        <v/>
      </c>
      <c r="K836" s="9">
        <f t="shared" si="53"/>
        <v>0</v>
      </c>
      <c r="L836" s="9">
        <f t="shared" si="54"/>
        <v>0</v>
      </c>
      <c r="M836" s="10">
        <f t="shared" si="55"/>
        <v>0</v>
      </c>
    </row>
    <row r="837" customHeight="1" spans="10:13">
      <c r="J837" t="str">
        <f t="shared" si="56"/>
        <v/>
      </c>
      <c r="K837" s="9">
        <f t="shared" si="53"/>
        <v>0</v>
      </c>
      <c r="L837" s="9">
        <f t="shared" si="54"/>
        <v>0</v>
      </c>
      <c r="M837" s="10">
        <f t="shared" si="55"/>
        <v>0</v>
      </c>
    </row>
    <row r="838" customHeight="1" spans="10:13">
      <c r="J838" t="str">
        <f t="shared" si="56"/>
        <v/>
      </c>
      <c r="K838" s="9">
        <f t="shared" si="53"/>
        <v>0</v>
      </c>
      <c r="L838" s="9">
        <f t="shared" si="54"/>
        <v>0</v>
      </c>
      <c r="M838" s="10">
        <f t="shared" si="55"/>
        <v>0</v>
      </c>
    </row>
    <row r="839" customHeight="1" spans="10:13">
      <c r="J839" t="str">
        <f t="shared" si="56"/>
        <v/>
      </c>
      <c r="K839" s="9">
        <f t="shared" si="53"/>
        <v>0</v>
      </c>
      <c r="L839" s="9">
        <f t="shared" si="54"/>
        <v>0</v>
      </c>
      <c r="M839" s="10">
        <f t="shared" si="55"/>
        <v>0</v>
      </c>
    </row>
    <row r="840" customHeight="1" spans="10:13">
      <c r="J840" t="str">
        <f t="shared" si="56"/>
        <v/>
      </c>
      <c r="K840" s="9">
        <f t="shared" si="53"/>
        <v>0</v>
      </c>
      <c r="L840" s="9">
        <f t="shared" si="54"/>
        <v>0</v>
      </c>
      <c r="M840" s="10">
        <f t="shared" si="55"/>
        <v>0</v>
      </c>
    </row>
    <row r="841" customHeight="1" spans="10:13">
      <c r="J841" t="str">
        <f t="shared" si="56"/>
        <v/>
      </c>
      <c r="K841" s="9">
        <f t="shared" ref="K841:K904" si="57">O841+Q841+S841+U841+W841+Y841+AA841+AC841+AE841+AG841+AI841+AK841+AM841+AO841+AQ841+AS841+AU841+AW841+AY841+BA841+BC841+BE841+BG841+BI841+BK841+BM841+BO841++BQ841+BS841+BU841+BW841</f>
        <v>0</v>
      </c>
      <c r="L841" s="9">
        <f t="shared" ref="L841:L904" si="58">P841+R841+T841+V841+X841+Z841+AB841+AD841+AF841+AH841+AJ841+AL841+AN841+AP841+AR841+AT841+AV841+AX841+AZ841+BB841+BD841+BF841+BH841+BJ841+BL841+BN841+BP841++BR841+BT841+BV841+BX841</f>
        <v>0</v>
      </c>
      <c r="M841" s="10">
        <f t="shared" si="55"/>
        <v>0</v>
      </c>
    </row>
    <row r="842" customHeight="1" spans="10:13">
      <c r="J842" t="str">
        <f t="shared" si="56"/>
        <v/>
      </c>
      <c r="K842" s="9">
        <f t="shared" si="57"/>
        <v>0</v>
      </c>
      <c r="L842" s="9">
        <f t="shared" si="58"/>
        <v>0</v>
      </c>
      <c r="M842" s="10">
        <f t="shared" si="55"/>
        <v>0</v>
      </c>
    </row>
    <row r="843" customHeight="1" spans="10:13">
      <c r="J843" t="str">
        <f t="shared" si="56"/>
        <v/>
      </c>
      <c r="K843" s="9">
        <f t="shared" si="57"/>
        <v>0</v>
      </c>
      <c r="L843" s="9">
        <f t="shared" si="58"/>
        <v>0</v>
      </c>
      <c r="M843" s="10">
        <f t="shared" ref="M843:M906" si="59">IFERROR(L843/K843,0)</f>
        <v>0</v>
      </c>
    </row>
    <row r="844" customHeight="1" spans="10:13">
      <c r="J844" t="str">
        <f t="shared" si="56"/>
        <v/>
      </c>
      <c r="K844" s="9">
        <f t="shared" si="57"/>
        <v>0</v>
      </c>
      <c r="L844" s="9">
        <f t="shared" si="58"/>
        <v>0</v>
      </c>
      <c r="M844" s="10">
        <f t="shared" si="59"/>
        <v>0</v>
      </c>
    </row>
    <row r="845" customHeight="1" spans="10:13">
      <c r="J845" t="str">
        <f t="shared" si="56"/>
        <v/>
      </c>
      <c r="K845" s="9">
        <f t="shared" si="57"/>
        <v>0</v>
      </c>
      <c r="L845" s="9">
        <f t="shared" si="58"/>
        <v>0</v>
      </c>
      <c r="M845" s="10">
        <f t="shared" si="59"/>
        <v>0</v>
      </c>
    </row>
    <row r="846" customHeight="1" spans="10:13">
      <c r="J846" t="str">
        <f t="shared" si="56"/>
        <v/>
      </c>
      <c r="K846" s="9">
        <f t="shared" si="57"/>
        <v>0</v>
      </c>
      <c r="L846" s="9">
        <f t="shared" si="58"/>
        <v>0</v>
      </c>
      <c r="M846" s="10">
        <f t="shared" si="59"/>
        <v>0</v>
      </c>
    </row>
    <row r="847" customHeight="1" spans="10:13">
      <c r="J847" t="str">
        <f t="shared" si="56"/>
        <v/>
      </c>
      <c r="K847" s="9">
        <f t="shared" si="57"/>
        <v>0</v>
      </c>
      <c r="L847" s="9">
        <f t="shared" si="58"/>
        <v>0</v>
      </c>
      <c r="M847" s="10">
        <f t="shared" si="59"/>
        <v>0</v>
      </c>
    </row>
    <row r="848" customHeight="1" spans="10:13">
      <c r="J848" t="str">
        <f t="shared" si="56"/>
        <v/>
      </c>
      <c r="K848" s="9">
        <f t="shared" si="57"/>
        <v>0</v>
      </c>
      <c r="L848" s="9">
        <f t="shared" si="58"/>
        <v>0</v>
      </c>
      <c r="M848" s="10">
        <f t="shared" si="59"/>
        <v>0</v>
      </c>
    </row>
    <row r="849" customHeight="1" spans="10:13">
      <c r="J849" t="str">
        <f t="shared" si="56"/>
        <v/>
      </c>
      <c r="K849" s="9">
        <f t="shared" si="57"/>
        <v>0</v>
      </c>
      <c r="L849" s="9">
        <f t="shared" si="58"/>
        <v>0</v>
      </c>
      <c r="M849" s="10">
        <f t="shared" si="59"/>
        <v>0</v>
      </c>
    </row>
    <row r="850" customHeight="1" spans="10:13">
      <c r="J850" t="str">
        <f t="shared" si="56"/>
        <v/>
      </c>
      <c r="K850" s="9">
        <f t="shared" si="57"/>
        <v>0</v>
      </c>
      <c r="L850" s="9">
        <f t="shared" si="58"/>
        <v>0</v>
      </c>
      <c r="M850" s="10">
        <f t="shared" si="59"/>
        <v>0</v>
      </c>
    </row>
    <row r="851" customHeight="1" spans="10:13">
      <c r="J851" t="str">
        <f t="shared" si="56"/>
        <v/>
      </c>
      <c r="K851" s="9">
        <f t="shared" si="57"/>
        <v>0</v>
      </c>
      <c r="L851" s="9">
        <f t="shared" si="58"/>
        <v>0</v>
      </c>
      <c r="M851" s="10">
        <f t="shared" si="59"/>
        <v>0</v>
      </c>
    </row>
    <row r="852" customHeight="1" spans="10:13">
      <c r="J852" t="str">
        <f t="shared" si="56"/>
        <v/>
      </c>
      <c r="K852" s="9">
        <f t="shared" si="57"/>
        <v>0</v>
      </c>
      <c r="L852" s="9">
        <f t="shared" si="58"/>
        <v>0</v>
      </c>
      <c r="M852" s="10">
        <f t="shared" si="59"/>
        <v>0</v>
      </c>
    </row>
    <row r="853" customHeight="1" spans="10:13">
      <c r="J853" t="str">
        <f t="shared" si="56"/>
        <v/>
      </c>
      <c r="K853" s="9">
        <f t="shared" si="57"/>
        <v>0</v>
      </c>
      <c r="L853" s="9">
        <f t="shared" si="58"/>
        <v>0</v>
      </c>
      <c r="M853" s="10">
        <f t="shared" si="59"/>
        <v>0</v>
      </c>
    </row>
    <row r="854" customHeight="1" spans="10:13">
      <c r="J854" t="str">
        <f t="shared" si="56"/>
        <v/>
      </c>
      <c r="K854" s="9">
        <f t="shared" si="57"/>
        <v>0</v>
      </c>
      <c r="L854" s="9">
        <f t="shared" si="58"/>
        <v>0</v>
      </c>
      <c r="M854" s="10">
        <f t="shared" si="59"/>
        <v>0</v>
      </c>
    </row>
    <row r="855" customHeight="1" spans="10:13">
      <c r="J855" t="str">
        <f t="shared" si="56"/>
        <v/>
      </c>
      <c r="K855" s="9">
        <f t="shared" si="57"/>
        <v>0</v>
      </c>
      <c r="L855" s="9">
        <f t="shared" si="58"/>
        <v>0</v>
      </c>
      <c r="M855" s="10">
        <f t="shared" si="59"/>
        <v>0</v>
      </c>
    </row>
    <row r="856" customHeight="1" spans="10:13">
      <c r="J856" t="str">
        <f t="shared" si="56"/>
        <v/>
      </c>
      <c r="K856" s="9">
        <f t="shared" si="57"/>
        <v>0</v>
      </c>
      <c r="L856" s="9">
        <f t="shared" si="58"/>
        <v>0</v>
      </c>
      <c r="M856" s="10">
        <f t="shared" si="59"/>
        <v>0</v>
      </c>
    </row>
    <row r="857" customHeight="1" spans="10:13">
      <c r="J857" t="str">
        <f t="shared" si="56"/>
        <v/>
      </c>
      <c r="K857" s="9">
        <f t="shared" si="57"/>
        <v>0</v>
      </c>
      <c r="L857" s="9">
        <f t="shared" si="58"/>
        <v>0</v>
      </c>
      <c r="M857" s="10">
        <f t="shared" si="59"/>
        <v>0</v>
      </c>
    </row>
    <row r="858" customHeight="1" spans="10:13">
      <c r="J858" t="str">
        <f t="shared" si="56"/>
        <v/>
      </c>
      <c r="K858" s="9">
        <f t="shared" si="57"/>
        <v>0</v>
      </c>
      <c r="L858" s="9">
        <f t="shared" si="58"/>
        <v>0</v>
      </c>
      <c r="M858" s="10">
        <f t="shared" si="59"/>
        <v>0</v>
      </c>
    </row>
    <row r="859" customHeight="1" spans="10:13">
      <c r="J859" t="str">
        <f t="shared" si="56"/>
        <v/>
      </c>
      <c r="K859" s="9">
        <f t="shared" si="57"/>
        <v>0</v>
      </c>
      <c r="L859" s="9">
        <f t="shared" si="58"/>
        <v>0</v>
      </c>
      <c r="M859" s="10">
        <f t="shared" si="59"/>
        <v>0</v>
      </c>
    </row>
    <row r="860" customHeight="1" spans="10:13">
      <c r="J860" t="str">
        <f t="shared" si="56"/>
        <v/>
      </c>
      <c r="K860" s="9">
        <f t="shared" si="57"/>
        <v>0</v>
      </c>
      <c r="L860" s="9">
        <f t="shared" si="58"/>
        <v>0</v>
      </c>
      <c r="M860" s="10">
        <f t="shared" si="59"/>
        <v>0</v>
      </c>
    </row>
    <row r="861" customHeight="1" spans="10:13">
      <c r="J861" t="str">
        <f t="shared" si="56"/>
        <v/>
      </c>
      <c r="K861" s="9">
        <f t="shared" si="57"/>
        <v>0</v>
      </c>
      <c r="L861" s="9">
        <f t="shared" si="58"/>
        <v>0</v>
      </c>
      <c r="M861" s="10">
        <f t="shared" si="59"/>
        <v>0</v>
      </c>
    </row>
    <row r="862" customHeight="1" spans="10:13">
      <c r="J862" t="str">
        <f t="shared" si="56"/>
        <v/>
      </c>
      <c r="K862" s="9">
        <f t="shared" si="57"/>
        <v>0</v>
      </c>
      <c r="L862" s="9">
        <f t="shared" si="58"/>
        <v>0</v>
      </c>
      <c r="M862" s="10">
        <f t="shared" si="59"/>
        <v>0</v>
      </c>
    </row>
    <row r="863" customHeight="1" spans="10:13">
      <c r="J863" t="str">
        <f t="shared" si="56"/>
        <v/>
      </c>
      <c r="K863" s="9">
        <f t="shared" si="57"/>
        <v>0</v>
      </c>
      <c r="L863" s="9">
        <f t="shared" si="58"/>
        <v>0</v>
      </c>
      <c r="M863" s="10">
        <f t="shared" si="59"/>
        <v>0</v>
      </c>
    </row>
    <row r="864" customHeight="1" spans="10:13">
      <c r="J864" t="str">
        <f t="shared" si="56"/>
        <v/>
      </c>
      <c r="K864" s="9">
        <f t="shared" si="57"/>
        <v>0</v>
      </c>
      <c r="L864" s="9">
        <f t="shared" si="58"/>
        <v>0</v>
      </c>
      <c r="M864" s="10">
        <f t="shared" si="59"/>
        <v>0</v>
      </c>
    </row>
    <row r="865" customHeight="1" spans="10:13">
      <c r="J865" t="str">
        <f t="shared" si="56"/>
        <v/>
      </c>
      <c r="K865" s="9">
        <f t="shared" si="57"/>
        <v>0</v>
      </c>
      <c r="L865" s="9">
        <f t="shared" si="58"/>
        <v>0</v>
      </c>
      <c r="M865" s="10">
        <f t="shared" si="59"/>
        <v>0</v>
      </c>
    </row>
    <row r="866" customHeight="1" spans="10:13">
      <c r="J866" t="str">
        <f t="shared" si="56"/>
        <v/>
      </c>
      <c r="K866" s="9">
        <f t="shared" si="57"/>
        <v>0</v>
      </c>
      <c r="L866" s="9">
        <f t="shared" si="58"/>
        <v>0</v>
      </c>
      <c r="M866" s="10">
        <f t="shared" si="59"/>
        <v>0</v>
      </c>
    </row>
    <row r="867" customHeight="1" spans="10:13">
      <c r="J867" t="str">
        <f t="shared" si="56"/>
        <v/>
      </c>
      <c r="K867" s="9">
        <f t="shared" si="57"/>
        <v>0</v>
      </c>
      <c r="L867" s="9">
        <f t="shared" si="58"/>
        <v>0</v>
      </c>
      <c r="M867" s="10">
        <f t="shared" si="59"/>
        <v>0</v>
      </c>
    </row>
    <row r="868" customHeight="1" spans="10:13">
      <c r="J868" t="str">
        <f t="shared" ref="J868:J880" si="60">IF(K868&gt;0,IF(C868="open","plan open",IF(C868="close","plan close","")),IF(C868="open","unplan open",IF(C868="close","unplan close","")))</f>
        <v/>
      </c>
      <c r="K868" s="9">
        <f t="shared" si="57"/>
        <v>0</v>
      </c>
      <c r="L868" s="9">
        <f t="shared" si="58"/>
        <v>0</v>
      </c>
      <c r="M868" s="10">
        <f t="shared" si="59"/>
        <v>0</v>
      </c>
    </row>
    <row r="869" customHeight="1" spans="10:13">
      <c r="J869" t="str">
        <f t="shared" si="60"/>
        <v/>
      </c>
      <c r="K869" s="9">
        <f t="shared" si="57"/>
        <v>0</v>
      </c>
      <c r="L869" s="9">
        <f t="shared" si="58"/>
        <v>0</v>
      </c>
      <c r="M869" s="10">
        <f t="shared" si="59"/>
        <v>0</v>
      </c>
    </row>
    <row r="870" customHeight="1" spans="10:13">
      <c r="J870" t="str">
        <f t="shared" si="60"/>
        <v/>
      </c>
      <c r="K870" s="9">
        <f t="shared" si="57"/>
        <v>0</v>
      </c>
      <c r="L870" s="9">
        <f t="shared" si="58"/>
        <v>0</v>
      </c>
      <c r="M870" s="10">
        <f t="shared" si="59"/>
        <v>0</v>
      </c>
    </row>
    <row r="871" customHeight="1" spans="10:13">
      <c r="J871" t="str">
        <f t="shared" si="60"/>
        <v/>
      </c>
      <c r="K871" s="9">
        <f t="shared" si="57"/>
        <v>0</v>
      </c>
      <c r="L871" s="9">
        <f t="shared" si="58"/>
        <v>0</v>
      </c>
      <c r="M871" s="10">
        <f t="shared" si="59"/>
        <v>0</v>
      </c>
    </row>
    <row r="872" customHeight="1" spans="10:13">
      <c r="J872" t="str">
        <f t="shared" si="60"/>
        <v/>
      </c>
      <c r="K872" s="9">
        <f t="shared" si="57"/>
        <v>0</v>
      </c>
      <c r="L872" s="9">
        <f t="shared" si="58"/>
        <v>0</v>
      </c>
      <c r="M872" s="10">
        <f t="shared" si="59"/>
        <v>0</v>
      </c>
    </row>
    <row r="873" customHeight="1" spans="10:13">
      <c r="J873" t="str">
        <f t="shared" si="60"/>
        <v/>
      </c>
      <c r="K873" s="9">
        <f t="shared" si="57"/>
        <v>0</v>
      </c>
      <c r="L873" s="9">
        <f t="shared" si="58"/>
        <v>0</v>
      </c>
      <c r="M873" s="10">
        <f t="shared" si="59"/>
        <v>0</v>
      </c>
    </row>
    <row r="874" customHeight="1" spans="10:13">
      <c r="J874" t="str">
        <f t="shared" si="60"/>
        <v/>
      </c>
      <c r="K874" s="9">
        <f t="shared" si="57"/>
        <v>0</v>
      </c>
      <c r="L874" s="9">
        <f t="shared" si="58"/>
        <v>0</v>
      </c>
      <c r="M874" s="10">
        <f t="shared" si="59"/>
        <v>0</v>
      </c>
    </row>
    <row r="875" customHeight="1" spans="10:13">
      <c r="J875" t="str">
        <f t="shared" si="60"/>
        <v/>
      </c>
      <c r="K875" s="9">
        <f t="shared" si="57"/>
        <v>0</v>
      </c>
      <c r="L875" s="9">
        <f t="shared" si="58"/>
        <v>0</v>
      </c>
      <c r="M875" s="10">
        <f t="shared" si="59"/>
        <v>0</v>
      </c>
    </row>
    <row r="876" customHeight="1" spans="10:13">
      <c r="J876" t="str">
        <f t="shared" si="60"/>
        <v/>
      </c>
      <c r="K876" s="9">
        <f t="shared" si="57"/>
        <v>0</v>
      </c>
      <c r="L876" s="9">
        <f t="shared" si="58"/>
        <v>0</v>
      </c>
      <c r="M876" s="10">
        <f t="shared" si="59"/>
        <v>0</v>
      </c>
    </row>
    <row r="877" customHeight="1" spans="10:13">
      <c r="J877" t="str">
        <f t="shared" si="60"/>
        <v/>
      </c>
      <c r="K877" s="9">
        <f t="shared" si="57"/>
        <v>0</v>
      </c>
      <c r="L877" s="9">
        <f t="shared" si="58"/>
        <v>0</v>
      </c>
      <c r="M877" s="10">
        <f t="shared" si="59"/>
        <v>0</v>
      </c>
    </row>
    <row r="878" customHeight="1" spans="10:13">
      <c r="J878" t="str">
        <f t="shared" si="60"/>
        <v/>
      </c>
      <c r="K878" s="9">
        <f t="shared" si="57"/>
        <v>0</v>
      </c>
      <c r="L878" s="9">
        <f t="shared" si="58"/>
        <v>0</v>
      </c>
      <c r="M878" s="10">
        <f t="shared" si="59"/>
        <v>0</v>
      </c>
    </row>
    <row r="879" customHeight="1" spans="10:13">
      <c r="J879" t="str">
        <f t="shared" si="60"/>
        <v/>
      </c>
      <c r="K879" s="9">
        <f t="shared" si="57"/>
        <v>0</v>
      </c>
      <c r="L879" s="9">
        <f t="shared" si="58"/>
        <v>0</v>
      </c>
      <c r="M879" s="10">
        <f t="shared" si="59"/>
        <v>0</v>
      </c>
    </row>
    <row r="880" customHeight="1" spans="10:13">
      <c r="J880" t="str">
        <f t="shared" si="60"/>
        <v/>
      </c>
      <c r="K880" s="9">
        <f t="shared" si="57"/>
        <v>0</v>
      </c>
      <c r="L880" s="9">
        <f t="shared" si="58"/>
        <v>0</v>
      </c>
      <c r="M880" s="10">
        <f t="shared" si="59"/>
        <v>0</v>
      </c>
    </row>
    <row r="881" customHeight="1" spans="10:13">
      <c r="J881" t="s">
        <v>35</v>
      </c>
      <c r="K881" s="9">
        <f t="shared" si="57"/>
        <v>0</v>
      </c>
      <c r="L881" s="9">
        <f t="shared" si="58"/>
        <v>0</v>
      </c>
      <c r="M881" s="10">
        <f t="shared" si="59"/>
        <v>0</v>
      </c>
    </row>
    <row r="882" customHeight="1" spans="10:13">
      <c r="J882" t="str">
        <f t="shared" ref="J882:J945" si="61">IF(K882&gt;0,IF(C882="open","plan open",IF(C882="close","plan close","")),IF(C882="open","unplan open",IF(C882="close","unplan close","")))</f>
        <v/>
      </c>
      <c r="K882" s="9">
        <f t="shared" si="57"/>
        <v>0</v>
      </c>
      <c r="L882" s="9">
        <f t="shared" si="58"/>
        <v>0</v>
      </c>
      <c r="M882" s="10">
        <f t="shared" si="59"/>
        <v>0</v>
      </c>
    </row>
    <row r="883" customHeight="1" spans="10:13">
      <c r="J883" t="str">
        <f t="shared" si="61"/>
        <v/>
      </c>
      <c r="K883" s="9">
        <f t="shared" si="57"/>
        <v>0</v>
      </c>
      <c r="L883" s="9">
        <f t="shared" si="58"/>
        <v>0</v>
      </c>
      <c r="M883" s="10">
        <f t="shared" si="59"/>
        <v>0</v>
      </c>
    </row>
    <row r="884" customHeight="1" spans="10:13">
      <c r="J884" t="str">
        <f t="shared" si="61"/>
        <v/>
      </c>
      <c r="K884" s="9">
        <f t="shared" si="57"/>
        <v>0</v>
      </c>
      <c r="L884" s="9">
        <f t="shared" si="58"/>
        <v>0</v>
      </c>
      <c r="M884" s="10">
        <f t="shared" si="59"/>
        <v>0</v>
      </c>
    </row>
    <row r="885" customHeight="1" spans="10:13">
      <c r="J885" t="str">
        <f t="shared" si="61"/>
        <v/>
      </c>
      <c r="K885" s="9">
        <f t="shared" si="57"/>
        <v>0</v>
      </c>
      <c r="L885" s="9">
        <f t="shared" si="58"/>
        <v>0</v>
      </c>
      <c r="M885" s="10">
        <f t="shared" si="59"/>
        <v>0</v>
      </c>
    </row>
    <row r="886" customHeight="1" spans="10:13">
      <c r="J886" t="str">
        <f t="shared" si="61"/>
        <v/>
      </c>
      <c r="K886" s="9">
        <f t="shared" si="57"/>
        <v>0</v>
      </c>
      <c r="L886" s="9">
        <f t="shared" si="58"/>
        <v>0</v>
      </c>
      <c r="M886" s="10">
        <f t="shared" si="59"/>
        <v>0</v>
      </c>
    </row>
    <row r="887" customHeight="1" spans="10:13">
      <c r="J887" t="str">
        <f t="shared" si="61"/>
        <v/>
      </c>
      <c r="K887" s="9">
        <f t="shared" si="57"/>
        <v>0</v>
      </c>
      <c r="L887" s="9">
        <f t="shared" si="58"/>
        <v>0</v>
      </c>
      <c r="M887" s="10">
        <f t="shared" si="59"/>
        <v>0</v>
      </c>
    </row>
    <row r="888" customHeight="1" spans="10:13">
      <c r="J888" t="str">
        <f t="shared" si="61"/>
        <v/>
      </c>
      <c r="K888" s="9">
        <f t="shared" si="57"/>
        <v>0</v>
      </c>
      <c r="L888" s="9">
        <f t="shared" si="58"/>
        <v>0</v>
      </c>
      <c r="M888" s="10">
        <f t="shared" si="59"/>
        <v>0</v>
      </c>
    </row>
    <row r="889" customHeight="1" spans="10:13">
      <c r="J889" t="str">
        <f t="shared" si="61"/>
        <v/>
      </c>
      <c r="K889" s="9">
        <f t="shared" si="57"/>
        <v>0</v>
      </c>
      <c r="L889" s="9">
        <f t="shared" si="58"/>
        <v>0</v>
      </c>
      <c r="M889" s="10">
        <f t="shared" si="59"/>
        <v>0</v>
      </c>
    </row>
    <row r="890" customHeight="1" spans="10:13">
      <c r="J890" t="str">
        <f t="shared" si="61"/>
        <v/>
      </c>
      <c r="K890" s="9">
        <f t="shared" si="57"/>
        <v>0</v>
      </c>
      <c r="L890" s="9">
        <f t="shared" si="58"/>
        <v>0</v>
      </c>
      <c r="M890" s="10">
        <f t="shared" si="59"/>
        <v>0</v>
      </c>
    </row>
    <row r="891" customHeight="1" spans="10:13">
      <c r="J891" t="str">
        <f t="shared" si="61"/>
        <v/>
      </c>
      <c r="K891" s="9">
        <f t="shared" si="57"/>
        <v>0</v>
      </c>
      <c r="L891" s="9">
        <f t="shared" si="58"/>
        <v>0</v>
      </c>
      <c r="M891" s="10">
        <f t="shared" si="59"/>
        <v>0</v>
      </c>
    </row>
    <row r="892" customHeight="1" spans="10:13">
      <c r="J892" t="str">
        <f t="shared" si="61"/>
        <v/>
      </c>
      <c r="K892" s="9">
        <f t="shared" si="57"/>
        <v>0</v>
      </c>
      <c r="L892" s="9">
        <f t="shared" si="58"/>
        <v>0</v>
      </c>
      <c r="M892" s="10">
        <f t="shared" si="59"/>
        <v>0</v>
      </c>
    </row>
    <row r="893" customHeight="1" spans="10:13">
      <c r="J893" t="str">
        <f t="shared" si="61"/>
        <v/>
      </c>
      <c r="K893" s="9">
        <f t="shared" si="57"/>
        <v>0</v>
      </c>
      <c r="L893" s="9">
        <f t="shared" si="58"/>
        <v>0</v>
      </c>
      <c r="M893" s="10">
        <f t="shared" si="59"/>
        <v>0</v>
      </c>
    </row>
    <row r="894" customHeight="1" spans="10:13">
      <c r="J894" t="str">
        <f t="shared" si="61"/>
        <v/>
      </c>
      <c r="K894" s="9">
        <f t="shared" si="57"/>
        <v>0</v>
      </c>
      <c r="L894" s="9">
        <f t="shared" si="58"/>
        <v>0</v>
      </c>
      <c r="M894" s="10">
        <f t="shared" si="59"/>
        <v>0</v>
      </c>
    </row>
    <row r="895" customHeight="1" spans="10:13">
      <c r="J895" t="str">
        <f t="shared" si="61"/>
        <v/>
      </c>
      <c r="K895" s="9">
        <f t="shared" si="57"/>
        <v>0</v>
      </c>
      <c r="L895" s="9">
        <f t="shared" si="58"/>
        <v>0</v>
      </c>
      <c r="M895" s="10">
        <f t="shared" si="59"/>
        <v>0</v>
      </c>
    </row>
    <row r="896" customHeight="1" spans="10:13">
      <c r="J896" t="str">
        <f t="shared" si="61"/>
        <v/>
      </c>
      <c r="K896" s="9">
        <f t="shared" si="57"/>
        <v>0</v>
      </c>
      <c r="L896" s="9">
        <f t="shared" si="58"/>
        <v>0</v>
      </c>
      <c r="M896" s="10">
        <f t="shared" si="59"/>
        <v>0</v>
      </c>
    </row>
    <row r="897" customHeight="1" spans="10:13">
      <c r="J897" t="str">
        <f t="shared" si="61"/>
        <v/>
      </c>
      <c r="K897" s="9">
        <f t="shared" si="57"/>
        <v>0</v>
      </c>
      <c r="L897" s="9">
        <f t="shared" si="58"/>
        <v>0</v>
      </c>
      <c r="M897" s="10">
        <f t="shared" si="59"/>
        <v>0</v>
      </c>
    </row>
    <row r="898" customHeight="1" spans="10:13">
      <c r="J898" t="str">
        <f t="shared" si="61"/>
        <v/>
      </c>
      <c r="K898" s="9">
        <f t="shared" si="57"/>
        <v>0</v>
      </c>
      <c r="L898" s="9">
        <f t="shared" si="58"/>
        <v>0</v>
      </c>
      <c r="M898" s="10">
        <f t="shared" si="59"/>
        <v>0</v>
      </c>
    </row>
    <row r="899" customHeight="1" spans="10:13">
      <c r="J899" t="str">
        <f t="shared" si="61"/>
        <v/>
      </c>
      <c r="K899" s="9">
        <f t="shared" si="57"/>
        <v>0</v>
      </c>
      <c r="L899" s="9">
        <f t="shared" si="58"/>
        <v>0</v>
      </c>
      <c r="M899" s="10">
        <f t="shared" si="59"/>
        <v>0</v>
      </c>
    </row>
    <row r="900" customHeight="1" spans="10:13">
      <c r="J900" t="str">
        <f t="shared" si="61"/>
        <v/>
      </c>
      <c r="K900" s="9">
        <f t="shared" si="57"/>
        <v>0</v>
      </c>
      <c r="L900" s="9">
        <f t="shared" si="58"/>
        <v>0</v>
      </c>
      <c r="M900" s="10">
        <f t="shared" si="59"/>
        <v>0</v>
      </c>
    </row>
    <row r="901" customHeight="1" spans="10:13">
      <c r="J901" t="str">
        <f t="shared" si="61"/>
        <v/>
      </c>
      <c r="K901" s="9">
        <f t="shared" si="57"/>
        <v>0</v>
      </c>
      <c r="L901" s="9">
        <f t="shared" si="58"/>
        <v>0</v>
      </c>
      <c r="M901" s="10">
        <f t="shared" si="59"/>
        <v>0</v>
      </c>
    </row>
    <row r="902" customHeight="1" spans="10:13">
      <c r="J902" t="str">
        <f t="shared" si="61"/>
        <v/>
      </c>
      <c r="K902" s="9">
        <f t="shared" si="57"/>
        <v>0</v>
      </c>
      <c r="L902" s="9">
        <f t="shared" si="58"/>
        <v>0</v>
      </c>
      <c r="M902" s="10">
        <f t="shared" si="59"/>
        <v>0</v>
      </c>
    </row>
    <row r="903" customHeight="1" spans="10:13">
      <c r="J903" t="str">
        <f t="shared" si="61"/>
        <v/>
      </c>
      <c r="K903" s="9">
        <f t="shared" si="57"/>
        <v>0</v>
      </c>
      <c r="L903" s="9">
        <f t="shared" si="58"/>
        <v>0</v>
      </c>
      <c r="M903" s="10">
        <f t="shared" si="59"/>
        <v>0</v>
      </c>
    </row>
    <row r="904" customHeight="1" spans="10:13">
      <c r="J904" t="str">
        <f t="shared" si="61"/>
        <v/>
      </c>
      <c r="K904" s="9">
        <f t="shared" si="57"/>
        <v>0</v>
      </c>
      <c r="L904" s="9">
        <f t="shared" si="58"/>
        <v>0</v>
      </c>
      <c r="M904" s="10">
        <f t="shared" si="59"/>
        <v>0</v>
      </c>
    </row>
    <row r="905" customHeight="1" spans="10:13">
      <c r="J905" t="str">
        <f t="shared" si="61"/>
        <v/>
      </c>
      <c r="K905" s="9">
        <f t="shared" ref="K905:K968" si="62">O905+Q905+S905+U905+W905+Y905+AA905+AC905+AE905+AG905+AI905+AK905+AM905+AO905+AQ905+AS905+AU905+AW905+AY905+BA905+BC905+BE905+BG905+BI905+BK905+BM905+BO905++BQ905+BS905+BU905+BW905</f>
        <v>0</v>
      </c>
      <c r="L905" s="9">
        <f t="shared" ref="L905:L968" si="63">P905+R905+T905+V905+X905+Z905+AB905+AD905+AF905+AH905+AJ905+AL905+AN905+AP905+AR905+AT905+AV905+AX905+AZ905+BB905+BD905+BF905+BH905+BJ905+BL905+BN905+BP905++BR905+BT905+BV905+BX905</f>
        <v>0</v>
      </c>
      <c r="M905" s="10">
        <f t="shared" si="59"/>
        <v>0</v>
      </c>
    </row>
    <row r="906" customHeight="1" spans="10:13">
      <c r="J906" t="str">
        <f t="shared" si="61"/>
        <v/>
      </c>
      <c r="K906" s="9">
        <f t="shared" si="62"/>
        <v>0</v>
      </c>
      <c r="L906" s="9">
        <f t="shared" si="63"/>
        <v>0</v>
      </c>
      <c r="M906" s="10">
        <f t="shared" si="59"/>
        <v>0</v>
      </c>
    </row>
    <row r="907" customHeight="1" spans="10:13">
      <c r="J907" t="str">
        <f t="shared" si="61"/>
        <v/>
      </c>
      <c r="K907" s="9">
        <f t="shared" si="62"/>
        <v>0</v>
      </c>
      <c r="L907" s="9">
        <f t="shared" si="63"/>
        <v>0</v>
      </c>
      <c r="M907" s="10">
        <f t="shared" ref="M907:M970" si="64">IFERROR(L907/K907,0)</f>
        <v>0</v>
      </c>
    </row>
    <row r="908" customHeight="1" spans="10:13">
      <c r="J908" t="str">
        <f t="shared" si="61"/>
        <v/>
      </c>
      <c r="K908" s="9">
        <f t="shared" si="62"/>
        <v>0</v>
      </c>
      <c r="L908" s="9">
        <f t="shared" si="63"/>
        <v>0</v>
      </c>
      <c r="M908" s="10">
        <f t="shared" si="64"/>
        <v>0</v>
      </c>
    </row>
    <row r="909" customHeight="1" spans="10:13">
      <c r="J909" t="str">
        <f t="shared" si="61"/>
        <v/>
      </c>
      <c r="K909" s="9">
        <f t="shared" si="62"/>
        <v>0</v>
      </c>
      <c r="L909" s="9">
        <f t="shared" si="63"/>
        <v>0</v>
      </c>
      <c r="M909" s="10">
        <f t="shared" si="64"/>
        <v>0</v>
      </c>
    </row>
    <row r="910" customHeight="1" spans="10:13">
      <c r="J910" t="str">
        <f t="shared" si="61"/>
        <v/>
      </c>
      <c r="K910" s="9">
        <f t="shared" si="62"/>
        <v>0</v>
      </c>
      <c r="L910" s="9">
        <f t="shared" si="63"/>
        <v>0</v>
      </c>
      <c r="M910" s="10">
        <f t="shared" si="64"/>
        <v>0</v>
      </c>
    </row>
    <row r="911" customHeight="1" spans="10:13">
      <c r="J911" t="str">
        <f t="shared" si="61"/>
        <v/>
      </c>
      <c r="K911" s="9">
        <f t="shared" si="62"/>
        <v>0</v>
      </c>
      <c r="L911" s="9">
        <f t="shared" si="63"/>
        <v>0</v>
      </c>
      <c r="M911" s="10">
        <f t="shared" si="64"/>
        <v>0</v>
      </c>
    </row>
    <row r="912" customHeight="1" spans="10:13">
      <c r="J912" t="str">
        <f t="shared" si="61"/>
        <v/>
      </c>
      <c r="K912" s="9">
        <f t="shared" si="62"/>
        <v>0</v>
      </c>
      <c r="L912" s="9">
        <f t="shared" si="63"/>
        <v>0</v>
      </c>
      <c r="M912" s="10">
        <f t="shared" si="64"/>
        <v>0</v>
      </c>
    </row>
    <row r="913" customHeight="1" spans="10:13">
      <c r="J913" t="str">
        <f t="shared" si="61"/>
        <v/>
      </c>
      <c r="K913" s="9">
        <f t="shared" si="62"/>
        <v>0</v>
      </c>
      <c r="L913" s="9">
        <f t="shared" si="63"/>
        <v>0</v>
      </c>
      <c r="M913" s="10">
        <f t="shared" si="64"/>
        <v>0</v>
      </c>
    </row>
    <row r="914" customHeight="1" spans="10:13">
      <c r="J914" t="str">
        <f t="shared" si="61"/>
        <v/>
      </c>
      <c r="K914" s="9">
        <f t="shared" si="62"/>
        <v>0</v>
      </c>
      <c r="L914" s="9">
        <f t="shared" si="63"/>
        <v>0</v>
      </c>
      <c r="M914" s="10">
        <f t="shared" si="64"/>
        <v>0</v>
      </c>
    </row>
    <row r="915" customHeight="1" spans="10:13">
      <c r="J915" t="str">
        <f t="shared" si="61"/>
        <v/>
      </c>
      <c r="K915" s="9">
        <f t="shared" si="62"/>
        <v>0</v>
      </c>
      <c r="L915" s="9">
        <f t="shared" si="63"/>
        <v>0</v>
      </c>
      <c r="M915" s="10">
        <f t="shared" si="64"/>
        <v>0</v>
      </c>
    </row>
    <row r="916" customHeight="1" spans="10:13">
      <c r="J916" t="str">
        <f t="shared" si="61"/>
        <v/>
      </c>
      <c r="K916" s="9">
        <f t="shared" si="62"/>
        <v>0</v>
      </c>
      <c r="L916" s="9">
        <f t="shared" si="63"/>
        <v>0</v>
      </c>
      <c r="M916" s="10">
        <f t="shared" si="64"/>
        <v>0</v>
      </c>
    </row>
    <row r="917" customHeight="1" spans="10:13">
      <c r="J917" t="str">
        <f t="shared" si="61"/>
        <v/>
      </c>
      <c r="K917" s="9">
        <f t="shared" si="62"/>
        <v>0</v>
      </c>
      <c r="L917" s="9">
        <f t="shared" si="63"/>
        <v>0</v>
      </c>
      <c r="M917" s="10">
        <f t="shared" si="64"/>
        <v>0</v>
      </c>
    </row>
    <row r="918" customHeight="1" spans="10:13">
      <c r="J918" t="str">
        <f t="shared" si="61"/>
        <v/>
      </c>
      <c r="K918" s="9">
        <f t="shared" si="62"/>
        <v>0</v>
      </c>
      <c r="L918" s="9">
        <f t="shared" si="63"/>
        <v>0</v>
      </c>
      <c r="M918" s="10">
        <f t="shared" si="64"/>
        <v>0</v>
      </c>
    </row>
    <row r="919" customHeight="1" spans="10:13">
      <c r="J919" t="str">
        <f t="shared" si="61"/>
        <v/>
      </c>
      <c r="K919" s="9">
        <f t="shared" si="62"/>
        <v>0</v>
      </c>
      <c r="L919" s="9">
        <f t="shared" si="63"/>
        <v>0</v>
      </c>
      <c r="M919" s="10">
        <f t="shared" si="64"/>
        <v>0</v>
      </c>
    </row>
    <row r="920" customHeight="1" spans="10:13">
      <c r="J920" t="str">
        <f t="shared" si="61"/>
        <v/>
      </c>
      <c r="K920" s="9">
        <f t="shared" si="62"/>
        <v>0</v>
      </c>
      <c r="L920" s="9">
        <f t="shared" si="63"/>
        <v>0</v>
      </c>
      <c r="M920" s="10">
        <f t="shared" si="64"/>
        <v>0</v>
      </c>
    </row>
    <row r="921" customHeight="1" spans="10:13">
      <c r="J921" t="str">
        <f t="shared" si="61"/>
        <v/>
      </c>
      <c r="K921" s="9">
        <f t="shared" si="62"/>
        <v>0</v>
      </c>
      <c r="L921" s="9">
        <f t="shared" si="63"/>
        <v>0</v>
      </c>
      <c r="M921" s="10">
        <f t="shared" si="64"/>
        <v>0</v>
      </c>
    </row>
    <row r="922" customHeight="1" spans="10:13">
      <c r="J922" t="str">
        <f t="shared" si="61"/>
        <v/>
      </c>
      <c r="K922" s="9">
        <f t="shared" si="62"/>
        <v>0</v>
      </c>
      <c r="L922" s="9">
        <f t="shared" si="63"/>
        <v>0</v>
      </c>
      <c r="M922" s="10">
        <f t="shared" si="64"/>
        <v>0</v>
      </c>
    </row>
    <row r="923" customHeight="1" spans="10:13">
      <c r="J923" t="str">
        <f t="shared" si="61"/>
        <v/>
      </c>
      <c r="K923" s="9">
        <f t="shared" si="62"/>
        <v>0</v>
      </c>
      <c r="L923" s="9">
        <f t="shared" si="63"/>
        <v>0</v>
      </c>
      <c r="M923" s="10">
        <f t="shared" si="64"/>
        <v>0</v>
      </c>
    </row>
    <row r="924" customHeight="1" spans="10:13">
      <c r="J924" t="str">
        <f t="shared" si="61"/>
        <v/>
      </c>
      <c r="K924" s="9">
        <f t="shared" si="62"/>
        <v>0</v>
      </c>
      <c r="L924" s="9">
        <f t="shared" si="63"/>
        <v>0</v>
      </c>
      <c r="M924" s="10">
        <f t="shared" si="64"/>
        <v>0</v>
      </c>
    </row>
    <row r="925" customHeight="1" spans="10:13">
      <c r="J925" t="str">
        <f t="shared" si="61"/>
        <v/>
      </c>
      <c r="K925" s="9">
        <f t="shared" si="62"/>
        <v>0</v>
      </c>
      <c r="L925" s="9">
        <f t="shared" si="63"/>
        <v>0</v>
      </c>
      <c r="M925" s="10">
        <f t="shared" si="64"/>
        <v>0</v>
      </c>
    </row>
    <row r="926" customHeight="1" spans="10:13">
      <c r="J926" t="str">
        <f t="shared" si="61"/>
        <v/>
      </c>
      <c r="K926" s="9">
        <f t="shared" si="62"/>
        <v>0</v>
      </c>
      <c r="L926" s="9">
        <f t="shared" si="63"/>
        <v>0</v>
      </c>
      <c r="M926" s="10">
        <f t="shared" si="64"/>
        <v>0</v>
      </c>
    </row>
    <row r="927" customHeight="1" spans="10:13">
      <c r="J927" t="str">
        <f t="shared" si="61"/>
        <v/>
      </c>
      <c r="K927" s="9">
        <f t="shared" si="62"/>
        <v>0</v>
      </c>
      <c r="L927" s="9">
        <f t="shared" si="63"/>
        <v>0</v>
      </c>
      <c r="M927" s="10">
        <f t="shared" si="64"/>
        <v>0</v>
      </c>
    </row>
    <row r="928" customHeight="1" spans="10:13">
      <c r="J928" t="str">
        <f t="shared" si="61"/>
        <v/>
      </c>
      <c r="K928" s="9">
        <f t="shared" si="62"/>
        <v>0</v>
      </c>
      <c r="L928" s="9">
        <f t="shared" si="63"/>
        <v>0</v>
      </c>
      <c r="M928" s="10">
        <f t="shared" si="64"/>
        <v>0</v>
      </c>
    </row>
    <row r="929" customHeight="1" spans="10:13">
      <c r="J929" t="str">
        <f t="shared" si="61"/>
        <v/>
      </c>
      <c r="K929" s="9">
        <f t="shared" si="62"/>
        <v>0</v>
      </c>
      <c r="L929" s="9">
        <f t="shared" si="63"/>
        <v>0</v>
      </c>
      <c r="M929" s="10">
        <f t="shared" si="64"/>
        <v>0</v>
      </c>
    </row>
    <row r="930" customHeight="1" spans="10:13">
      <c r="J930" t="str">
        <f t="shared" si="61"/>
        <v/>
      </c>
      <c r="K930" s="9">
        <f t="shared" si="62"/>
        <v>0</v>
      </c>
      <c r="L930" s="9">
        <f t="shared" si="63"/>
        <v>0</v>
      </c>
      <c r="M930" s="10">
        <f t="shared" si="64"/>
        <v>0</v>
      </c>
    </row>
    <row r="931" customHeight="1" spans="10:13">
      <c r="J931" t="str">
        <f t="shared" si="61"/>
        <v/>
      </c>
      <c r="K931" s="9">
        <f t="shared" si="62"/>
        <v>0</v>
      </c>
      <c r="L931" s="9">
        <f t="shared" si="63"/>
        <v>0</v>
      </c>
      <c r="M931" s="10">
        <f t="shared" si="64"/>
        <v>0</v>
      </c>
    </row>
    <row r="932" customHeight="1" spans="10:13">
      <c r="J932" t="str">
        <f t="shared" si="61"/>
        <v/>
      </c>
      <c r="K932" s="9">
        <f t="shared" si="62"/>
        <v>0</v>
      </c>
      <c r="L932" s="9">
        <f t="shared" si="63"/>
        <v>0</v>
      </c>
      <c r="M932" s="10">
        <f t="shared" si="64"/>
        <v>0</v>
      </c>
    </row>
    <row r="933" customHeight="1" spans="10:13">
      <c r="J933" t="str">
        <f t="shared" si="61"/>
        <v/>
      </c>
      <c r="K933" s="9">
        <f t="shared" si="62"/>
        <v>0</v>
      </c>
      <c r="L933" s="9">
        <f t="shared" si="63"/>
        <v>0</v>
      </c>
      <c r="M933" s="10">
        <f t="shared" si="64"/>
        <v>0</v>
      </c>
    </row>
    <row r="934" customHeight="1" spans="10:13">
      <c r="J934" t="str">
        <f t="shared" si="61"/>
        <v/>
      </c>
      <c r="K934" s="9">
        <f t="shared" si="62"/>
        <v>0</v>
      </c>
      <c r="L934" s="9">
        <f t="shared" si="63"/>
        <v>0</v>
      </c>
      <c r="M934" s="10">
        <f t="shared" si="64"/>
        <v>0</v>
      </c>
    </row>
    <row r="935" customHeight="1" spans="10:13">
      <c r="J935" t="str">
        <f t="shared" si="61"/>
        <v/>
      </c>
      <c r="K935" s="9">
        <f t="shared" si="62"/>
        <v>0</v>
      </c>
      <c r="L935" s="9">
        <f t="shared" si="63"/>
        <v>0</v>
      </c>
      <c r="M935" s="10">
        <f t="shared" si="64"/>
        <v>0</v>
      </c>
    </row>
    <row r="936" customHeight="1" spans="10:13">
      <c r="J936" t="str">
        <f t="shared" si="61"/>
        <v/>
      </c>
      <c r="K936" s="9">
        <f t="shared" si="62"/>
        <v>0</v>
      </c>
      <c r="L936" s="9">
        <f t="shared" si="63"/>
        <v>0</v>
      </c>
      <c r="M936" s="10">
        <f t="shared" si="64"/>
        <v>0</v>
      </c>
    </row>
    <row r="937" customHeight="1" spans="10:13">
      <c r="J937" t="str">
        <f t="shared" si="61"/>
        <v/>
      </c>
      <c r="K937" s="9">
        <f t="shared" si="62"/>
        <v>0</v>
      </c>
      <c r="L937" s="9">
        <f t="shared" si="63"/>
        <v>0</v>
      </c>
      <c r="M937" s="10">
        <f t="shared" si="64"/>
        <v>0</v>
      </c>
    </row>
    <row r="938" customHeight="1" spans="10:13">
      <c r="J938" t="str">
        <f t="shared" si="61"/>
        <v/>
      </c>
      <c r="K938" s="9">
        <f t="shared" si="62"/>
        <v>0</v>
      </c>
      <c r="L938" s="9">
        <f t="shared" si="63"/>
        <v>0</v>
      </c>
      <c r="M938" s="10">
        <f t="shared" si="64"/>
        <v>0</v>
      </c>
    </row>
    <row r="939" customHeight="1" spans="10:13">
      <c r="J939" t="str">
        <f t="shared" si="61"/>
        <v/>
      </c>
      <c r="K939" s="9">
        <f t="shared" si="62"/>
        <v>0</v>
      </c>
      <c r="L939" s="9">
        <f t="shared" si="63"/>
        <v>0</v>
      </c>
      <c r="M939" s="10">
        <f t="shared" si="64"/>
        <v>0</v>
      </c>
    </row>
    <row r="940" customHeight="1" spans="10:13">
      <c r="J940" t="str">
        <f t="shared" si="61"/>
        <v/>
      </c>
      <c r="K940" s="9">
        <f t="shared" si="62"/>
        <v>0</v>
      </c>
      <c r="L940" s="9">
        <f t="shared" si="63"/>
        <v>0</v>
      </c>
      <c r="M940" s="10">
        <f t="shared" si="64"/>
        <v>0</v>
      </c>
    </row>
    <row r="941" customHeight="1" spans="10:13">
      <c r="J941" t="str">
        <f t="shared" si="61"/>
        <v/>
      </c>
      <c r="K941" s="9">
        <f t="shared" si="62"/>
        <v>0</v>
      </c>
      <c r="L941" s="9">
        <f t="shared" si="63"/>
        <v>0</v>
      </c>
      <c r="M941" s="10">
        <f t="shared" si="64"/>
        <v>0</v>
      </c>
    </row>
    <row r="942" customHeight="1" spans="10:13">
      <c r="J942" t="str">
        <f t="shared" si="61"/>
        <v/>
      </c>
      <c r="K942" s="9">
        <f t="shared" si="62"/>
        <v>0</v>
      </c>
      <c r="L942" s="9">
        <f t="shared" si="63"/>
        <v>0</v>
      </c>
      <c r="M942" s="10">
        <f t="shared" si="64"/>
        <v>0</v>
      </c>
    </row>
    <row r="943" customHeight="1" spans="10:13">
      <c r="J943" t="str">
        <f t="shared" si="61"/>
        <v/>
      </c>
      <c r="K943" s="9">
        <f t="shared" si="62"/>
        <v>0</v>
      </c>
      <c r="L943" s="9">
        <f t="shared" si="63"/>
        <v>0</v>
      </c>
      <c r="M943" s="10">
        <f t="shared" si="64"/>
        <v>0</v>
      </c>
    </row>
    <row r="944" customHeight="1" spans="10:13">
      <c r="J944" t="str">
        <f t="shared" si="61"/>
        <v/>
      </c>
      <c r="K944" s="9">
        <f t="shared" si="62"/>
        <v>0</v>
      </c>
      <c r="L944" s="9">
        <f t="shared" si="63"/>
        <v>0</v>
      </c>
      <c r="M944" s="10">
        <f t="shared" si="64"/>
        <v>0</v>
      </c>
    </row>
    <row r="945" customHeight="1" spans="10:13">
      <c r="J945" t="str">
        <f t="shared" si="61"/>
        <v/>
      </c>
      <c r="K945" s="9">
        <f t="shared" si="62"/>
        <v>0</v>
      </c>
      <c r="L945" s="9">
        <f t="shared" si="63"/>
        <v>0</v>
      </c>
      <c r="M945" s="10">
        <f t="shared" si="64"/>
        <v>0</v>
      </c>
    </row>
    <row r="946" customHeight="1" spans="10:13">
      <c r="J946" t="str">
        <f t="shared" ref="J946:J1009" si="65">IF(K946&gt;0,IF(C946="open","plan open",IF(C946="close","plan close","")),IF(C946="open","unplan open",IF(C946="close","unplan close","")))</f>
        <v/>
      </c>
      <c r="K946" s="9">
        <f t="shared" si="62"/>
        <v>0</v>
      </c>
      <c r="L946" s="9">
        <f t="shared" si="63"/>
        <v>0</v>
      </c>
      <c r="M946" s="10">
        <f t="shared" si="64"/>
        <v>0</v>
      </c>
    </row>
    <row r="947" customHeight="1" spans="10:13">
      <c r="J947" t="str">
        <f t="shared" si="65"/>
        <v/>
      </c>
      <c r="K947" s="9">
        <f t="shared" si="62"/>
        <v>0</v>
      </c>
      <c r="L947" s="9">
        <f t="shared" si="63"/>
        <v>0</v>
      </c>
      <c r="M947" s="10">
        <f t="shared" si="64"/>
        <v>0</v>
      </c>
    </row>
    <row r="948" customHeight="1" spans="10:13">
      <c r="J948" t="str">
        <f t="shared" si="65"/>
        <v/>
      </c>
      <c r="K948" s="9">
        <f t="shared" si="62"/>
        <v>0</v>
      </c>
      <c r="L948" s="9">
        <f t="shared" si="63"/>
        <v>0</v>
      </c>
      <c r="M948" s="10">
        <f t="shared" si="64"/>
        <v>0</v>
      </c>
    </row>
    <row r="949" customHeight="1" spans="10:13">
      <c r="J949" t="str">
        <f t="shared" si="65"/>
        <v/>
      </c>
      <c r="K949" s="9">
        <f t="shared" si="62"/>
        <v>0</v>
      </c>
      <c r="L949" s="9">
        <f t="shared" si="63"/>
        <v>0</v>
      </c>
      <c r="M949" s="10">
        <f t="shared" si="64"/>
        <v>0</v>
      </c>
    </row>
    <row r="950" customHeight="1" spans="10:13">
      <c r="J950" t="str">
        <f t="shared" si="65"/>
        <v/>
      </c>
      <c r="K950" s="9">
        <f t="shared" si="62"/>
        <v>0</v>
      </c>
      <c r="L950" s="9">
        <f t="shared" si="63"/>
        <v>0</v>
      </c>
      <c r="M950" s="10">
        <f t="shared" si="64"/>
        <v>0</v>
      </c>
    </row>
    <row r="951" customHeight="1" spans="10:13">
      <c r="J951" t="str">
        <f t="shared" si="65"/>
        <v/>
      </c>
      <c r="K951" s="9">
        <f t="shared" si="62"/>
        <v>0</v>
      </c>
      <c r="L951" s="9">
        <f t="shared" si="63"/>
        <v>0</v>
      </c>
      <c r="M951" s="10">
        <f t="shared" si="64"/>
        <v>0</v>
      </c>
    </row>
    <row r="952" customHeight="1" spans="10:13">
      <c r="J952" t="str">
        <f t="shared" si="65"/>
        <v/>
      </c>
      <c r="K952" s="9">
        <f t="shared" si="62"/>
        <v>0</v>
      </c>
      <c r="L952" s="9">
        <f t="shared" si="63"/>
        <v>0</v>
      </c>
      <c r="M952" s="10">
        <f t="shared" si="64"/>
        <v>0</v>
      </c>
    </row>
    <row r="953" customHeight="1" spans="10:13">
      <c r="J953" t="str">
        <f t="shared" si="65"/>
        <v/>
      </c>
      <c r="K953" s="9">
        <f t="shared" si="62"/>
        <v>0</v>
      </c>
      <c r="L953" s="9">
        <f t="shared" si="63"/>
        <v>0</v>
      </c>
      <c r="M953" s="10">
        <f t="shared" si="64"/>
        <v>0</v>
      </c>
    </row>
    <row r="954" customHeight="1" spans="10:13">
      <c r="J954" t="str">
        <f t="shared" si="65"/>
        <v/>
      </c>
      <c r="K954" s="9">
        <f t="shared" si="62"/>
        <v>0</v>
      </c>
      <c r="L954" s="9">
        <f t="shared" si="63"/>
        <v>0</v>
      </c>
      <c r="M954" s="10">
        <f t="shared" si="64"/>
        <v>0</v>
      </c>
    </row>
    <row r="955" customHeight="1" spans="10:13">
      <c r="J955" t="str">
        <f t="shared" si="65"/>
        <v/>
      </c>
      <c r="K955" s="9">
        <f t="shared" si="62"/>
        <v>0</v>
      </c>
      <c r="L955" s="9">
        <f t="shared" si="63"/>
        <v>0</v>
      </c>
      <c r="M955" s="10">
        <f t="shared" si="64"/>
        <v>0</v>
      </c>
    </row>
    <row r="956" customHeight="1" spans="10:13">
      <c r="J956" t="str">
        <f t="shared" si="65"/>
        <v/>
      </c>
      <c r="K956" s="9">
        <f t="shared" si="62"/>
        <v>0</v>
      </c>
      <c r="L956" s="9">
        <f t="shared" si="63"/>
        <v>0</v>
      </c>
      <c r="M956" s="10">
        <f t="shared" si="64"/>
        <v>0</v>
      </c>
    </row>
    <row r="957" customHeight="1" spans="10:13">
      <c r="J957" t="str">
        <f t="shared" si="65"/>
        <v/>
      </c>
      <c r="K957" s="9">
        <f t="shared" si="62"/>
        <v>0</v>
      </c>
      <c r="L957" s="9">
        <f t="shared" si="63"/>
        <v>0</v>
      </c>
      <c r="M957" s="10">
        <f t="shared" si="64"/>
        <v>0</v>
      </c>
    </row>
    <row r="958" customHeight="1" spans="10:13">
      <c r="J958" t="str">
        <f t="shared" si="65"/>
        <v/>
      </c>
      <c r="K958" s="9">
        <f t="shared" si="62"/>
        <v>0</v>
      </c>
      <c r="L958" s="9">
        <f t="shared" si="63"/>
        <v>0</v>
      </c>
      <c r="M958" s="10">
        <f t="shared" si="64"/>
        <v>0</v>
      </c>
    </row>
    <row r="959" customHeight="1" spans="10:13">
      <c r="J959" t="str">
        <f t="shared" si="65"/>
        <v/>
      </c>
      <c r="K959" s="9">
        <f t="shared" si="62"/>
        <v>0</v>
      </c>
      <c r="L959" s="9">
        <f t="shared" si="63"/>
        <v>0</v>
      </c>
      <c r="M959" s="10">
        <f t="shared" si="64"/>
        <v>0</v>
      </c>
    </row>
    <row r="960" customHeight="1" spans="10:13">
      <c r="J960" t="str">
        <f t="shared" si="65"/>
        <v/>
      </c>
      <c r="K960" s="9">
        <f t="shared" si="62"/>
        <v>0</v>
      </c>
      <c r="L960" s="9">
        <f t="shared" si="63"/>
        <v>0</v>
      </c>
      <c r="M960" s="10">
        <f t="shared" si="64"/>
        <v>0</v>
      </c>
    </row>
    <row r="961" customHeight="1" spans="10:13">
      <c r="J961" t="str">
        <f t="shared" si="65"/>
        <v/>
      </c>
      <c r="K961" s="9">
        <f t="shared" si="62"/>
        <v>0</v>
      </c>
      <c r="L961" s="9">
        <f t="shared" si="63"/>
        <v>0</v>
      </c>
      <c r="M961" s="10">
        <f t="shared" si="64"/>
        <v>0</v>
      </c>
    </row>
    <row r="962" customHeight="1" spans="10:13">
      <c r="J962" t="str">
        <f t="shared" si="65"/>
        <v/>
      </c>
      <c r="K962" s="9">
        <f t="shared" si="62"/>
        <v>0</v>
      </c>
      <c r="L962" s="9">
        <f t="shared" si="63"/>
        <v>0</v>
      </c>
      <c r="M962" s="10">
        <f t="shared" si="64"/>
        <v>0</v>
      </c>
    </row>
    <row r="963" customHeight="1" spans="10:13">
      <c r="J963" t="str">
        <f t="shared" si="65"/>
        <v/>
      </c>
      <c r="K963" s="9">
        <f t="shared" si="62"/>
        <v>0</v>
      </c>
      <c r="L963" s="9">
        <f t="shared" si="63"/>
        <v>0</v>
      </c>
      <c r="M963" s="10">
        <f t="shared" si="64"/>
        <v>0</v>
      </c>
    </row>
    <row r="964" customHeight="1" spans="10:13">
      <c r="J964" t="str">
        <f t="shared" si="65"/>
        <v/>
      </c>
      <c r="K964" s="9">
        <f t="shared" si="62"/>
        <v>0</v>
      </c>
      <c r="L964" s="9">
        <f t="shared" si="63"/>
        <v>0</v>
      </c>
      <c r="M964" s="10">
        <f t="shared" si="64"/>
        <v>0</v>
      </c>
    </row>
    <row r="965" customHeight="1" spans="10:13">
      <c r="J965" t="str">
        <f t="shared" si="65"/>
        <v/>
      </c>
      <c r="K965" s="9">
        <f t="shared" si="62"/>
        <v>0</v>
      </c>
      <c r="L965" s="9">
        <f t="shared" si="63"/>
        <v>0</v>
      </c>
      <c r="M965" s="10">
        <f t="shared" si="64"/>
        <v>0</v>
      </c>
    </row>
    <row r="966" customHeight="1" spans="10:13">
      <c r="J966" t="str">
        <f t="shared" si="65"/>
        <v/>
      </c>
      <c r="K966" s="9">
        <f t="shared" si="62"/>
        <v>0</v>
      </c>
      <c r="L966" s="9">
        <f t="shared" si="63"/>
        <v>0</v>
      </c>
      <c r="M966" s="10">
        <f t="shared" si="64"/>
        <v>0</v>
      </c>
    </row>
    <row r="967" customHeight="1" spans="10:13">
      <c r="J967" t="str">
        <f t="shared" si="65"/>
        <v/>
      </c>
      <c r="K967" s="9">
        <f t="shared" si="62"/>
        <v>0</v>
      </c>
      <c r="L967" s="9">
        <f t="shared" si="63"/>
        <v>0</v>
      </c>
      <c r="M967" s="10">
        <f t="shared" si="64"/>
        <v>0</v>
      </c>
    </row>
    <row r="968" customHeight="1" spans="10:13">
      <c r="J968" t="str">
        <f t="shared" si="65"/>
        <v/>
      </c>
      <c r="K968" s="9">
        <f t="shared" si="62"/>
        <v>0</v>
      </c>
      <c r="L968" s="9">
        <f t="shared" si="63"/>
        <v>0</v>
      </c>
      <c r="M968" s="10">
        <f t="shared" si="64"/>
        <v>0</v>
      </c>
    </row>
    <row r="969" customHeight="1" spans="10:13">
      <c r="J969" t="str">
        <f t="shared" si="65"/>
        <v/>
      </c>
      <c r="K969" s="9">
        <f t="shared" ref="K969:K1032" si="66">O969+Q969+S969+U969+W969+Y969+AA969+AC969+AE969+AG969+AI969+AK969+AM969+AO969+AQ969+AS969+AU969+AW969+AY969+BA969+BC969+BE969+BG969+BI969+BK969+BM969+BO969++BQ969+BS969+BU969+BW969</f>
        <v>0</v>
      </c>
      <c r="L969" s="9">
        <f t="shared" ref="L969:L1032" si="67">P969+R969+T969+V969+X969+Z969+AB969+AD969+AF969+AH969+AJ969+AL969+AN969+AP969+AR969+AT969+AV969+AX969+AZ969+BB969+BD969+BF969+BH969+BJ969+BL969+BN969+BP969++BR969+BT969+BV969+BX969</f>
        <v>0</v>
      </c>
      <c r="M969" s="10">
        <f t="shared" si="64"/>
        <v>0</v>
      </c>
    </row>
    <row r="970" customHeight="1" spans="10:13">
      <c r="J970" t="str">
        <f t="shared" si="65"/>
        <v/>
      </c>
      <c r="K970" s="9">
        <f t="shared" si="66"/>
        <v>0</v>
      </c>
      <c r="L970" s="9">
        <f t="shared" si="67"/>
        <v>0</v>
      </c>
      <c r="M970" s="10">
        <f t="shared" si="64"/>
        <v>0</v>
      </c>
    </row>
    <row r="971" customHeight="1" spans="10:13">
      <c r="J971" t="str">
        <f t="shared" si="65"/>
        <v/>
      </c>
      <c r="K971" s="9">
        <f t="shared" si="66"/>
        <v>0</v>
      </c>
      <c r="L971" s="9">
        <f t="shared" si="67"/>
        <v>0</v>
      </c>
      <c r="M971" s="10">
        <f t="shared" ref="M971:M1034" si="68">IFERROR(L971/K971,0)</f>
        <v>0</v>
      </c>
    </row>
    <row r="972" customHeight="1" spans="10:13">
      <c r="J972" t="str">
        <f t="shared" si="65"/>
        <v/>
      </c>
      <c r="K972" s="9">
        <f t="shared" si="66"/>
        <v>0</v>
      </c>
      <c r="L972" s="9">
        <f t="shared" si="67"/>
        <v>0</v>
      </c>
      <c r="M972" s="10">
        <f t="shared" si="68"/>
        <v>0</v>
      </c>
    </row>
    <row r="973" customHeight="1" spans="10:13">
      <c r="J973" t="str">
        <f t="shared" si="65"/>
        <v/>
      </c>
      <c r="K973" s="9">
        <f t="shared" si="66"/>
        <v>0</v>
      </c>
      <c r="L973" s="9">
        <f t="shared" si="67"/>
        <v>0</v>
      </c>
      <c r="M973" s="10">
        <f t="shared" si="68"/>
        <v>0</v>
      </c>
    </row>
    <row r="974" customHeight="1" spans="10:13">
      <c r="J974" t="str">
        <f t="shared" si="65"/>
        <v/>
      </c>
      <c r="K974" s="9">
        <f t="shared" si="66"/>
        <v>0</v>
      </c>
      <c r="L974" s="9">
        <f t="shared" si="67"/>
        <v>0</v>
      </c>
      <c r="M974" s="10">
        <f t="shared" si="68"/>
        <v>0</v>
      </c>
    </row>
    <row r="975" customHeight="1" spans="10:13">
      <c r="J975" t="str">
        <f t="shared" si="65"/>
        <v/>
      </c>
      <c r="K975" s="9">
        <f t="shared" si="66"/>
        <v>0</v>
      </c>
      <c r="L975" s="9">
        <f t="shared" si="67"/>
        <v>0</v>
      </c>
      <c r="M975" s="10">
        <f t="shared" si="68"/>
        <v>0</v>
      </c>
    </row>
    <row r="976" customHeight="1" spans="10:13">
      <c r="J976" t="str">
        <f t="shared" si="65"/>
        <v/>
      </c>
      <c r="K976" s="9">
        <f t="shared" si="66"/>
        <v>0</v>
      </c>
      <c r="L976" s="9">
        <f t="shared" si="67"/>
        <v>0</v>
      </c>
      <c r="M976" s="10">
        <f t="shared" si="68"/>
        <v>0</v>
      </c>
    </row>
    <row r="977" customHeight="1" spans="10:13">
      <c r="J977" t="str">
        <f t="shared" si="65"/>
        <v/>
      </c>
      <c r="K977" s="9">
        <f t="shared" si="66"/>
        <v>0</v>
      </c>
      <c r="L977" s="9">
        <f t="shared" si="67"/>
        <v>0</v>
      </c>
      <c r="M977" s="10">
        <f t="shared" si="68"/>
        <v>0</v>
      </c>
    </row>
    <row r="978" customHeight="1" spans="10:13">
      <c r="J978" t="str">
        <f t="shared" si="65"/>
        <v/>
      </c>
      <c r="K978" s="9">
        <f t="shared" si="66"/>
        <v>0</v>
      </c>
      <c r="L978" s="9">
        <f t="shared" si="67"/>
        <v>0</v>
      </c>
      <c r="M978" s="10">
        <f t="shared" si="68"/>
        <v>0</v>
      </c>
    </row>
    <row r="979" customHeight="1" spans="10:13">
      <c r="J979" t="str">
        <f t="shared" si="65"/>
        <v/>
      </c>
      <c r="K979" s="9">
        <f t="shared" si="66"/>
        <v>0</v>
      </c>
      <c r="L979" s="9">
        <f t="shared" si="67"/>
        <v>0</v>
      </c>
      <c r="M979" s="10">
        <f t="shared" si="68"/>
        <v>0</v>
      </c>
    </row>
    <row r="980" customHeight="1" spans="10:13">
      <c r="J980" t="str">
        <f t="shared" si="65"/>
        <v/>
      </c>
      <c r="K980" s="9">
        <f t="shared" si="66"/>
        <v>0</v>
      </c>
      <c r="L980" s="9">
        <f t="shared" si="67"/>
        <v>0</v>
      </c>
      <c r="M980" s="10">
        <f t="shared" si="68"/>
        <v>0</v>
      </c>
    </row>
    <row r="981" customHeight="1" spans="10:13">
      <c r="J981" t="str">
        <f t="shared" si="65"/>
        <v/>
      </c>
      <c r="K981" s="9">
        <f t="shared" si="66"/>
        <v>0</v>
      </c>
      <c r="L981" s="9">
        <f t="shared" si="67"/>
        <v>0</v>
      </c>
      <c r="M981" s="10">
        <f t="shared" si="68"/>
        <v>0</v>
      </c>
    </row>
    <row r="982" customHeight="1" spans="10:13">
      <c r="J982" t="str">
        <f t="shared" si="65"/>
        <v/>
      </c>
      <c r="K982" s="9">
        <f t="shared" si="66"/>
        <v>0</v>
      </c>
      <c r="L982" s="9">
        <f t="shared" si="67"/>
        <v>0</v>
      </c>
      <c r="M982" s="10">
        <f t="shared" si="68"/>
        <v>0</v>
      </c>
    </row>
    <row r="983" customHeight="1" spans="10:13">
      <c r="J983" t="str">
        <f t="shared" si="65"/>
        <v/>
      </c>
      <c r="K983" s="9">
        <f t="shared" si="66"/>
        <v>0</v>
      </c>
      <c r="L983" s="9">
        <f t="shared" si="67"/>
        <v>0</v>
      </c>
      <c r="M983" s="10">
        <f t="shared" si="68"/>
        <v>0</v>
      </c>
    </row>
    <row r="984" customHeight="1" spans="10:13">
      <c r="J984" t="str">
        <f t="shared" si="65"/>
        <v/>
      </c>
      <c r="K984" s="9">
        <f t="shared" si="66"/>
        <v>0</v>
      </c>
      <c r="L984" s="9">
        <f t="shared" si="67"/>
        <v>0</v>
      </c>
      <c r="M984" s="10">
        <f t="shared" si="68"/>
        <v>0</v>
      </c>
    </row>
    <row r="985" customHeight="1" spans="10:13">
      <c r="J985" t="str">
        <f t="shared" si="65"/>
        <v/>
      </c>
      <c r="K985" s="9">
        <f t="shared" si="66"/>
        <v>0</v>
      </c>
      <c r="L985" s="9">
        <f t="shared" si="67"/>
        <v>0</v>
      </c>
      <c r="M985" s="10">
        <f t="shared" si="68"/>
        <v>0</v>
      </c>
    </row>
    <row r="986" customHeight="1" spans="10:13">
      <c r="J986" t="str">
        <f t="shared" si="65"/>
        <v/>
      </c>
      <c r="K986" s="9">
        <f t="shared" si="66"/>
        <v>0</v>
      </c>
      <c r="L986" s="9">
        <f t="shared" si="67"/>
        <v>0</v>
      </c>
      <c r="M986" s="10">
        <f t="shared" si="68"/>
        <v>0</v>
      </c>
    </row>
    <row r="987" customHeight="1" spans="10:13">
      <c r="J987" t="str">
        <f t="shared" si="65"/>
        <v/>
      </c>
      <c r="K987" s="9">
        <f t="shared" si="66"/>
        <v>0</v>
      </c>
      <c r="L987" s="9">
        <f t="shared" si="67"/>
        <v>0</v>
      </c>
      <c r="M987" s="10">
        <f t="shared" si="68"/>
        <v>0</v>
      </c>
    </row>
    <row r="988" customHeight="1" spans="10:13">
      <c r="J988" t="str">
        <f t="shared" si="65"/>
        <v/>
      </c>
      <c r="K988" s="9">
        <f t="shared" si="66"/>
        <v>0</v>
      </c>
      <c r="L988" s="9">
        <f t="shared" si="67"/>
        <v>0</v>
      </c>
      <c r="M988" s="10">
        <f t="shared" si="68"/>
        <v>0</v>
      </c>
    </row>
    <row r="989" customHeight="1" spans="10:13">
      <c r="J989" t="str">
        <f t="shared" si="65"/>
        <v/>
      </c>
      <c r="K989" s="9">
        <f t="shared" si="66"/>
        <v>0</v>
      </c>
      <c r="L989" s="9">
        <f t="shared" si="67"/>
        <v>0</v>
      </c>
      <c r="M989" s="10">
        <f t="shared" si="68"/>
        <v>0</v>
      </c>
    </row>
    <row r="990" customHeight="1" spans="10:13">
      <c r="J990" t="str">
        <f t="shared" si="65"/>
        <v/>
      </c>
      <c r="K990" s="9">
        <f t="shared" si="66"/>
        <v>0</v>
      </c>
      <c r="L990" s="9">
        <f t="shared" si="67"/>
        <v>0</v>
      </c>
      <c r="M990" s="10">
        <f t="shared" si="68"/>
        <v>0</v>
      </c>
    </row>
    <row r="991" customHeight="1" spans="10:13">
      <c r="J991" t="str">
        <f t="shared" si="65"/>
        <v/>
      </c>
      <c r="K991" s="9">
        <f t="shared" si="66"/>
        <v>0</v>
      </c>
      <c r="L991" s="9">
        <f t="shared" si="67"/>
        <v>0</v>
      </c>
      <c r="M991" s="10">
        <f t="shared" si="68"/>
        <v>0</v>
      </c>
    </row>
    <row r="992" customHeight="1" spans="10:13">
      <c r="J992" t="str">
        <f t="shared" si="65"/>
        <v/>
      </c>
      <c r="K992" s="9">
        <f t="shared" si="66"/>
        <v>0</v>
      </c>
      <c r="L992" s="9">
        <f t="shared" si="67"/>
        <v>0</v>
      </c>
      <c r="M992" s="10">
        <f t="shared" si="68"/>
        <v>0</v>
      </c>
    </row>
    <row r="993" customHeight="1" spans="10:13">
      <c r="J993" t="str">
        <f t="shared" si="65"/>
        <v/>
      </c>
      <c r="K993" s="9">
        <f t="shared" si="66"/>
        <v>0</v>
      </c>
      <c r="L993" s="9">
        <f t="shared" si="67"/>
        <v>0</v>
      </c>
      <c r="M993" s="10">
        <f t="shared" si="68"/>
        <v>0</v>
      </c>
    </row>
    <row r="994" customHeight="1" spans="10:13">
      <c r="J994" t="str">
        <f t="shared" si="65"/>
        <v/>
      </c>
      <c r="K994" s="9">
        <f t="shared" si="66"/>
        <v>0</v>
      </c>
      <c r="L994" s="9">
        <f t="shared" si="67"/>
        <v>0</v>
      </c>
      <c r="M994" s="10">
        <f t="shared" si="68"/>
        <v>0</v>
      </c>
    </row>
    <row r="995" customHeight="1" spans="10:13">
      <c r="J995" t="str">
        <f t="shared" si="65"/>
        <v/>
      </c>
      <c r="K995" s="9">
        <f t="shared" si="66"/>
        <v>0</v>
      </c>
      <c r="L995" s="9">
        <f t="shared" si="67"/>
        <v>0</v>
      </c>
      <c r="M995" s="10">
        <f t="shared" si="68"/>
        <v>0</v>
      </c>
    </row>
    <row r="996" customHeight="1" spans="10:13">
      <c r="J996" t="str">
        <f t="shared" si="65"/>
        <v/>
      </c>
      <c r="K996" s="9">
        <f t="shared" si="66"/>
        <v>0</v>
      </c>
      <c r="L996" s="9">
        <f t="shared" si="67"/>
        <v>0</v>
      </c>
      <c r="M996" s="10">
        <f t="shared" si="68"/>
        <v>0</v>
      </c>
    </row>
    <row r="997" customHeight="1" spans="10:13">
      <c r="J997" t="str">
        <f t="shared" si="65"/>
        <v/>
      </c>
      <c r="K997" s="9">
        <f t="shared" si="66"/>
        <v>0</v>
      </c>
      <c r="L997" s="9">
        <f t="shared" si="67"/>
        <v>0</v>
      </c>
      <c r="M997" s="10">
        <f t="shared" si="68"/>
        <v>0</v>
      </c>
    </row>
    <row r="998" customHeight="1" spans="10:13">
      <c r="J998" t="str">
        <f t="shared" si="65"/>
        <v/>
      </c>
      <c r="K998" s="9">
        <f t="shared" si="66"/>
        <v>0</v>
      </c>
      <c r="L998" s="9">
        <f t="shared" si="67"/>
        <v>0</v>
      </c>
      <c r="M998" s="10">
        <f t="shared" si="68"/>
        <v>0</v>
      </c>
    </row>
    <row r="999" customHeight="1" spans="10:13">
      <c r="J999" t="str">
        <f t="shared" si="65"/>
        <v/>
      </c>
      <c r="K999" s="9">
        <f t="shared" si="66"/>
        <v>0</v>
      </c>
      <c r="L999" s="9">
        <f t="shared" si="67"/>
        <v>0</v>
      </c>
      <c r="M999" s="10">
        <f t="shared" si="68"/>
        <v>0</v>
      </c>
    </row>
    <row r="1000" customHeight="1" spans="10:13">
      <c r="J1000" t="str">
        <f t="shared" si="65"/>
        <v/>
      </c>
      <c r="K1000" s="9">
        <f t="shared" si="66"/>
        <v>0</v>
      </c>
      <c r="L1000" s="9">
        <f t="shared" si="67"/>
        <v>0</v>
      </c>
      <c r="M1000" s="10">
        <f t="shared" si="68"/>
        <v>0</v>
      </c>
    </row>
    <row r="1001" customHeight="1" spans="10:13">
      <c r="J1001" t="str">
        <f t="shared" si="65"/>
        <v/>
      </c>
      <c r="K1001" s="9">
        <f t="shared" si="66"/>
        <v>0</v>
      </c>
      <c r="L1001" s="9">
        <f t="shared" si="67"/>
        <v>0</v>
      </c>
      <c r="M1001" s="10">
        <f t="shared" si="68"/>
        <v>0</v>
      </c>
    </row>
    <row r="1002" customHeight="1" spans="10:13">
      <c r="J1002" t="str">
        <f t="shared" si="65"/>
        <v/>
      </c>
      <c r="K1002" s="9">
        <f t="shared" si="66"/>
        <v>0</v>
      </c>
      <c r="L1002" s="9">
        <f t="shared" si="67"/>
        <v>0</v>
      </c>
      <c r="M1002" s="10">
        <f t="shared" si="68"/>
        <v>0</v>
      </c>
    </row>
    <row r="1003" customHeight="1" spans="10:13">
      <c r="J1003" t="str">
        <f t="shared" si="65"/>
        <v/>
      </c>
      <c r="K1003" s="9">
        <f t="shared" si="66"/>
        <v>0</v>
      </c>
      <c r="L1003" s="9">
        <f t="shared" si="67"/>
        <v>0</v>
      </c>
      <c r="M1003" s="10">
        <f t="shared" si="68"/>
        <v>0</v>
      </c>
    </row>
    <row r="1004" customHeight="1" spans="10:13">
      <c r="J1004" t="str">
        <f t="shared" si="65"/>
        <v/>
      </c>
      <c r="K1004" s="9">
        <f t="shared" si="66"/>
        <v>0</v>
      </c>
      <c r="L1004" s="9">
        <f t="shared" si="67"/>
        <v>0</v>
      </c>
      <c r="M1004" s="10">
        <f t="shared" si="68"/>
        <v>0</v>
      </c>
    </row>
    <row r="1005" customHeight="1" spans="10:13">
      <c r="J1005" t="str">
        <f t="shared" si="65"/>
        <v/>
      </c>
      <c r="K1005" s="9">
        <f t="shared" si="66"/>
        <v>0</v>
      </c>
      <c r="L1005" s="9">
        <f t="shared" si="67"/>
        <v>0</v>
      </c>
      <c r="M1005" s="10">
        <f t="shared" si="68"/>
        <v>0</v>
      </c>
    </row>
    <row r="1006" customHeight="1" spans="10:13">
      <c r="J1006" t="str">
        <f t="shared" si="65"/>
        <v/>
      </c>
      <c r="K1006" s="9">
        <f t="shared" si="66"/>
        <v>0</v>
      </c>
      <c r="L1006" s="9">
        <f t="shared" si="67"/>
        <v>0</v>
      </c>
      <c r="M1006" s="10">
        <f t="shared" si="68"/>
        <v>0</v>
      </c>
    </row>
    <row r="1007" customHeight="1" spans="10:13">
      <c r="J1007" t="str">
        <f t="shared" si="65"/>
        <v/>
      </c>
      <c r="K1007" s="9">
        <f t="shared" si="66"/>
        <v>0</v>
      </c>
      <c r="L1007" s="9">
        <f t="shared" si="67"/>
        <v>0</v>
      </c>
      <c r="M1007" s="10">
        <f t="shared" si="68"/>
        <v>0</v>
      </c>
    </row>
    <row r="1008" customHeight="1" spans="10:13">
      <c r="J1008" t="str">
        <f t="shared" si="65"/>
        <v/>
      </c>
      <c r="K1008" s="9">
        <f t="shared" si="66"/>
        <v>0</v>
      </c>
      <c r="L1008" s="9">
        <f t="shared" si="67"/>
        <v>0</v>
      </c>
      <c r="M1008" s="10">
        <f t="shared" si="68"/>
        <v>0</v>
      </c>
    </row>
    <row r="1009" customHeight="1" spans="10:13">
      <c r="J1009" t="str">
        <f t="shared" si="65"/>
        <v/>
      </c>
      <c r="K1009" s="9">
        <f t="shared" si="66"/>
        <v>0</v>
      </c>
      <c r="L1009" s="9">
        <f t="shared" si="67"/>
        <v>0</v>
      </c>
      <c r="M1009" s="10">
        <f t="shared" si="68"/>
        <v>0</v>
      </c>
    </row>
    <row r="1010" customHeight="1" spans="10:13">
      <c r="J1010" t="str">
        <f t="shared" ref="J1010:J1073" si="69">IF(K1010&gt;0,IF(C1010="open","plan open",IF(C1010="close","plan close","")),IF(C1010="open","unplan open",IF(C1010="close","unplan close","")))</f>
        <v/>
      </c>
      <c r="K1010" s="9">
        <f t="shared" si="66"/>
        <v>0</v>
      </c>
      <c r="L1010" s="9">
        <f t="shared" si="67"/>
        <v>0</v>
      </c>
      <c r="M1010" s="10">
        <f t="shared" si="68"/>
        <v>0</v>
      </c>
    </row>
    <row r="1011" customHeight="1" spans="10:13">
      <c r="J1011" t="str">
        <f t="shared" si="69"/>
        <v/>
      </c>
      <c r="K1011" s="9">
        <f t="shared" si="66"/>
        <v>0</v>
      </c>
      <c r="L1011" s="9">
        <f t="shared" si="67"/>
        <v>0</v>
      </c>
      <c r="M1011" s="10">
        <f t="shared" si="68"/>
        <v>0</v>
      </c>
    </row>
    <row r="1012" customHeight="1" spans="10:13">
      <c r="J1012" t="str">
        <f t="shared" si="69"/>
        <v/>
      </c>
      <c r="K1012" s="9">
        <f t="shared" si="66"/>
        <v>0</v>
      </c>
      <c r="L1012" s="9">
        <f t="shared" si="67"/>
        <v>0</v>
      </c>
      <c r="M1012" s="10">
        <f t="shared" si="68"/>
        <v>0</v>
      </c>
    </row>
    <row r="1013" customHeight="1" spans="10:13">
      <c r="J1013" t="str">
        <f t="shared" si="69"/>
        <v/>
      </c>
      <c r="K1013" s="9">
        <f t="shared" si="66"/>
        <v>0</v>
      </c>
      <c r="L1013" s="9">
        <f t="shared" si="67"/>
        <v>0</v>
      </c>
      <c r="M1013" s="10">
        <f t="shared" si="68"/>
        <v>0</v>
      </c>
    </row>
    <row r="1014" customHeight="1" spans="10:13">
      <c r="J1014" t="str">
        <f t="shared" si="69"/>
        <v/>
      </c>
      <c r="K1014" s="9">
        <f t="shared" si="66"/>
        <v>0</v>
      </c>
      <c r="L1014" s="9">
        <f t="shared" si="67"/>
        <v>0</v>
      </c>
      <c r="M1014" s="10">
        <f t="shared" si="68"/>
        <v>0</v>
      </c>
    </row>
    <row r="1015" customHeight="1" spans="10:13">
      <c r="J1015" t="str">
        <f t="shared" si="69"/>
        <v/>
      </c>
      <c r="K1015" s="9">
        <f t="shared" si="66"/>
        <v>0</v>
      </c>
      <c r="L1015" s="9">
        <f t="shared" si="67"/>
        <v>0</v>
      </c>
      <c r="M1015" s="10">
        <f t="shared" si="68"/>
        <v>0</v>
      </c>
    </row>
    <row r="1016" customHeight="1" spans="10:13">
      <c r="J1016" t="str">
        <f t="shared" si="69"/>
        <v/>
      </c>
      <c r="K1016" s="9">
        <f t="shared" si="66"/>
        <v>0</v>
      </c>
      <c r="L1016" s="9">
        <f t="shared" si="67"/>
        <v>0</v>
      </c>
      <c r="M1016" s="10">
        <f t="shared" si="68"/>
        <v>0</v>
      </c>
    </row>
    <row r="1017" customHeight="1" spans="10:13">
      <c r="J1017" t="str">
        <f t="shared" si="69"/>
        <v/>
      </c>
      <c r="K1017" s="9">
        <f t="shared" si="66"/>
        <v>0</v>
      </c>
      <c r="L1017" s="9">
        <f t="shared" si="67"/>
        <v>0</v>
      </c>
      <c r="M1017" s="10">
        <f t="shared" si="68"/>
        <v>0</v>
      </c>
    </row>
    <row r="1018" customHeight="1" spans="10:13">
      <c r="J1018" t="str">
        <f t="shared" si="69"/>
        <v/>
      </c>
      <c r="K1018" s="9">
        <f t="shared" si="66"/>
        <v>0</v>
      </c>
      <c r="L1018" s="9">
        <f t="shared" si="67"/>
        <v>0</v>
      </c>
      <c r="M1018" s="10">
        <f t="shared" si="68"/>
        <v>0</v>
      </c>
    </row>
    <row r="1019" customHeight="1" spans="10:13">
      <c r="J1019" t="str">
        <f t="shared" si="69"/>
        <v/>
      </c>
      <c r="K1019" s="9">
        <f t="shared" si="66"/>
        <v>0</v>
      </c>
      <c r="L1019" s="9">
        <f t="shared" si="67"/>
        <v>0</v>
      </c>
      <c r="M1019" s="10">
        <f t="shared" si="68"/>
        <v>0</v>
      </c>
    </row>
    <row r="1020" customHeight="1" spans="10:13">
      <c r="J1020" t="str">
        <f t="shared" si="69"/>
        <v/>
      </c>
      <c r="K1020" s="9">
        <f t="shared" si="66"/>
        <v>0</v>
      </c>
      <c r="L1020" s="9">
        <f t="shared" si="67"/>
        <v>0</v>
      </c>
      <c r="M1020" s="10">
        <f t="shared" si="68"/>
        <v>0</v>
      </c>
    </row>
    <row r="1021" customHeight="1" spans="10:13">
      <c r="J1021" t="str">
        <f t="shared" si="69"/>
        <v/>
      </c>
      <c r="K1021" s="9">
        <f t="shared" si="66"/>
        <v>0</v>
      </c>
      <c r="L1021" s="9">
        <f t="shared" si="67"/>
        <v>0</v>
      </c>
      <c r="M1021" s="10">
        <f t="shared" si="68"/>
        <v>0</v>
      </c>
    </row>
    <row r="1022" customHeight="1" spans="10:13">
      <c r="J1022" t="str">
        <f t="shared" si="69"/>
        <v/>
      </c>
      <c r="K1022" s="9">
        <f t="shared" si="66"/>
        <v>0</v>
      </c>
      <c r="L1022" s="9">
        <f t="shared" si="67"/>
        <v>0</v>
      </c>
      <c r="M1022" s="10">
        <f t="shared" si="68"/>
        <v>0</v>
      </c>
    </row>
    <row r="1023" customHeight="1" spans="10:13">
      <c r="J1023" t="str">
        <f t="shared" si="69"/>
        <v/>
      </c>
      <c r="K1023" s="9">
        <f t="shared" si="66"/>
        <v>0</v>
      </c>
      <c r="L1023" s="9">
        <f t="shared" si="67"/>
        <v>0</v>
      </c>
      <c r="M1023" s="10">
        <f t="shared" si="68"/>
        <v>0</v>
      </c>
    </row>
    <row r="1024" customHeight="1" spans="10:13">
      <c r="J1024" t="str">
        <f t="shared" si="69"/>
        <v/>
      </c>
      <c r="K1024" s="9">
        <f t="shared" si="66"/>
        <v>0</v>
      </c>
      <c r="L1024" s="9">
        <f t="shared" si="67"/>
        <v>0</v>
      </c>
      <c r="M1024" s="10">
        <f t="shared" si="68"/>
        <v>0</v>
      </c>
    </row>
    <row r="1025" customHeight="1" spans="10:13">
      <c r="J1025" t="str">
        <f t="shared" si="69"/>
        <v/>
      </c>
      <c r="K1025" s="9">
        <f t="shared" si="66"/>
        <v>0</v>
      </c>
      <c r="L1025" s="9">
        <f t="shared" si="67"/>
        <v>0</v>
      </c>
      <c r="M1025" s="10">
        <f t="shared" si="68"/>
        <v>0</v>
      </c>
    </row>
    <row r="1026" customHeight="1" spans="10:13">
      <c r="J1026" t="str">
        <f t="shared" si="69"/>
        <v/>
      </c>
      <c r="K1026" s="9">
        <f t="shared" si="66"/>
        <v>0</v>
      </c>
      <c r="L1026" s="9">
        <f t="shared" si="67"/>
        <v>0</v>
      </c>
      <c r="M1026" s="10">
        <f t="shared" si="68"/>
        <v>0</v>
      </c>
    </row>
    <row r="1027" customHeight="1" spans="10:13">
      <c r="J1027" t="str">
        <f t="shared" si="69"/>
        <v/>
      </c>
      <c r="K1027" s="9">
        <f t="shared" si="66"/>
        <v>0</v>
      </c>
      <c r="L1027" s="9">
        <f t="shared" si="67"/>
        <v>0</v>
      </c>
      <c r="M1027" s="10">
        <f t="shared" si="68"/>
        <v>0</v>
      </c>
    </row>
    <row r="1028" customHeight="1" spans="10:13">
      <c r="J1028" t="str">
        <f t="shared" si="69"/>
        <v/>
      </c>
      <c r="K1028" s="9">
        <f t="shared" si="66"/>
        <v>0</v>
      </c>
      <c r="L1028" s="9">
        <f t="shared" si="67"/>
        <v>0</v>
      </c>
      <c r="M1028" s="10">
        <f t="shared" si="68"/>
        <v>0</v>
      </c>
    </row>
    <row r="1029" customHeight="1" spans="10:13">
      <c r="J1029" t="str">
        <f t="shared" si="69"/>
        <v/>
      </c>
      <c r="K1029" s="9">
        <f t="shared" si="66"/>
        <v>0</v>
      </c>
      <c r="L1029" s="9">
        <f t="shared" si="67"/>
        <v>0</v>
      </c>
      <c r="M1029" s="10">
        <f t="shared" si="68"/>
        <v>0</v>
      </c>
    </row>
    <row r="1030" customHeight="1" spans="10:13">
      <c r="J1030" t="str">
        <f t="shared" si="69"/>
        <v/>
      </c>
      <c r="K1030" s="9">
        <f t="shared" si="66"/>
        <v>0</v>
      </c>
      <c r="L1030" s="9">
        <f t="shared" si="67"/>
        <v>0</v>
      </c>
      <c r="M1030" s="10">
        <f t="shared" si="68"/>
        <v>0</v>
      </c>
    </row>
    <row r="1031" customHeight="1" spans="10:13">
      <c r="J1031" t="str">
        <f t="shared" si="69"/>
        <v/>
      </c>
      <c r="K1031" s="9">
        <f t="shared" si="66"/>
        <v>0</v>
      </c>
      <c r="L1031" s="9">
        <f t="shared" si="67"/>
        <v>0</v>
      </c>
      <c r="M1031" s="10">
        <f t="shared" si="68"/>
        <v>0</v>
      </c>
    </row>
    <row r="1032" customHeight="1" spans="10:13">
      <c r="J1032" t="str">
        <f t="shared" si="69"/>
        <v/>
      </c>
      <c r="K1032" s="9">
        <f t="shared" si="66"/>
        <v>0</v>
      </c>
      <c r="L1032" s="9">
        <f t="shared" si="67"/>
        <v>0</v>
      </c>
      <c r="M1032" s="10">
        <f t="shared" si="68"/>
        <v>0</v>
      </c>
    </row>
    <row r="1033" customHeight="1" spans="10:13">
      <c r="J1033" t="str">
        <f t="shared" si="69"/>
        <v/>
      </c>
      <c r="K1033" s="9">
        <f t="shared" ref="K1033:K1096" si="70">O1033+Q1033+S1033+U1033+W1033+Y1033+AA1033+AC1033+AE1033+AG1033+AI1033+AK1033+AM1033+AO1033+AQ1033+AS1033+AU1033+AW1033+AY1033+BA1033+BC1033+BE1033+BG1033+BI1033+BK1033+BM1033+BO1033++BQ1033+BS1033+BU1033+BW1033</f>
        <v>0</v>
      </c>
      <c r="L1033" s="9">
        <f t="shared" ref="L1033:L1096" si="71">P1033+R1033+T1033+V1033+X1033+Z1033+AB1033+AD1033+AF1033+AH1033+AJ1033+AL1033+AN1033+AP1033+AR1033+AT1033+AV1033+AX1033+AZ1033+BB1033+BD1033+BF1033+BH1033+BJ1033+BL1033+BN1033+BP1033++BR1033+BT1033+BV1033+BX1033</f>
        <v>0</v>
      </c>
      <c r="M1033" s="10">
        <f t="shared" si="68"/>
        <v>0</v>
      </c>
    </row>
    <row r="1034" customHeight="1" spans="10:13">
      <c r="J1034" t="str">
        <f t="shared" si="69"/>
        <v/>
      </c>
      <c r="K1034" s="9">
        <f t="shared" si="70"/>
        <v>0</v>
      </c>
      <c r="L1034" s="9">
        <f t="shared" si="71"/>
        <v>0</v>
      </c>
      <c r="M1034" s="10">
        <f t="shared" si="68"/>
        <v>0</v>
      </c>
    </row>
    <row r="1035" customHeight="1" spans="10:13">
      <c r="J1035" t="str">
        <f t="shared" si="69"/>
        <v/>
      </c>
      <c r="K1035" s="9">
        <f t="shared" si="70"/>
        <v>0</v>
      </c>
      <c r="L1035" s="9">
        <f t="shared" si="71"/>
        <v>0</v>
      </c>
      <c r="M1035" s="10">
        <f t="shared" ref="M1035:M1059" si="72">IFERROR(L1035/K1035,0)</f>
        <v>0</v>
      </c>
    </row>
    <row r="1036" customHeight="1" spans="10:13">
      <c r="J1036" t="str">
        <f t="shared" si="69"/>
        <v/>
      </c>
      <c r="K1036" s="9">
        <f t="shared" si="70"/>
        <v>0</v>
      </c>
      <c r="L1036" s="9">
        <f t="shared" si="71"/>
        <v>0</v>
      </c>
      <c r="M1036" s="10">
        <f t="shared" si="72"/>
        <v>0</v>
      </c>
    </row>
    <row r="1037" customHeight="1" spans="10:13">
      <c r="J1037" t="str">
        <f t="shared" si="69"/>
        <v/>
      </c>
      <c r="K1037" s="9">
        <f t="shared" si="70"/>
        <v>0</v>
      </c>
      <c r="L1037" s="9">
        <f t="shared" si="71"/>
        <v>0</v>
      </c>
      <c r="M1037" s="10">
        <f t="shared" si="72"/>
        <v>0</v>
      </c>
    </row>
    <row r="1038" customHeight="1" spans="10:13">
      <c r="J1038" t="str">
        <f t="shared" si="69"/>
        <v/>
      </c>
      <c r="K1038" s="9">
        <f t="shared" si="70"/>
        <v>0</v>
      </c>
      <c r="L1038" s="9">
        <f t="shared" si="71"/>
        <v>0</v>
      </c>
      <c r="M1038" s="10">
        <f t="shared" si="72"/>
        <v>0</v>
      </c>
    </row>
    <row r="1039" customHeight="1" spans="10:13">
      <c r="J1039" t="str">
        <f t="shared" si="69"/>
        <v/>
      </c>
      <c r="K1039" s="9">
        <f t="shared" si="70"/>
        <v>0</v>
      </c>
      <c r="L1039" s="9">
        <f t="shared" si="71"/>
        <v>0</v>
      </c>
      <c r="M1039" s="10">
        <f t="shared" si="72"/>
        <v>0</v>
      </c>
    </row>
    <row r="1040" customHeight="1" spans="10:13">
      <c r="J1040" t="str">
        <f t="shared" si="69"/>
        <v/>
      </c>
      <c r="K1040" s="9">
        <f t="shared" si="70"/>
        <v>0</v>
      </c>
      <c r="L1040" s="9">
        <f t="shared" si="71"/>
        <v>0</v>
      </c>
      <c r="M1040" s="10">
        <f t="shared" si="72"/>
        <v>0</v>
      </c>
    </row>
    <row r="1041" customHeight="1" spans="10:13">
      <c r="J1041" t="str">
        <f t="shared" si="69"/>
        <v/>
      </c>
      <c r="K1041" s="9">
        <f t="shared" si="70"/>
        <v>0</v>
      </c>
      <c r="L1041" s="9">
        <f t="shared" si="71"/>
        <v>0</v>
      </c>
      <c r="M1041" s="10">
        <f t="shared" si="72"/>
        <v>0</v>
      </c>
    </row>
    <row r="1042" customHeight="1" spans="10:13">
      <c r="J1042" t="str">
        <f t="shared" si="69"/>
        <v/>
      </c>
      <c r="K1042" s="9">
        <f t="shared" si="70"/>
        <v>0</v>
      </c>
      <c r="L1042" s="9">
        <f t="shared" si="71"/>
        <v>0</v>
      </c>
      <c r="M1042" s="10">
        <f t="shared" si="72"/>
        <v>0</v>
      </c>
    </row>
    <row r="1043" customHeight="1" spans="10:13">
      <c r="J1043" t="str">
        <f t="shared" si="69"/>
        <v/>
      </c>
      <c r="K1043" s="9">
        <f t="shared" si="70"/>
        <v>0</v>
      </c>
      <c r="L1043" s="9">
        <f t="shared" si="71"/>
        <v>0</v>
      </c>
      <c r="M1043" s="10">
        <f t="shared" si="72"/>
        <v>0</v>
      </c>
    </row>
    <row r="1044" customHeight="1" spans="10:13">
      <c r="J1044" t="str">
        <f t="shared" si="69"/>
        <v/>
      </c>
      <c r="K1044" s="9">
        <f t="shared" si="70"/>
        <v>0</v>
      </c>
      <c r="L1044" s="9">
        <f t="shared" si="71"/>
        <v>0</v>
      </c>
      <c r="M1044" s="10">
        <f t="shared" si="72"/>
        <v>0</v>
      </c>
    </row>
    <row r="1045" customHeight="1" spans="10:13">
      <c r="J1045" t="str">
        <f t="shared" si="69"/>
        <v/>
      </c>
      <c r="K1045" s="9">
        <f t="shared" si="70"/>
        <v>0</v>
      </c>
      <c r="L1045" s="9">
        <f t="shared" si="71"/>
        <v>0</v>
      </c>
      <c r="M1045" s="10">
        <f t="shared" si="72"/>
        <v>0</v>
      </c>
    </row>
    <row r="1046" customHeight="1" spans="10:13">
      <c r="J1046" t="str">
        <f t="shared" si="69"/>
        <v/>
      </c>
      <c r="K1046" s="9">
        <f t="shared" si="70"/>
        <v>0</v>
      </c>
      <c r="L1046" s="9">
        <f t="shared" si="71"/>
        <v>0</v>
      </c>
      <c r="M1046" s="10">
        <f t="shared" si="72"/>
        <v>0</v>
      </c>
    </row>
    <row r="1047" customHeight="1" spans="10:13">
      <c r="J1047" t="str">
        <f t="shared" si="69"/>
        <v/>
      </c>
      <c r="K1047" s="9">
        <f t="shared" si="70"/>
        <v>0</v>
      </c>
      <c r="L1047" s="9">
        <f t="shared" si="71"/>
        <v>0</v>
      </c>
      <c r="M1047" s="10">
        <f t="shared" si="72"/>
        <v>0</v>
      </c>
    </row>
    <row r="1048" customHeight="1" spans="10:13">
      <c r="J1048" t="str">
        <f t="shared" si="69"/>
        <v/>
      </c>
      <c r="K1048" s="9">
        <f t="shared" si="70"/>
        <v>0</v>
      </c>
      <c r="L1048" s="9">
        <f t="shared" si="71"/>
        <v>0</v>
      </c>
      <c r="M1048" s="10">
        <f t="shared" si="72"/>
        <v>0</v>
      </c>
    </row>
    <row r="1049" customHeight="1" spans="10:13">
      <c r="J1049" t="str">
        <f t="shared" si="69"/>
        <v/>
      </c>
      <c r="K1049" s="9">
        <f t="shared" si="70"/>
        <v>0</v>
      </c>
      <c r="L1049" s="9">
        <f t="shared" si="71"/>
        <v>0</v>
      </c>
      <c r="M1049" s="10">
        <f t="shared" si="72"/>
        <v>0</v>
      </c>
    </row>
    <row r="1050" customHeight="1" spans="10:13">
      <c r="J1050" t="str">
        <f t="shared" si="69"/>
        <v/>
      </c>
      <c r="K1050" s="9">
        <f t="shared" si="70"/>
        <v>0</v>
      </c>
      <c r="L1050" s="9">
        <f t="shared" si="71"/>
        <v>0</v>
      </c>
      <c r="M1050" s="10">
        <f t="shared" si="72"/>
        <v>0</v>
      </c>
    </row>
    <row r="1051" customHeight="1" spans="10:13">
      <c r="J1051" t="str">
        <f t="shared" si="69"/>
        <v/>
      </c>
      <c r="K1051" s="9">
        <f t="shared" si="70"/>
        <v>0</v>
      </c>
      <c r="L1051" s="9">
        <f t="shared" si="71"/>
        <v>0</v>
      </c>
      <c r="M1051" s="10">
        <f t="shared" si="72"/>
        <v>0</v>
      </c>
    </row>
    <row r="1052" customHeight="1" spans="10:13">
      <c r="J1052" t="str">
        <f t="shared" si="69"/>
        <v/>
      </c>
      <c r="K1052" s="9">
        <f t="shared" si="70"/>
        <v>0</v>
      </c>
      <c r="L1052" s="9">
        <f t="shared" si="71"/>
        <v>0</v>
      </c>
      <c r="M1052" s="10">
        <f t="shared" si="72"/>
        <v>0</v>
      </c>
    </row>
    <row r="1053" customHeight="1" spans="10:13">
      <c r="J1053" t="str">
        <f t="shared" si="69"/>
        <v/>
      </c>
      <c r="K1053" s="9">
        <f t="shared" si="70"/>
        <v>0</v>
      </c>
      <c r="L1053" s="9">
        <f t="shared" si="71"/>
        <v>0</v>
      </c>
      <c r="M1053" s="10">
        <f t="shared" si="72"/>
        <v>0</v>
      </c>
    </row>
    <row r="1054" customHeight="1" spans="10:13">
      <c r="J1054" t="str">
        <f t="shared" si="69"/>
        <v/>
      </c>
      <c r="K1054" s="9">
        <f t="shared" si="70"/>
        <v>0</v>
      </c>
      <c r="L1054" s="9">
        <f t="shared" si="71"/>
        <v>0</v>
      </c>
      <c r="M1054" s="10">
        <f t="shared" si="72"/>
        <v>0</v>
      </c>
    </row>
    <row r="1055" customHeight="1" spans="10:13">
      <c r="J1055" t="str">
        <f t="shared" si="69"/>
        <v/>
      </c>
      <c r="K1055" s="9">
        <f t="shared" si="70"/>
        <v>0</v>
      </c>
      <c r="L1055" s="9">
        <f t="shared" si="71"/>
        <v>0</v>
      </c>
      <c r="M1055" s="10">
        <f t="shared" si="72"/>
        <v>0</v>
      </c>
    </row>
    <row r="1056" customHeight="1" spans="10:13">
      <c r="J1056" t="str">
        <f t="shared" si="69"/>
        <v/>
      </c>
      <c r="K1056" s="9">
        <f t="shared" si="70"/>
        <v>0</v>
      </c>
      <c r="L1056" s="9">
        <f t="shared" si="71"/>
        <v>0</v>
      </c>
      <c r="M1056" s="10">
        <f t="shared" si="72"/>
        <v>0</v>
      </c>
    </row>
    <row r="1057" customHeight="1" spans="10:13">
      <c r="J1057" t="str">
        <f t="shared" si="69"/>
        <v/>
      </c>
      <c r="K1057" s="9">
        <f t="shared" si="70"/>
        <v>0</v>
      </c>
      <c r="L1057" s="9">
        <f t="shared" si="71"/>
        <v>0</v>
      </c>
      <c r="M1057" s="10">
        <f t="shared" si="72"/>
        <v>0</v>
      </c>
    </row>
    <row r="1058" customHeight="1" spans="10:13">
      <c r="J1058" t="str">
        <f t="shared" si="69"/>
        <v/>
      </c>
      <c r="K1058" s="9">
        <f t="shared" si="70"/>
        <v>0</v>
      </c>
      <c r="L1058" s="9">
        <f t="shared" si="71"/>
        <v>0</v>
      </c>
      <c r="M1058" s="10">
        <f t="shared" si="72"/>
        <v>0</v>
      </c>
    </row>
    <row r="1059" customHeight="1" spans="10:13">
      <c r="J1059" t="str">
        <f t="shared" si="69"/>
        <v/>
      </c>
      <c r="K1059" s="9">
        <f t="shared" si="70"/>
        <v>0</v>
      </c>
      <c r="L1059" s="9">
        <f t="shared" si="71"/>
        <v>0</v>
      </c>
      <c r="M1059" s="10">
        <f t="shared" si="72"/>
        <v>0</v>
      </c>
    </row>
    <row r="1060" customHeight="1" spans="10:13">
      <c r="J1060" t="str">
        <f t="shared" si="69"/>
        <v/>
      </c>
      <c r="K1060" s="9">
        <f t="shared" si="70"/>
        <v>0</v>
      </c>
      <c r="L1060" s="9">
        <f t="shared" si="71"/>
        <v>0</v>
      </c>
      <c r="M1060" s="10" t="s">
        <v>35</v>
      </c>
    </row>
    <row r="1061" customHeight="1" spans="10:13">
      <c r="J1061" t="str">
        <f t="shared" si="69"/>
        <v/>
      </c>
      <c r="K1061" s="9">
        <f t="shared" si="70"/>
        <v>0</v>
      </c>
      <c r="L1061" s="9">
        <f t="shared" si="71"/>
        <v>0</v>
      </c>
      <c r="M1061" s="10">
        <f t="shared" ref="M1061:M1124" si="73">IFERROR(L1061/K1061,0)</f>
        <v>0</v>
      </c>
    </row>
    <row r="1062" customHeight="1" spans="10:13">
      <c r="J1062" t="str">
        <f t="shared" si="69"/>
        <v/>
      </c>
      <c r="K1062" s="9">
        <f t="shared" si="70"/>
        <v>0</v>
      </c>
      <c r="L1062" s="9">
        <f t="shared" si="71"/>
        <v>0</v>
      </c>
      <c r="M1062" s="10">
        <f t="shared" si="73"/>
        <v>0</v>
      </c>
    </row>
    <row r="1063" customHeight="1" spans="10:13">
      <c r="J1063" t="str">
        <f t="shared" si="69"/>
        <v/>
      </c>
      <c r="K1063" s="9">
        <f t="shared" si="70"/>
        <v>0</v>
      </c>
      <c r="L1063" s="9">
        <f t="shared" si="71"/>
        <v>0</v>
      </c>
      <c r="M1063" s="10">
        <f t="shared" si="73"/>
        <v>0</v>
      </c>
    </row>
    <row r="1064" customHeight="1" spans="10:13">
      <c r="J1064" t="str">
        <f t="shared" si="69"/>
        <v/>
      </c>
      <c r="K1064" s="9">
        <f t="shared" si="70"/>
        <v>0</v>
      </c>
      <c r="L1064" s="9">
        <f t="shared" si="71"/>
        <v>0</v>
      </c>
      <c r="M1064" s="10">
        <f t="shared" si="73"/>
        <v>0</v>
      </c>
    </row>
    <row r="1065" customHeight="1" spans="10:13">
      <c r="J1065" t="str">
        <f t="shared" si="69"/>
        <v/>
      </c>
      <c r="K1065" s="9">
        <f t="shared" si="70"/>
        <v>0</v>
      </c>
      <c r="L1065" s="9">
        <f t="shared" si="71"/>
        <v>0</v>
      </c>
      <c r="M1065" s="10">
        <f t="shared" si="73"/>
        <v>0</v>
      </c>
    </row>
    <row r="1066" customHeight="1" spans="10:13">
      <c r="J1066" t="str">
        <f t="shared" si="69"/>
        <v/>
      </c>
      <c r="K1066" s="9">
        <f t="shared" si="70"/>
        <v>0</v>
      </c>
      <c r="L1066" s="9">
        <f t="shared" si="71"/>
        <v>0</v>
      </c>
      <c r="M1066" s="10">
        <f t="shared" si="73"/>
        <v>0</v>
      </c>
    </row>
    <row r="1067" customHeight="1" spans="10:13">
      <c r="J1067" t="str">
        <f t="shared" si="69"/>
        <v/>
      </c>
      <c r="K1067" s="9">
        <f t="shared" si="70"/>
        <v>0</v>
      </c>
      <c r="L1067" s="9">
        <f t="shared" si="71"/>
        <v>0</v>
      </c>
      <c r="M1067" s="10">
        <f t="shared" si="73"/>
        <v>0</v>
      </c>
    </row>
    <row r="1068" customHeight="1" spans="10:13">
      <c r="J1068" t="str">
        <f t="shared" si="69"/>
        <v/>
      </c>
      <c r="K1068" s="9">
        <f t="shared" si="70"/>
        <v>0</v>
      </c>
      <c r="L1068" s="9">
        <f t="shared" si="71"/>
        <v>0</v>
      </c>
      <c r="M1068" s="10">
        <f t="shared" si="73"/>
        <v>0</v>
      </c>
    </row>
    <row r="1069" customHeight="1" spans="10:13">
      <c r="J1069" t="str">
        <f t="shared" si="69"/>
        <v/>
      </c>
      <c r="K1069" s="9">
        <f t="shared" si="70"/>
        <v>0</v>
      </c>
      <c r="L1069" s="9">
        <f t="shared" si="71"/>
        <v>0</v>
      </c>
      <c r="M1069" s="10">
        <f t="shared" si="73"/>
        <v>0</v>
      </c>
    </row>
    <row r="1070" customHeight="1" spans="10:13">
      <c r="J1070" t="str">
        <f t="shared" si="69"/>
        <v/>
      </c>
      <c r="K1070" s="9">
        <f t="shared" si="70"/>
        <v>0</v>
      </c>
      <c r="L1070" s="9">
        <f t="shared" si="71"/>
        <v>0</v>
      </c>
      <c r="M1070" s="10">
        <f t="shared" si="73"/>
        <v>0</v>
      </c>
    </row>
    <row r="1071" customHeight="1" spans="10:13">
      <c r="J1071" t="str">
        <f t="shared" si="69"/>
        <v/>
      </c>
      <c r="K1071" s="9">
        <f t="shared" si="70"/>
        <v>0</v>
      </c>
      <c r="L1071" s="9">
        <f t="shared" si="71"/>
        <v>0</v>
      </c>
      <c r="M1071" s="10">
        <f t="shared" si="73"/>
        <v>0</v>
      </c>
    </row>
    <row r="1072" customHeight="1" spans="10:13">
      <c r="J1072" t="str">
        <f t="shared" si="69"/>
        <v/>
      </c>
      <c r="K1072" s="9">
        <f t="shared" si="70"/>
        <v>0</v>
      </c>
      <c r="L1072" s="9">
        <f t="shared" si="71"/>
        <v>0</v>
      </c>
      <c r="M1072" s="10">
        <f t="shared" si="73"/>
        <v>0</v>
      </c>
    </row>
    <row r="1073" customHeight="1" spans="10:13">
      <c r="J1073" t="str">
        <f t="shared" si="69"/>
        <v/>
      </c>
      <c r="K1073" s="9">
        <f t="shared" si="70"/>
        <v>0</v>
      </c>
      <c r="L1073" s="9">
        <f t="shared" si="71"/>
        <v>0</v>
      </c>
      <c r="M1073" s="10">
        <f t="shared" si="73"/>
        <v>0</v>
      </c>
    </row>
    <row r="1074" customHeight="1" spans="10:13">
      <c r="J1074" t="str">
        <f t="shared" ref="J1074:J1137" si="74">IF(K1074&gt;0,IF(C1074="open","plan open",IF(C1074="close","plan close","")),IF(C1074="open","unplan open",IF(C1074="close","unplan close","")))</f>
        <v/>
      </c>
      <c r="K1074" s="9">
        <f t="shared" si="70"/>
        <v>0</v>
      </c>
      <c r="L1074" s="9">
        <f t="shared" si="71"/>
        <v>0</v>
      </c>
      <c r="M1074" s="10">
        <f t="shared" si="73"/>
        <v>0</v>
      </c>
    </row>
    <row r="1075" customHeight="1" spans="10:13">
      <c r="J1075" t="str">
        <f t="shared" si="74"/>
        <v/>
      </c>
      <c r="K1075" s="9">
        <f t="shared" si="70"/>
        <v>0</v>
      </c>
      <c r="L1075" s="9">
        <f t="shared" si="71"/>
        <v>0</v>
      </c>
      <c r="M1075" s="10">
        <f t="shared" si="73"/>
        <v>0</v>
      </c>
    </row>
    <row r="1076" customHeight="1" spans="10:13">
      <c r="J1076" t="str">
        <f t="shared" si="74"/>
        <v/>
      </c>
      <c r="K1076" s="9">
        <f t="shared" si="70"/>
        <v>0</v>
      </c>
      <c r="L1076" s="9">
        <f t="shared" si="71"/>
        <v>0</v>
      </c>
      <c r="M1076" s="10">
        <f t="shared" si="73"/>
        <v>0</v>
      </c>
    </row>
    <row r="1077" customHeight="1" spans="10:13">
      <c r="J1077" t="str">
        <f t="shared" si="74"/>
        <v/>
      </c>
      <c r="K1077" s="9">
        <f t="shared" si="70"/>
        <v>0</v>
      </c>
      <c r="L1077" s="9">
        <f t="shared" si="71"/>
        <v>0</v>
      </c>
      <c r="M1077" s="10">
        <f t="shared" si="73"/>
        <v>0</v>
      </c>
    </row>
    <row r="1078" customHeight="1" spans="10:13">
      <c r="J1078" t="str">
        <f t="shared" si="74"/>
        <v/>
      </c>
      <c r="K1078" s="9">
        <f t="shared" si="70"/>
        <v>0</v>
      </c>
      <c r="L1078" s="9">
        <f t="shared" si="71"/>
        <v>0</v>
      </c>
      <c r="M1078" s="10">
        <f t="shared" si="73"/>
        <v>0</v>
      </c>
    </row>
    <row r="1079" customHeight="1" spans="10:13">
      <c r="J1079" t="str">
        <f t="shared" si="74"/>
        <v/>
      </c>
      <c r="K1079" s="9">
        <f t="shared" si="70"/>
        <v>0</v>
      </c>
      <c r="L1079" s="9">
        <f t="shared" si="71"/>
        <v>0</v>
      </c>
      <c r="M1079" s="10">
        <f t="shared" si="73"/>
        <v>0</v>
      </c>
    </row>
    <row r="1080" customHeight="1" spans="10:13">
      <c r="J1080" t="str">
        <f t="shared" si="74"/>
        <v/>
      </c>
      <c r="K1080" s="9">
        <f t="shared" si="70"/>
        <v>0</v>
      </c>
      <c r="L1080" s="9">
        <f t="shared" si="71"/>
        <v>0</v>
      </c>
      <c r="M1080" s="10">
        <f t="shared" si="73"/>
        <v>0</v>
      </c>
    </row>
    <row r="1081" customHeight="1" spans="10:13">
      <c r="J1081" t="str">
        <f t="shared" si="74"/>
        <v/>
      </c>
      <c r="K1081" s="9">
        <f t="shared" si="70"/>
        <v>0</v>
      </c>
      <c r="L1081" s="9">
        <f t="shared" si="71"/>
        <v>0</v>
      </c>
      <c r="M1081" s="10">
        <f t="shared" si="73"/>
        <v>0</v>
      </c>
    </row>
    <row r="1082" customHeight="1" spans="10:13">
      <c r="J1082" t="str">
        <f t="shared" si="74"/>
        <v/>
      </c>
      <c r="K1082" s="9">
        <f t="shared" si="70"/>
        <v>0</v>
      </c>
      <c r="L1082" s="9">
        <f t="shared" si="71"/>
        <v>0</v>
      </c>
      <c r="M1082" s="10">
        <f t="shared" si="73"/>
        <v>0</v>
      </c>
    </row>
    <row r="1083" customHeight="1" spans="10:13">
      <c r="J1083" t="str">
        <f t="shared" si="74"/>
        <v/>
      </c>
      <c r="K1083" s="9">
        <f t="shared" si="70"/>
        <v>0</v>
      </c>
      <c r="L1083" s="9">
        <f t="shared" si="71"/>
        <v>0</v>
      </c>
      <c r="M1083" s="10">
        <f t="shared" si="73"/>
        <v>0</v>
      </c>
    </row>
    <row r="1084" customHeight="1" spans="10:13">
      <c r="J1084" t="str">
        <f t="shared" si="74"/>
        <v/>
      </c>
      <c r="K1084" s="9">
        <f t="shared" si="70"/>
        <v>0</v>
      </c>
      <c r="L1084" s="9">
        <f t="shared" si="71"/>
        <v>0</v>
      </c>
      <c r="M1084" s="10">
        <f t="shared" si="73"/>
        <v>0</v>
      </c>
    </row>
    <row r="1085" customHeight="1" spans="10:13">
      <c r="J1085" t="str">
        <f t="shared" si="74"/>
        <v/>
      </c>
      <c r="K1085" s="9">
        <f t="shared" si="70"/>
        <v>0</v>
      </c>
      <c r="L1085" s="9">
        <f t="shared" si="71"/>
        <v>0</v>
      </c>
      <c r="M1085" s="10">
        <f t="shared" si="73"/>
        <v>0</v>
      </c>
    </row>
    <row r="1086" customHeight="1" spans="10:13">
      <c r="J1086" t="str">
        <f t="shared" si="74"/>
        <v/>
      </c>
      <c r="K1086" s="9">
        <f t="shared" si="70"/>
        <v>0</v>
      </c>
      <c r="L1086" s="9">
        <f t="shared" si="71"/>
        <v>0</v>
      </c>
      <c r="M1086" s="10">
        <f t="shared" si="73"/>
        <v>0</v>
      </c>
    </row>
    <row r="1087" customHeight="1" spans="10:13">
      <c r="J1087" t="str">
        <f t="shared" si="74"/>
        <v/>
      </c>
      <c r="K1087" s="9">
        <f t="shared" si="70"/>
        <v>0</v>
      </c>
      <c r="L1087" s="9">
        <f t="shared" si="71"/>
        <v>0</v>
      </c>
      <c r="M1087" s="10">
        <f t="shared" si="73"/>
        <v>0</v>
      </c>
    </row>
    <row r="1088" customHeight="1" spans="10:13">
      <c r="J1088" t="str">
        <f t="shared" si="74"/>
        <v/>
      </c>
      <c r="K1088" s="9">
        <f t="shared" si="70"/>
        <v>0</v>
      </c>
      <c r="L1088" s="9">
        <f t="shared" si="71"/>
        <v>0</v>
      </c>
      <c r="M1088" s="10">
        <f t="shared" si="73"/>
        <v>0</v>
      </c>
    </row>
    <row r="1089" customHeight="1" spans="10:13">
      <c r="J1089" t="str">
        <f t="shared" si="74"/>
        <v/>
      </c>
      <c r="K1089" s="9">
        <f t="shared" si="70"/>
        <v>0</v>
      </c>
      <c r="L1089" s="9">
        <f t="shared" si="71"/>
        <v>0</v>
      </c>
      <c r="M1089" s="10">
        <f t="shared" si="73"/>
        <v>0</v>
      </c>
    </row>
    <row r="1090" customHeight="1" spans="10:13">
      <c r="J1090" t="str">
        <f t="shared" si="74"/>
        <v/>
      </c>
      <c r="K1090" s="9">
        <f t="shared" si="70"/>
        <v>0</v>
      </c>
      <c r="L1090" s="9">
        <f t="shared" si="71"/>
        <v>0</v>
      </c>
      <c r="M1090" s="10">
        <f t="shared" si="73"/>
        <v>0</v>
      </c>
    </row>
    <row r="1091" customHeight="1" spans="10:13">
      <c r="J1091" t="str">
        <f t="shared" si="74"/>
        <v/>
      </c>
      <c r="K1091" s="9">
        <f t="shared" si="70"/>
        <v>0</v>
      </c>
      <c r="L1091" s="9">
        <f t="shared" si="71"/>
        <v>0</v>
      </c>
      <c r="M1091" s="10">
        <f t="shared" si="73"/>
        <v>0</v>
      </c>
    </row>
    <row r="1092" customHeight="1" spans="10:13">
      <c r="J1092" t="str">
        <f t="shared" si="74"/>
        <v/>
      </c>
      <c r="K1092" s="9">
        <f t="shared" si="70"/>
        <v>0</v>
      </c>
      <c r="L1092" s="9">
        <f t="shared" si="71"/>
        <v>0</v>
      </c>
      <c r="M1092" s="10">
        <f t="shared" si="73"/>
        <v>0</v>
      </c>
    </row>
    <row r="1093" customHeight="1" spans="10:13">
      <c r="J1093" t="str">
        <f t="shared" si="74"/>
        <v/>
      </c>
      <c r="K1093" s="9">
        <f t="shared" si="70"/>
        <v>0</v>
      </c>
      <c r="L1093" s="9">
        <f t="shared" si="71"/>
        <v>0</v>
      </c>
      <c r="M1093" s="10">
        <f t="shared" si="73"/>
        <v>0</v>
      </c>
    </row>
    <row r="1094" customHeight="1" spans="10:13">
      <c r="J1094" t="str">
        <f t="shared" si="74"/>
        <v/>
      </c>
      <c r="K1094" s="9">
        <f t="shared" si="70"/>
        <v>0</v>
      </c>
      <c r="L1094" s="9">
        <f t="shared" si="71"/>
        <v>0</v>
      </c>
      <c r="M1094" s="10">
        <f t="shared" si="73"/>
        <v>0</v>
      </c>
    </row>
    <row r="1095" customHeight="1" spans="10:13">
      <c r="J1095" t="str">
        <f t="shared" si="74"/>
        <v/>
      </c>
      <c r="K1095" s="9">
        <f t="shared" si="70"/>
        <v>0</v>
      </c>
      <c r="L1095" s="9">
        <f t="shared" si="71"/>
        <v>0</v>
      </c>
      <c r="M1095" s="10">
        <f t="shared" si="73"/>
        <v>0</v>
      </c>
    </row>
    <row r="1096" customHeight="1" spans="10:13">
      <c r="J1096" t="str">
        <f t="shared" si="74"/>
        <v/>
      </c>
      <c r="K1096" s="9">
        <f t="shared" si="70"/>
        <v>0</v>
      </c>
      <c r="L1096" s="9">
        <f t="shared" si="71"/>
        <v>0</v>
      </c>
      <c r="M1096" s="10">
        <f t="shared" si="73"/>
        <v>0</v>
      </c>
    </row>
    <row r="1097" customHeight="1" spans="10:13">
      <c r="J1097" t="str">
        <f t="shared" si="74"/>
        <v/>
      </c>
      <c r="K1097" s="9">
        <f t="shared" ref="K1097:K1160" si="75">O1097+Q1097+S1097+U1097+W1097+Y1097+AA1097+AC1097+AE1097+AG1097+AI1097+AK1097+AM1097+AO1097+AQ1097+AS1097+AU1097+AW1097+AY1097+BA1097+BC1097+BE1097+BG1097+BI1097+BK1097+BM1097+BO1097++BQ1097+BS1097+BU1097+BW1097</f>
        <v>0</v>
      </c>
      <c r="L1097" s="9">
        <f t="shared" ref="L1097:L1160" si="76">P1097+R1097+T1097+V1097+X1097+Z1097+AB1097+AD1097+AF1097+AH1097+AJ1097+AL1097+AN1097+AP1097+AR1097+AT1097+AV1097+AX1097+AZ1097+BB1097+BD1097+BF1097+BH1097+BJ1097+BL1097+BN1097+BP1097++BR1097+BT1097+BV1097+BX1097</f>
        <v>0</v>
      </c>
      <c r="M1097" s="10">
        <f t="shared" si="73"/>
        <v>0</v>
      </c>
    </row>
    <row r="1098" customHeight="1" spans="10:13">
      <c r="J1098" t="str">
        <f t="shared" si="74"/>
        <v/>
      </c>
      <c r="K1098" s="9">
        <f t="shared" si="75"/>
        <v>0</v>
      </c>
      <c r="L1098" s="9">
        <f t="shared" si="76"/>
        <v>0</v>
      </c>
      <c r="M1098" s="10">
        <f t="shared" si="73"/>
        <v>0</v>
      </c>
    </row>
    <row r="1099" customHeight="1" spans="10:13">
      <c r="J1099" t="str">
        <f t="shared" si="74"/>
        <v/>
      </c>
      <c r="K1099" s="9">
        <f t="shared" si="75"/>
        <v>0</v>
      </c>
      <c r="L1099" s="9">
        <f t="shared" si="76"/>
        <v>0</v>
      </c>
      <c r="M1099" s="10">
        <f t="shared" si="73"/>
        <v>0</v>
      </c>
    </row>
    <row r="1100" customHeight="1" spans="10:13">
      <c r="J1100" t="str">
        <f t="shared" si="74"/>
        <v/>
      </c>
      <c r="K1100" s="9">
        <f t="shared" si="75"/>
        <v>0</v>
      </c>
      <c r="L1100" s="9">
        <f t="shared" si="76"/>
        <v>0</v>
      </c>
      <c r="M1100" s="10">
        <f t="shared" si="73"/>
        <v>0</v>
      </c>
    </row>
    <row r="1101" customHeight="1" spans="10:13">
      <c r="J1101" t="str">
        <f t="shared" si="74"/>
        <v/>
      </c>
      <c r="K1101" s="9">
        <f t="shared" si="75"/>
        <v>0</v>
      </c>
      <c r="L1101" s="9">
        <f t="shared" si="76"/>
        <v>0</v>
      </c>
      <c r="M1101" s="10">
        <f t="shared" si="73"/>
        <v>0</v>
      </c>
    </row>
    <row r="1102" customHeight="1" spans="10:13">
      <c r="J1102" t="str">
        <f t="shared" si="74"/>
        <v/>
      </c>
      <c r="K1102" s="9">
        <f t="shared" si="75"/>
        <v>0</v>
      </c>
      <c r="L1102" s="9">
        <f t="shared" si="76"/>
        <v>0</v>
      </c>
      <c r="M1102" s="10">
        <f t="shared" si="73"/>
        <v>0</v>
      </c>
    </row>
    <row r="1103" customHeight="1" spans="10:13">
      <c r="J1103" t="str">
        <f t="shared" si="74"/>
        <v/>
      </c>
      <c r="K1103" s="9">
        <f t="shared" si="75"/>
        <v>0</v>
      </c>
      <c r="L1103" s="9">
        <f t="shared" si="76"/>
        <v>0</v>
      </c>
      <c r="M1103" s="10">
        <f t="shared" si="73"/>
        <v>0</v>
      </c>
    </row>
    <row r="1104" customHeight="1" spans="10:13">
      <c r="J1104" t="str">
        <f t="shared" si="74"/>
        <v/>
      </c>
      <c r="K1104" s="9">
        <f t="shared" si="75"/>
        <v>0</v>
      </c>
      <c r="L1104" s="9">
        <f t="shared" si="76"/>
        <v>0</v>
      </c>
      <c r="M1104" s="10">
        <f t="shared" si="73"/>
        <v>0</v>
      </c>
    </row>
    <row r="1105" customHeight="1" spans="10:13">
      <c r="J1105" t="str">
        <f t="shared" si="74"/>
        <v/>
      </c>
      <c r="K1105" s="9">
        <f t="shared" si="75"/>
        <v>0</v>
      </c>
      <c r="L1105" s="9">
        <f t="shared" si="76"/>
        <v>0</v>
      </c>
      <c r="M1105" s="10">
        <f t="shared" si="73"/>
        <v>0</v>
      </c>
    </row>
    <row r="1106" customHeight="1" spans="10:13">
      <c r="J1106" t="str">
        <f t="shared" si="74"/>
        <v/>
      </c>
      <c r="K1106" s="9">
        <f t="shared" si="75"/>
        <v>0</v>
      </c>
      <c r="L1106" s="9">
        <f t="shared" si="76"/>
        <v>0</v>
      </c>
      <c r="M1106" s="10">
        <f t="shared" si="73"/>
        <v>0</v>
      </c>
    </row>
    <row r="1107" customHeight="1" spans="10:13">
      <c r="J1107" t="str">
        <f t="shared" si="74"/>
        <v/>
      </c>
      <c r="K1107" s="9">
        <f t="shared" si="75"/>
        <v>0</v>
      </c>
      <c r="L1107" s="9">
        <f t="shared" si="76"/>
        <v>0</v>
      </c>
      <c r="M1107" s="10">
        <f t="shared" si="73"/>
        <v>0</v>
      </c>
    </row>
    <row r="1108" customHeight="1" spans="10:13">
      <c r="J1108" t="str">
        <f t="shared" si="74"/>
        <v/>
      </c>
      <c r="K1108" s="9">
        <f t="shared" si="75"/>
        <v>0</v>
      </c>
      <c r="L1108" s="9">
        <f t="shared" si="76"/>
        <v>0</v>
      </c>
      <c r="M1108" s="10">
        <f t="shared" si="73"/>
        <v>0</v>
      </c>
    </row>
    <row r="1109" customHeight="1" spans="10:13">
      <c r="J1109" t="str">
        <f t="shared" si="74"/>
        <v/>
      </c>
      <c r="K1109" s="9">
        <f t="shared" si="75"/>
        <v>0</v>
      </c>
      <c r="L1109" s="9">
        <f t="shared" si="76"/>
        <v>0</v>
      </c>
      <c r="M1109" s="10">
        <f t="shared" si="73"/>
        <v>0</v>
      </c>
    </row>
    <row r="1110" customHeight="1" spans="10:13">
      <c r="J1110" t="str">
        <f t="shared" si="74"/>
        <v/>
      </c>
      <c r="K1110" s="9">
        <f t="shared" si="75"/>
        <v>0</v>
      </c>
      <c r="L1110" s="9">
        <f t="shared" si="76"/>
        <v>0</v>
      </c>
      <c r="M1110" s="10">
        <f t="shared" si="73"/>
        <v>0</v>
      </c>
    </row>
    <row r="1111" customHeight="1" spans="10:13">
      <c r="J1111" t="str">
        <f t="shared" si="74"/>
        <v/>
      </c>
      <c r="K1111" s="9">
        <f t="shared" si="75"/>
        <v>0</v>
      </c>
      <c r="L1111" s="9">
        <f t="shared" si="76"/>
        <v>0</v>
      </c>
      <c r="M1111" s="10">
        <f t="shared" si="73"/>
        <v>0</v>
      </c>
    </row>
    <row r="1112" customHeight="1" spans="10:13">
      <c r="J1112" t="str">
        <f t="shared" si="74"/>
        <v/>
      </c>
      <c r="K1112" s="9">
        <f t="shared" si="75"/>
        <v>0</v>
      </c>
      <c r="L1112" s="9">
        <f t="shared" si="76"/>
        <v>0</v>
      </c>
      <c r="M1112" s="10">
        <f t="shared" si="73"/>
        <v>0</v>
      </c>
    </row>
    <row r="1113" customHeight="1" spans="10:13">
      <c r="J1113" t="str">
        <f t="shared" si="74"/>
        <v/>
      </c>
      <c r="K1113" s="9">
        <f t="shared" si="75"/>
        <v>0</v>
      </c>
      <c r="L1113" s="9">
        <f t="shared" si="76"/>
        <v>0</v>
      </c>
      <c r="M1113" s="10">
        <f t="shared" si="73"/>
        <v>0</v>
      </c>
    </row>
    <row r="1114" customHeight="1" spans="10:13">
      <c r="J1114" t="str">
        <f t="shared" si="74"/>
        <v/>
      </c>
      <c r="K1114" s="9">
        <f t="shared" si="75"/>
        <v>0</v>
      </c>
      <c r="L1114" s="9">
        <f t="shared" si="76"/>
        <v>0</v>
      </c>
      <c r="M1114" s="10">
        <f t="shared" si="73"/>
        <v>0</v>
      </c>
    </row>
    <row r="1115" customHeight="1" spans="10:13">
      <c r="J1115" t="str">
        <f t="shared" si="74"/>
        <v/>
      </c>
      <c r="K1115" s="9">
        <f t="shared" si="75"/>
        <v>0</v>
      </c>
      <c r="L1115" s="9">
        <f t="shared" si="76"/>
        <v>0</v>
      </c>
      <c r="M1115" s="10">
        <f t="shared" si="73"/>
        <v>0</v>
      </c>
    </row>
    <row r="1116" customHeight="1" spans="10:13">
      <c r="J1116" t="str">
        <f t="shared" si="74"/>
        <v/>
      </c>
      <c r="K1116" s="9">
        <f t="shared" si="75"/>
        <v>0</v>
      </c>
      <c r="L1116" s="9">
        <f t="shared" si="76"/>
        <v>0</v>
      </c>
      <c r="M1116" s="10">
        <f t="shared" si="73"/>
        <v>0</v>
      </c>
    </row>
    <row r="1117" customHeight="1" spans="10:13">
      <c r="J1117" t="str">
        <f t="shared" si="74"/>
        <v/>
      </c>
      <c r="K1117" s="9">
        <f t="shared" si="75"/>
        <v>0</v>
      </c>
      <c r="L1117" s="9">
        <f t="shared" si="76"/>
        <v>0</v>
      </c>
      <c r="M1117" s="10">
        <f t="shared" si="73"/>
        <v>0</v>
      </c>
    </row>
    <row r="1118" customHeight="1" spans="10:13">
      <c r="J1118" t="str">
        <f t="shared" si="74"/>
        <v/>
      </c>
      <c r="K1118" s="9">
        <f t="shared" si="75"/>
        <v>0</v>
      </c>
      <c r="L1118" s="9">
        <f t="shared" si="76"/>
        <v>0</v>
      </c>
      <c r="M1118" s="10">
        <f t="shared" si="73"/>
        <v>0</v>
      </c>
    </row>
    <row r="1119" customHeight="1" spans="10:13">
      <c r="J1119" t="str">
        <f t="shared" si="74"/>
        <v/>
      </c>
      <c r="K1119" s="9">
        <f t="shared" si="75"/>
        <v>0</v>
      </c>
      <c r="L1119" s="9">
        <f t="shared" si="76"/>
        <v>0</v>
      </c>
      <c r="M1119" s="10">
        <f t="shared" si="73"/>
        <v>0</v>
      </c>
    </row>
    <row r="1120" customHeight="1" spans="10:13">
      <c r="J1120" t="str">
        <f t="shared" si="74"/>
        <v/>
      </c>
      <c r="K1120" s="9">
        <f t="shared" si="75"/>
        <v>0</v>
      </c>
      <c r="L1120" s="9">
        <f t="shared" si="76"/>
        <v>0</v>
      </c>
      <c r="M1120" s="10">
        <f t="shared" si="73"/>
        <v>0</v>
      </c>
    </row>
    <row r="1121" customHeight="1" spans="10:13">
      <c r="J1121" t="str">
        <f t="shared" si="74"/>
        <v/>
      </c>
      <c r="K1121" s="9">
        <f t="shared" si="75"/>
        <v>0</v>
      </c>
      <c r="L1121" s="9">
        <f t="shared" si="76"/>
        <v>0</v>
      </c>
      <c r="M1121" s="10">
        <f t="shared" si="73"/>
        <v>0</v>
      </c>
    </row>
    <row r="1122" customHeight="1" spans="10:13">
      <c r="J1122" t="str">
        <f t="shared" si="74"/>
        <v/>
      </c>
      <c r="K1122" s="9">
        <f t="shared" si="75"/>
        <v>0</v>
      </c>
      <c r="L1122" s="9">
        <f t="shared" si="76"/>
        <v>0</v>
      </c>
      <c r="M1122" s="10">
        <f t="shared" si="73"/>
        <v>0</v>
      </c>
    </row>
    <row r="1123" customHeight="1" spans="10:13">
      <c r="J1123" t="str">
        <f t="shared" si="74"/>
        <v/>
      </c>
      <c r="K1123" s="9">
        <f t="shared" si="75"/>
        <v>0</v>
      </c>
      <c r="L1123" s="9">
        <f t="shared" si="76"/>
        <v>0</v>
      </c>
      <c r="M1123" s="10">
        <f t="shared" si="73"/>
        <v>0</v>
      </c>
    </row>
    <row r="1124" customHeight="1" spans="10:13">
      <c r="J1124" t="str">
        <f t="shared" si="74"/>
        <v/>
      </c>
      <c r="K1124" s="9">
        <f t="shared" si="75"/>
        <v>0</v>
      </c>
      <c r="L1124" s="9">
        <f t="shared" si="76"/>
        <v>0</v>
      </c>
      <c r="M1124" s="10">
        <f t="shared" si="73"/>
        <v>0</v>
      </c>
    </row>
    <row r="1125" customHeight="1" spans="10:13">
      <c r="J1125" t="str">
        <f t="shared" si="74"/>
        <v/>
      </c>
      <c r="K1125" s="9">
        <f t="shared" si="75"/>
        <v>0</v>
      </c>
      <c r="L1125" s="9">
        <f t="shared" si="76"/>
        <v>0</v>
      </c>
      <c r="M1125" s="10">
        <f t="shared" ref="M1125:M1188" si="77">IFERROR(L1125/K1125,0)</f>
        <v>0</v>
      </c>
    </row>
    <row r="1126" customHeight="1" spans="10:13">
      <c r="J1126" t="str">
        <f t="shared" si="74"/>
        <v/>
      </c>
      <c r="K1126" s="9">
        <f t="shared" si="75"/>
        <v>0</v>
      </c>
      <c r="L1126" s="9">
        <f t="shared" si="76"/>
        <v>0</v>
      </c>
      <c r="M1126" s="10">
        <f t="shared" si="77"/>
        <v>0</v>
      </c>
    </row>
    <row r="1127" customHeight="1" spans="10:13">
      <c r="J1127" t="str">
        <f t="shared" si="74"/>
        <v/>
      </c>
      <c r="K1127" s="9">
        <f t="shared" si="75"/>
        <v>0</v>
      </c>
      <c r="L1127" s="9">
        <f t="shared" si="76"/>
        <v>0</v>
      </c>
      <c r="M1127" s="10">
        <f t="shared" si="77"/>
        <v>0</v>
      </c>
    </row>
    <row r="1128" customHeight="1" spans="10:13">
      <c r="J1128" t="str">
        <f t="shared" si="74"/>
        <v/>
      </c>
      <c r="K1128" s="9">
        <f t="shared" si="75"/>
        <v>0</v>
      </c>
      <c r="L1128" s="9">
        <f t="shared" si="76"/>
        <v>0</v>
      </c>
      <c r="M1128" s="10">
        <f t="shared" si="77"/>
        <v>0</v>
      </c>
    </row>
    <row r="1129" customHeight="1" spans="10:13">
      <c r="J1129" t="str">
        <f t="shared" si="74"/>
        <v/>
      </c>
      <c r="K1129" s="9">
        <f t="shared" si="75"/>
        <v>0</v>
      </c>
      <c r="L1129" s="9">
        <f t="shared" si="76"/>
        <v>0</v>
      </c>
      <c r="M1129" s="10">
        <f t="shared" si="77"/>
        <v>0</v>
      </c>
    </row>
    <row r="1130" customHeight="1" spans="10:13">
      <c r="J1130" t="str">
        <f t="shared" si="74"/>
        <v/>
      </c>
      <c r="K1130" s="9">
        <f t="shared" si="75"/>
        <v>0</v>
      </c>
      <c r="L1130" s="9">
        <f t="shared" si="76"/>
        <v>0</v>
      </c>
      <c r="M1130" s="10">
        <f t="shared" si="77"/>
        <v>0</v>
      </c>
    </row>
    <row r="1131" customHeight="1" spans="10:13">
      <c r="J1131" t="str">
        <f t="shared" si="74"/>
        <v/>
      </c>
      <c r="K1131" s="9">
        <f t="shared" si="75"/>
        <v>0</v>
      </c>
      <c r="L1131" s="9">
        <f t="shared" si="76"/>
        <v>0</v>
      </c>
      <c r="M1131" s="10">
        <f t="shared" si="77"/>
        <v>0</v>
      </c>
    </row>
    <row r="1132" customHeight="1" spans="10:13">
      <c r="J1132" t="str">
        <f t="shared" si="74"/>
        <v/>
      </c>
      <c r="K1132" s="9">
        <f t="shared" si="75"/>
        <v>0</v>
      </c>
      <c r="L1132" s="9">
        <f t="shared" si="76"/>
        <v>0</v>
      </c>
      <c r="M1132" s="10">
        <f t="shared" si="77"/>
        <v>0</v>
      </c>
    </row>
    <row r="1133" customHeight="1" spans="10:13">
      <c r="J1133" t="str">
        <f t="shared" si="74"/>
        <v/>
      </c>
      <c r="K1133" s="9">
        <f t="shared" si="75"/>
        <v>0</v>
      </c>
      <c r="L1133" s="9">
        <f t="shared" si="76"/>
        <v>0</v>
      </c>
      <c r="M1133" s="10">
        <f t="shared" si="77"/>
        <v>0</v>
      </c>
    </row>
    <row r="1134" customHeight="1" spans="10:13">
      <c r="J1134" t="str">
        <f t="shared" si="74"/>
        <v/>
      </c>
      <c r="K1134" s="9">
        <f t="shared" si="75"/>
        <v>0</v>
      </c>
      <c r="L1134" s="9">
        <f t="shared" si="76"/>
        <v>0</v>
      </c>
      <c r="M1134" s="10">
        <f t="shared" si="77"/>
        <v>0</v>
      </c>
    </row>
    <row r="1135" customHeight="1" spans="10:13">
      <c r="J1135" t="str">
        <f t="shared" si="74"/>
        <v/>
      </c>
      <c r="K1135" s="9">
        <f t="shared" si="75"/>
        <v>0</v>
      </c>
      <c r="L1135" s="9">
        <f t="shared" si="76"/>
        <v>0</v>
      </c>
      <c r="M1135" s="10">
        <f t="shared" si="77"/>
        <v>0</v>
      </c>
    </row>
    <row r="1136" customHeight="1" spans="10:13">
      <c r="J1136" t="str">
        <f t="shared" si="74"/>
        <v/>
      </c>
      <c r="K1136" s="9">
        <f t="shared" si="75"/>
        <v>0</v>
      </c>
      <c r="L1136" s="9">
        <f t="shared" si="76"/>
        <v>0</v>
      </c>
      <c r="M1136" s="10">
        <f t="shared" si="77"/>
        <v>0</v>
      </c>
    </row>
    <row r="1137" customHeight="1" spans="10:13">
      <c r="J1137" t="str">
        <f t="shared" si="74"/>
        <v/>
      </c>
      <c r="K1137" s="9">
        <f t="shared" si="75"/>
        <v>0</v>
      </c>
      <c r="L1137" s="9">
        <f t="shared" si="76"/>
        <v>0</v>
      </c>
      <c r="M1137" s="10">
        <f t="shared" si="77"/>
        <v>0</v>
      </c>
    </row>
    <row r="1138" customHeight="1" spans="10:13">
      <c r="J1138" t="str">
        <f t="shared" ref="J1138:J1201" si="78">IF(K1138&gt;0,IF(C1138="open","plan open",IF(C1138="close","plan close","")),IF(C1138="open","unplan open",IF(C1138="close","unplan close","")))</f>
        <v/>
      </c>
      <c r="K1138" s="9">
        <f t="shared" si="75"/>
        <v>0</v>
      </c>
      <c r="L1138" s="9">
        <f t="shared" si="76"/>
        <v>0</v>
      </c>
      <c r="M1138" s="10">
        <f t="shared" si="77"/>
        <v>0</v>
      </c>
    </row>
    <row r="1139" customHeight="1" spans="10:13">
      <c r="J1139" t="str">
        <f t="shared" si="78"/>
        <v/>
      </c>
      <c r="K1139" s="9">
        <f t="shared" si="75"/>
        <v>0</v>
      </c>
      <c r="L1139" s="9">
        <f t="shared" si="76"/>
        <v>0</v>
      </c>
      <c r="M1139" s="10">
        <f t="shared" si="77"/>
        <v>0</v>
      </c>
    </row>
    <row r="1140" customHeight="1" spans="10:13">
      <c r="J1140" t="str">
        <f t="shared" si="78"/>
        <v/>
      </c>
      <c r="K1140" s="9">
        <f t="shared" si="75"/>
        <v>0</v>
      </c>
      <c r="L1140" s="9">
        <f t="shared" si="76"/>
        <v>0</v>
      </c>
      <c r="M1140" s="10">
        <f t="shared" si="77"/>
        <v>0</v>
      </c>
    </row>
    <row r="1141" customHeight="1" spans="10:13">
      <c r="J1141" t="str">
        <f t="shared" si="78"/>
        <v/>
      </c>
      <c r="K1141" s="9">
        <f t="shared" si="75"/>
        <v>0</v>
      </c>
      <c r="L1141" s="9">
        <f t="shared" si="76"/>
        <v>0</v>
      </c>
      <c r="M1141" s="10">
        <f t="shared" si="77"/>
        <v>0</v>
      </c>
    </row>
    <row r="1142" customHeight="1" spans="10:13">
      <c r="J1142" t="str">
        <f t="shared" si="78"/>
        <v/>
      </c>
      <c r="K1142" s="9">
        <f t="shared" si="75"/>
        <v>0</v>
      </c>
      <c r="L1142" s="9">
        <f t="shared" si="76"/>
        <v>0</v>
      </c>
      <c r="M1142" s="10">
        <f t="shared" si="77"/>
        <v>0</v>
      </c>
    </row>
    <row r="1143" customHeight="1" spans="10:13">
      <c r="J1143" t="str">
        <f t="shared" si="78"/>
        <v/>
      </c>
      <c r="K1143" s="9">
        <f t="shared" si="75"/>
        <v>0</v>
      </c>
      <c r="L1143" s="9">
        <f t="shared" si="76"/>
        <v>0</v>
      </c>
      <c r="M1143" s="10">
        <f t="shared" si="77"/>
        <v>0</v>
      </c>
    </row>
    <row r="1144" customHeight="1" spans="10:13">
      <c r="J1144" t="str">
        <f t="shared" si="78"/>
        <v/>
      </c>
      <c r="K1144" s="9">
        <f t="shared" si="75"/>
        <v>0</v>
      </c>
      <c r="L1144" s="9">
        <f t="shared" si="76"/>
        <v>0</v>
      </c>
      <c r="M1144" s="10">
        <f t="shared" si="77"/>
        <v>0</v>
      </c>
    </row>
    <row r="1145" customHeight="1" spans="10:13">
      <c r="J1145" t="str">
        <f t="shared" si="78"/>
        <v/>
      </c>
      <c r="K1145" s="9">
        <f t="shared" si="75"/>
        <v>0</v>
      </c>
      <c r="L1145" s="9">
        <f t="shared" si="76"/>
        <v>0</v>
      </c>
      <c r="M1145" s="10">
        <f t="shared" si="77"/>
        <v>0</v>
      </c>
    </row>
    <row r="1146" customHeight="1" spans="10:13">
      <c r="J1146" t="str">
        <f t="shared" si="78"/>
        <v/>
      </c>
      <c r="K1146" s="9">
        <f t="shared" si="75"/>
        <v>0</v>
      </c>
      <c r="L1146" s="9">
        <f t="shared" si="76"/>
        <v>0</v>
      </c>
      <c r="M1146" s="10">
        <f t="shared" si="77"/>
        <v>0</v>
      </c>
    </row>
    <row r="1147" customHeight="1" spans="10:13">
      <c r="J1147" t="str">
        <f t="shared" si="78"/>
        <v/>
      </c>
      <c r="K1147" s="9">
        <f t="shared" si="75"/>
        <v>0</v>
      </c>
      <c r="L1147" s="9">
        <f t="shared" si="76"/>
        <v>0</v>
      </c>
      <c r="M1147" s="10">
        <f t="shared" si="77"/>
        <v>0</v>
      </c>
    </row>
    <row r="1148" customHeight="1" spans="10:13">
      <c r="J1148" t="str">
        <f t="shared" si="78"/>
        <v/>
      </c>
      <c r="K1148" s="9">
        <f t="shared" si="75"/>
        <v>0</v>
      </c>
      <c r="L1148" s="9">
        <f t="shared" si="76"/>
        <v>0</v>
      </c>
      <c r="M1148" s="10">
        <f t="shared" si="77"/>
        <v>0</v>
      </c>
    </row>
    <row r="1149" customHeight="1" spans="10:13">
      <c r="J1149" t="str">
        <f t="shared" si="78"/>
        <v/>
      </c>
      <c r="K1149" s="9">
        <f t="shared" si="75"/>
        <v>0</v>
      </c>
      <c r="L1149" s="9">
        <f t="shared" si="76"/>
        <v>0</v>
      </c>
      <c r="M1149" s="10">
        <f t="shared" si="77"/>
        <v>0</v>
      </c>
    </row>
    <row r="1150" customHeight="1" spans="10:13">
      <c r="J1150" t="str">
        <f t="shared" si="78"/>
        <v/>
      </c>
      <c r="K1150" s="9">
        <f t="shared" si="75"/>
        <v>0</v>
      </c>
      <c r="L1150" s="9">
        <f t="shared" si="76"/>
        <v>0</v>
      </c>
      <c r="M1150" s="10">
        <f t="shared" si="77"/>
        <v>0</v>
      </c>
    </row>
    <row r="1151" customHeight="1" spans="10:13">
      <c r="J1151" t="str">
        <f t="shared" si="78"/>
        <v/>
      </c>
      <c r="K1151" s="9">
        <f t="shared" si="75"/>
        <v>0</v>
      </c>
      <c r="L1151" s="9">
        <f t="shared" si="76"/>
        <v>0</v>
      </c>
      <c r="M1151" s="10">
        <f t="shared" si="77"/>
        <v>0</v>
      </c>
    </row>
    <row r="1152" customHeight="1" spans="10:13">
      <c r="J1152" t="str">
        <f t="shared" si="78"/>
        <v/>
      </c>
      <c r="K1152" s="9">
        <f t="shared" si="75"/>
        <v>0</v>
      </c>
      <c r="L1152" s="9">
        <f t="shared" si="76"/>
        <v>0</v>
      </c>
      <c r="M1152" s="10">
        <f t="shared" si="77"/>
        <v>0</v>
      </c>
    </row>
    <row r="1153" customHeight="1" spans="10:13">
      <c r="J1153" t="str">
        <f t="shared" si="78"/>
        <v/>
      </c>
      <c r="K1153" s="9">
        <f t="shared" si="75"/>
        <v>0</v>
      </c>
      <c r="L1153" s="9">
        <f t="shared" si="76"/>
        <v>0</v>
      </c>
      <c r="M1153" s="10">
        <f t="shared" si="77"/>
        <v>0</v>
      </c>
    </row>
    <row r="1154" customHeight="1" spans="10:13">
      <c r="J1154" t="str">
        <f t="shared" si="78"/>
        <v/>
      </c>
      <c r="K1154" s="9">
        <f t="shared" si="75"/>
        <v>0</v>
      </c>
      <c r="L1154" s="9">
        <f t="shared" si="76"/>
        <v>0</v>
      </c>
      <c r="M1154" s="10">
        <f t="shared" si="77"/>
        <v>0</v>
      </c>
    </row>
    <row r="1155" customHeight="1" spans="10:13">
      <c r="J1155" t="str">
        <f t="shared" si="78"/>
        <v/>
      </c>
      <c r="K1155" s="9">
        <f t="shared" si="75"/>
        <v>0</v>
      </c>
      <c r="L1155" s="9">
        <f t="shared" si="76"/>
        <v>0</v>
      </c>
      <c r="M1155" s="10">
        <f t="shared" si="77"/>
        <v>0</v>
      </c>
    </row>
    <row r="1156" customHeight="1" spans="10:13">
      <c r="J1156" t="str">
        <f t="shared" si="78"/>
        <v/>
      </c>
      <c r="K1156" s="9">
        <f t="shared" si="75"/>
        <v>0</v>
      </c>
      <c r="L1156" s="9">
        <f t="shared" si="76"/>
        <v>0</v>
      </c>
      <c r="M1156" s="10">
        <f t="shared" si="77"/>
        <v>0</v>
      </c>
    </row>
    <row r="1157" customHeight="1" spans="10:13">
      <c r="J1157" t="str">
        <f t="shared" si="78"/>
        <v/>
      </c>
      <c r="K1157" s="9">
        <f t="shared" si="75"/>
        <v>0</v>
      </c>
      <c r="L1157" s="9">
        <f t="shared" si="76"/>
        <v>0</v>
      </c>
      <c r="M1157" s="10">
        <f t="shared" si="77"/>
        <v>0</v>
      </c>
    </row>
    <row r="1158" customHeight="1" spans="10:13">
      <c r="J1158" t="str">
        <f t="shared" si="78"/>
        <v/>
      </c>
      <c r="K1158" s="9">
        <f t="shared" si="75"/>
        <v>0</v>
      </c>
      <c r="L1158" s="9">
        <f t="shared" si="76"/>
        <v>0</v>
      </c>
      <c r="M1158" s="10">
        <f t="shared" si="77"/>
        <v>0</v>
      </c>
    </row>
    <row r="1159" customHeight="1" spans="10:13">
      <c r="J1159" t="str">
        <f t="shared" si="78"/>
        <v/>
      </c>
      <c r="K1159" s="9">
        <f t="shared" si="75"/>
        <v>0</v>
      </c>
      <c r="L1159" s="9">
        <f t="shared" si="76"/>
        <v>0</v>
      </c>
      <c r="M1159" s="10">
        <f t="shared" si="77"/>
        <v>0</v>
      </c>
    </row>
    <row r="1160" customHeight="1" spans="10:13">
      <c r="J1160" t="str">
        <f t="shared" si="78"/>
        <v/>
      </c>
      <c r="K1160" s="9">
        <f t="shared" si="75"/>
        <v>0</v>
      </c>
      <c r="L1160" s="9">
        <f t="shared" si="76"/>
        <v>0</v>
      </c>
      <c r="M1160" s="10">
        <f t="shared" si="77"/>
        <v>0</v>
      </c>
    </row>
    <row r="1161" customHeight="1" spans="10:13">
      <c r="J1161" t="str">
        <f t="shared" si="78"/>
        <v/>
      </c>
      <c r="K1161" s="9">
        <f t="shared" ref="K1161:K1224" si="79">O1161+Q1161+S1161+U1161+W1161+Y1161+AA1161+AC1161+AE1161+AG1161+AI1161+AK1161+AM1161+AO1161+AQ1161+AS1161+AU1161+AW1161+AY1161+BA1161+BC1161+BE1161+BG1161+BI1161+BK1161+BM1161+BO1161++BQ1161+BS1161+BU1161+BW1161</f>
        <v>0</v>
      </c>
      <c r="L1161" s="9">
        <f t="shared" ref="L1161:L1224" si="80">P1161+R1161+T1161+V1161+X1161+Z1161+AB1161+AD1161+AF1161+AH1161+AJ1161+AL1161+AN1161+AP1161+AR1161+AT1161+AV1161+AX1161+AZ1161+BB1161+BD1161+BF1161+BH1161+BJ1161+BL1161+BN1161+BP1161++BR1161+BT1161+BV1161+BX1161</f>
        <v>0</v>
      </c>
      <c r="M1161" s="10">
        <f t="shared" si="77"/>
        <v>0</v>
      </c>
    </row>
    <row r="1162" customHeight="1" spans="10:13">
      <c r="J1162" t="str">
        <f t="shared" si="78"/>
        <v/>
      </c>
      <c r="K1162" s="9">
        <f t="shared" si="79"/>
        <v>0</v>
      </c>
      <c r="L1162" s="9">
        <f t="shared" si="80"/>
        <v>0</v>
      </c>
      <c r="M1162" s="10">
        <f t="shared" si="77"/>
        <v>0</v>
      </c>
    </row>
    <row r="1163" customHeight="1" spans="10:13">
      <c r="J1163" t="str">
        <f t="shared" si="78"/>
        <v/>
      </c>
      <c r="K1163" s="9">
        <f t="shared" si="79"/>
        <v>0</v>
      </c>
      <c r="L1163" s="9">
        <f t="shared" si="80"/>
        <v>0</v>
      </c>
      <c r="M1163" s="10">
        <f t="shared" si="77"/>
        <v>0</v>
      </c>
    </row>
    <row r="1164" customHeight="1" spans="10:13">
      <c r="J1164" t="str">
        <f t="shared" si="78"/>
        <v/>
      </c>
      <c r="K1164" s="9">
        <f t="shared" si="79"/>
        <v>0</v>
      </c>
      <c r="L1164" s="9">
        <f t="shared" si="80"/>
        <v>0</v>
      </c>
      <c r="M1164" s="10">
        <f t="shared" si="77"/>
        <v>0</v>
      </c>
    </row>
    <row r="1165" customHeight="1" spans="10:13">
      <c r="J1165" t="str">
        <f t="shared" si="78"/>
        <v/>
      </c>
      <c r="K1165" s="9">
        <f t="shared" si="79"/>
        <v>0</v>
      </c>
      <c r="L1165" s="9">
        <f t="shared" si="80"/>
        <v>0</v>
      </c>
      <c r="M1165" s="10">
        <f t="shared" si="77"/>
        <v>0</v>
      </c>
    </row>
    <row r="1166" customHeight="1" spans="10:13">
      <c r="J1166" t="str">
        <f t="shared" si="78"/>
        <v/>
      </c>
      <c r="K1166" s="9">
        <f t="shared" si="79"/>
        <v>0</v>
      </c>
      <c r="L1166" s="9">
        <f t="shared" si="80"/>
        <v>0</v>
      </c>
      <c r="M1166" s="10">
        <f t="shared" si="77"/>
        <v>0</v>
      </c>
    </row>
    <row r="1167" customHeight="1" spans="10:13">
      <c r="J1167" t="str">
        <f t="shared" si="78"/>
        <v/>
      </c>
      <c r="K1167" s="9">
        <f t="shared" si="79"/>
        <v>0</v>
      </c>
      <c r="L1167" s="9">
        <f t="shared" si="80"/>
        <v>0</v>
      </c>
      <c r="M1167" s="10">
        <f t="shared" si="77"/>
        <v>0</v>
      </c>
    </row>
    <row r="1168" customHeight="1" spans="10:13">
      <c r="J1168" t="str">
        <f t="shared" si="78"/>
        <v/>
      </c>
      <c r="K1168" s="9">
        <f t="shared" si="79"/>
        <v>0</v>
      </c>
      <c r="L1168" s="9">
        <f t="shared" si="80"/>
        <v>0</v>
      </c>
      <c r="M1168" s="10">
        <f t="shared" si="77"/>
        <v>0</v>
      </c>
    </row>
    <row r="1169" customHeight="1" spans="10:13">
      <c r="J1169" t="str">
        <f t="shared" si="78"/>
        <v/>
      </c>
      <c r="K1169" s="9">
        <f t="shared" si="79"/>
        <v>0</v>
      </c>
      <c r="L1169" s="9">
        <f t="shared" si="80"/>
        <v>0</v>
      </c>
      <c r="M1169" s="10">
        <f t="shared" si="77"/>
        <v>0</v>
      </c>
    </row>
    <row r="1170" customHeight="1" spans="10:13">
      <c r="J1170" t="str">
        <f t="shared" si="78"/>
        <v/>
      </c>
      <c r="K1170" s="9">
        <f t="shared" si="79"/>
        <v>0</v>
      </c>
      <c r="L1170" s="9">
        <f t="shared" si="80"/>
        <v>0</v>
      </c>
      <c r="M1170" s="10">
        <f t="shared" si="77"/>
        <v>0</v>
      </c>
    </row>
    <row r="1171" customHeight="1" spans="10:13">
      <c r="J1171" t="str">
        <f t="shared" si="78"/>
        <v/>
      </c>
      <c r="K1171" s="9">
        <f t="shared" si="79"/>
        <v>0</v>
      </c>
      <c r="L1171" s="9">
        <f t="shared" si="80"/>
        <v>0</v>
      </c>
      <c r="M1171" s="10">
        <f t="shared" si="77"/>
        <v>0</v>
      </c>
    </row>
    <row r="1172" customHeight="1" spans="10:13">
      <c r="J1172" t="str">
        <f t="shared" si="78"/>
        <v/>
      </c>
      <c r="K1172" s="9">
        <f t="shared" si="79"/>
        <v>0</v>
      </c>
      <c r="L1172" s="9">
        <f t="shared" si="80"/>
        <v>0</v>
      </c>
      <c r="M1172" s="10">
        <f t="shared" si="77"/>
        <v>0</v>
      </c>
    </row>
    <row r="1173" customHeight="1" spans="10:13">
      <c r="J1173" t="str">
        <f t="shared" si="78"/>
        <v/>
      </c>
      <c r="K1173" s="9">
        <f t="shared" si="79"/>
        <v>0</v>
      </c>
      <c r="L1173" s="9">
        <f t="shared" si="80"/>
        <v>0</v>
      </c>
      <c r="M1173" s="10">
        <f t="shared" si="77"/>
        <v>0</v>
      </c>
    </row>
    <row r="1174" customHeight="1" spans="10:13">
      <c r="J1174" t="str">
        <f t="shared" si="78"/>
        <v/>
      </c>
      <c r="K1174" s="9">
        <f t="shared" si="79"/>
        <v>0</v>
      </c>
      <c r="L1174" s="9">
        <f t="shared" si="80"/>
        <v>0</v>
      </c>
      <c r="M1174" s="10">
        <f t="shared" si="77"/>
        <v>0</v>
      </c>
    </row>
    <row r="1175" customHeight="1" spans="10:13">
      <c r="J1175" t="str">
        <f t="shared" si="78"/>
        <v/>
      </c>
      <c r="K1175" s="9">
        <f t="shared" si="79"/>
        <v>0</v>
      </c>
      <c r="L1175" s="9">
        <f t="shared" si="80"/>
        <v>0</v>
      </c>
      <c r="M1175" s="10">
        <f t="shared" si="77"/>
        <v>0</v>
      </c>
    </row>
    <row r="1176" customHeight="1" spans="10:13">
      <c r="J1176" t="str">
        <f t="shared" si="78"/>
        <v/>
      </c>
      <c r="K1176" s="9">
        <f t="shared" si="79"/>
        <v>0</v>
      </c>
      <c r="L1176" s="9">
        <f t="shared" si="80"/>
        <v>0</v>
      </c>
      <c r="M1176" s="10">
        <f t="shared" si="77"/>
        <v>0</v>
      </c>
    </row>
    <row r="1177" customHeight="1" spans="10:13">
      <c r="J1177" t="str">
        <f t="shared" si="78"/>
        <v/>
      </c>
      <c r="K1177" s="9">
        <f t="shared" si="79"/>
        <v>0</v>
      </c>
      <c r="L1177" s="9">
        <f t="shared" si="80"/>
        <v>0</v>
      </c>
      <c r="M1177" s="10">
        <f t="shared" si="77"/>
        <v>0</v>
      </c>
    </row>
    <row r="1178" customHeight="1" spans="10:13">
      <c r="J1178" t="str">
        <f t="shared" si="78"/>
        <v/>
      </c>
      <c r="K1178" s="9">
        <f t="shared" si="79"/>
        <v>0</v>
      </c>
      <c r="L1178" s="9">
        <f t="shared" si="80"/>
        <v>0</v>
      </c>
      <c r="M1178" s="10">
        <f t="shared" si="77"/>
        <v>0</v>
      </c>
    </row>
    <row r="1179" customHeight="1" spans="10:13">
      <c r="J1179" t="str">
        <f t="shared" si="78"/>
        <v/>
      </c>
      <c r="K1179" s="9">
        <f t="shared" si="79"/>
        <v>0</v>
      </c>
      <c r="L1179" s="9">
        <f t="shared" si="80"/>
        <v>0</v>
      </c>
      <c r="M1179" s="10">
        <f t="shared" si="77"/>
        <v>0</v>
      </c>
    </row>
    <row r="1180" customHeight="1" spans="10:13">
      <c r="J1180" t="str">
        <f t="shared" si="78"/>
        <v/>
      </c>
      <c r="K1180" s="9">
        <f t="shared" si="79"/>
        <v>0</v>
      </c>
      <c r="L1180" s="9">
        <f t="shared" si="80"/>
        <v>0</v>
      </c>
      <c r="M1180" s="10">
        <f t="shared" si="77"/>
        <v>0</v>
      </c>
    </row>
    <row r="1181" customHeight="1" spans="10:13">
      <c r="J1181" t="str">
        <f t="shared" si="78"/>
        <v/>
      </c>
      <c r="K1181" s="9">
        <f t="shared" si="79"/>
        <v>0</v>
      </c>
      <c r="L1181" s="9">
        <f t="shared" si="80"/>
        <v>0</v>
      </c>
      <c r="M1181" s="10">
        <f t="shared" si="77"/>
        <v>0</v>
      </c>
    </row>
    <row r="1182" customHeight="1" spans="10:13">
      <c r="J1182" t="str">
        <f t="shared" si="78"/>
        <v/>
      </c>
      <c r="K1182" s="9">
        <f t="shared" si="79"/>
        <v>0</v>
      </c>
      <c r="L1182" s="9">
        <f t="shared" si="80"/>
        <v>0</v>
      </c>
      <c r="M1182" s="10">
        <f t="shared" si="77"/>
        <v>0</v>
      </c>
    </row>
    <row r="1183" customHeight="1" spans="10:13">
      <c r="J1183" t="str">
        <f t="shared" si="78"/>
        <v/>
      </c>
      <c r="K1183" s="9">
        <f t="shared" si="79"/>
        <v>0</v>
      </c>
      <c r="L1183" s="9">
        <f t="shared" si="80"/>
        <v>0</v>
      </c>
      <c r="M1183" s="10">
        <f t="shared" si="77"/>
        <v>0</v>
      </c>
    </row>
    <row r="1184" customHeight="1" spans="10:13">
      <c r="J1184" t="str">
        <f t="shared" si="78"/>
        <v/>
      </c>
      <c r="K1184" s="9">
        <f t="shared" si="79"/>
        <v>0</v>
      </c>
      <c r="L1184" s="9">
        <f t="shared" si="80"/>
        <v>0</v>
      </c>
      <c r="M1184" s="10">
        <f t="shared" si="77"/>
        <v>0</v>
      </c>
    </row>
    <row r="1185" customHeight="1" spans="10:13">
      <c r="J1185" t="str">
        <f t="shared" si="78"/>
        <v/>
      </c>
      <c r="K1185" s="9">
        <f t="shared" si="79"/>
        <v>0</v>
      </c>
      <c r="L1185" s="9">
        <f t="shared" si="80"/>
        <v>0</v>
      </c>
      <c r="M1185" s="10">
        <f t="shared" si="77"/>
        <v>0</v>
      </c>
    </row>
    <row r="1186" customHeight="1" spans="10:13">
      <c r="J1186" t="str">
        <f t="shared" si="78"/>
        <v/>
      </c>
      <c r="K1186" s="9">
        <f t="shared" si="79"/>
        <v>0</v>
      </c>
      <c r="L1186" s="9">
        <f t="shared" si="80"/>
        <v>0</v>
      </c>
      <c r="M1186" s="10">
        <f t="shared" si="77"/>
        <v>0</v>
      </c>
    </row>
    <row r="1187" customHeight="1" spans="10:13">
      <c r="J1187" t="str">
        <f t="shared" si="78"/>
        <v/>
      </c>
      <c r="K1187" s="9">
        <f t="shared" si="79"/>
        <v>0</v>
      </c>
      <c r="L1187" s="9">
        <f t="shared" si="80"/>
        <v>0</v>
      </c>
      <c r="M1187" s="10">
        <f t="shared" si="77"/>
        <v>0</v>
      </c>
    </row>
    <row r="1188" customHeight="1" spans="10:13">
      <c r="J1188" t="str">
        <f t="shared" si="78"/>
        <v/>
      </c>
      <c r="K1188" s="9">
        <f t="shared" si="79"/>
        <v>0</v>
      </c>
      <c r="L1188" s="9">
        <f t="shared" si="80"/>
        <v>0</v>
      </c>
      <c r="M1188" s="10">
        <f t="shared" si="77"/>
        <v>0</v>
      </c>
    </row>
    <row r="1189" customHeight="1" spans="10:13">
      <c r="J1189" t="str">
        <f t="shared" si="78"/>
        <v/>
      </c>
      <c r="K1189" s="9">
        <f t="shared" si="79"/>
        <v>0</v>
      </c>
      <c r="L1189" s="9">
        <f t="shared" si="80"/>
        <v>0</v>
      </c>
      <c r="M1189" s="10">
        <f t="shared" ref="M1189:M1252" si="81">IFERROR(L1189/K1189,0)</f>
        <v>0</v>
      </c>
    </row>
    <row r="1190" customHeight="1" spans="10:13">
      <c r="J1190" t="str">
        <f t="shared" si="78"/>
        <v/>
      </c>
      <c r="K1190" s="9">
        <f t="shared" si="79"/>
        <v>0</v>
      </c>
      <c r="L1190" s="9">
        <f t="shared" si="80"/>
        <v>0</v>
      </c>
      <c r="M1190" s="10">
        <f t="shared" si="81"/>
        <v>0</v>
      </c>
    </row>
    <row r="1191" customHeight="1" spans="10:13">
      <c r="J1191" t="str">
        <f t="shared" si="78"/>
        <v/>
      </c>
      <c r="K1191" s="9">
        <f t="shared" si="79"/>
        <v>0</v>
      </c>
      <c r="L1191" s="9">
        <f t="shared" si="80"/>
        <v>0</v>
      </c>
      <c r="M1191" s="10">
        <f t="shared" si="81"/>
        <v>0</v>
      </c>
    </row>
    <row r="1192" customHeight="1" spans="10:13">
      <c r="J1192" t="str">
        <f t="shared" si="78"/>
        <v/>
      </c>
      <c r="K1192" s="9">
        <f t="shared" si="79"/>
        <v>0</v>
      </c>
      <c r="L1192" s="9">
        <f t="shared" si="80"/>
        <v>0</v>
      </c>
      <c r="M1192" s="10">
        <f t="shared" si="81"/>
        <v>0</v>
      </c>
    </row>
    <row r="1193" customHeight="1" spans="10:13">
      <c r="J1193" t="str">
        <f t="shared" si="78"/>
        <v/>
      </c>
      <c r="K1193" s="9">
        <f t="shared" si="79"/>
        <v>0</v>
      </c>
      <c r="L1193" s="9">
        <f t="shared" si="80"/>
        <v>0</v>
      </c>
      <c r="M1193" s="10">
        <f t="shared" si="81"/>
        <v>0</v>
      </c>
    </row>
    <row r="1194" customHeight="1" spans="10:13">
      <c r="J1194" t="str">
        <f t="shared" si="78"/>
        <v/>
      </c>
      <c r="K1194" s="9">
        <f t="shared" si="79"/>
        <v>0</v>
      </c>
      <c r="L1194" s="9">
        <f t="shared" si="80"/>
        <v>0</v>
      </c>
      <c r="M1194" s="10">
        <f t="shared" si="81"/>
        <v>0</v>
      </c>
    </row>
    <row r="1195" customHeight="1" spans="10:13">
      <c r="J1195" t="str">
        <f t="shared" si="78"/>
        <v/>
      </c>
      <c r="K1195" s="9">
        <f t="shared" si="79"/>
        <v>0</v>
      </c>
      <c r="L1195" s="9">
        <f t="shared" si="80"/>
        <v>0</v>
      </c>
      <c r="M1195" s="10">
        <f t="shared" si="81"/>
        <v>0</v>
      </c>
    </row>
    <row r="1196" customHeight="1" spans="10:13">
      <c r="J1196" t="str">
        <f t="shared" si="78"/>
        <v/>
      </c>
      <c r="K1196" s="9">
        <f t="shared" si="79"/>
        <v>0</v>
      </c>
      <c r="L1196" s="9">
        <f t="shared" si="80"/>
        <v>0</v>
      </c>
      <c r="M1196" s="10">
        <f t="shared" si="81"/>
        <v>0</v>
      </c>
    </row>
    <row r="1197" customHeight="1" spans="10:13">
      <c r="J1197" t="str">
        <f t="shared" si="78"/>
        <v/>
      </c>
      <c r="K1197" s="9">
        <f t="shared" si="79"/>
        <v>0</v>
      </c>
      <c r="L1197" s="9">
        <f t="shared" si="80"/>
        <v>0</v>
      </c>
      <c r="M1197" s="10">
        <f t="shared" si="81"/>
        <v>0</v>
      </c>
    </row>
    <row r="1198" customHeight="1" spans="10:13">
      <c r="J1198" t="str">
        <f t="shared" si="78"/>
        <v/>
      </c>
      <c r="K1198" s="9">
        <f t="shared" si="79"/>
        <v>0</v>
      </c>
      <c r="L1198" s="9">
        <f t="shared" si="80"/>
        <v>0</v>
      </c>
      <c r="M1198" s="10">
        <f t="shared" si="81"/>
        <v>0</v>
      </c>
    </row>
    <row r="1199" customHeight="1" spans="10:13">
      <c r="J1199" t="str">
        <f t="shared" si="78"/>
        <v/>
      </c>
      <c r="K1199" s="9">
        <f t="shared" si="79"/>
        <v>0</v>
      </c>
      <c r="L1199" s="9">
        <f t="shared" si="80"/>
        <v>0</v>
      </c>
      <c r="M1199" s="10">
        <f t="shared" si="81"/>
        <v>0</v>
      </c>
    </row>
    <row r="1200" customHeight="1" spans="10:13">
      <c r="J1200" t="str">
        <f t="shared" si="78"/>
        <v/>
      </c>
      <c r="K1200" s="9">
        <f t="shared" si="79"/>
        <v>0</v>
      </c>
      <c r="L1200" s="9">
        <f t="shared" si="80"/>
        <v>0</v>
      </c>
      <c r="M1200" s="10">
        <f t="shared" si="81"/>
        <v>0</v>
      </c>
    </row>
    <row r="1201" customHeight="1" spans="10:13">
      <c r="J1201" t="str">
        <f t="shared" si="78"/>
        <v/>
      </c>
      <c r="K1201" s="9">
        <f t="shared" si="79"/>
        <v>0</v>
      </c>
      <c r="L1201" s="9">
        <f t="shared" si="80"/>
        <v>0</v>
      </c>
      <c r="M1201" s="10">
        <f t="shared" si="81"/>
        <v>0</v>
      </c>
    </row>
    <row r="1202" customHeight="1" spans="10:13">
      <c r="J1202" t="str">
        <f t="shared" ref="J1202:J1265" si="82">IF(K1202&gt;0,IF(C1202="open","plan open",IF(C1202="close","plan close","")),IF(C1202="open","unplan open",IF(C1202="close","unplan close","")))</f>
        <v/>
      </c>
      <c r="K1202" s="9">
        <f t="shared" si="79"/>
        <v>0</v>
      </c>
      <c r="L1202" s="9">
        <f t="shared" si="80"/>
        <v>0</v>
      </c>
      <c r="M1202" s="10">
        <f t="shared" si="81"/>
        <v>0</v>
      </c>
    </row>
    <row r="1203" customHeight="1" spans="10:13">
      <c r="J1203" t="str">
        <f t="shared" si="82"/>
        <v/>
      </c>
      <c r="K1203" s="9">
        <f t="shared" si="79"/>
        <v>0</v>
      </c>
      <c r="L1203" s="9">
        <f t="shared" si="80"/>
        <v>0</v>
      </c>
      <c r="M1203" s="10">
        <f t="shared" si="81"/>
        <v>0</v>
      </c>
    </row>
    <row r="1204" customHeight="1" spans="10:13">
      <c r="J1204" t="str">
        <f t="shared" si="82"/>
        <v/>
      </c>
      <c r="K1204" s="9">
        <f t="shared" si="79"/>
        <v>0</v>
      </c>
      <c r="L1204" s="9">
        <f t="shared" si="80"/>
        <v>0</v>
      </c>
      <c r="M1204" s="10">
        <f t="shared" si="81"/>
        <v>0</v>
      </c>
    </row>
    <row r="1205" customHeight="1" spans="10:13">
      <c r="J1205" t="str">
        <f t="shared" si="82"/>
        <v/>
      </c>
      <c r="K1205" s="9">
        <f t="shared" si="79"/>
        <v>0</v>
      </c>
      <c r="L1205" s="9">
        <f t="shared" si="80"/>
        <v>0</v>
      </c>
      <c r="M1205" s="10">
        <f t="shared" si="81"/>
        <v>0</v>
      </c>
    </row>
    <row r="1206" customHeight="1" spans="10:13">
      <c r="J1206" t="str">
        <f t="shared" si="82"/>
        <v/>
      </c>
      <c r="K1206" s="9">
        <f t="shared" si="79"/>
        <v>0</v>
      </c>
      <c r="L1206" s="9">
        <f t="shared" si="80"/>
        <v>0</v>
      </c>
      <c r="M1206" s="10">
        <f t="shared" si="81"/>
        <v>0</v>
      </c>
    </row>
    <row r="1207" customHeight="1" spans="10:13">
      <c r="J1207" t="str">
        <f t="shared" si="82"/>
        <v/>
      </c>
      <c r="K1207" s="9">
        <f t="shared" si="79"/>
        <v>0</v>
      </c>
      <c r="L1207" s="9">
        <f t="shared" si="80"/>
        <v>0</v>
      </c>
      <c r="M1207" s="10">
        <f t="shared" si="81"/>
        <v>0</v>
      </c>
    </row>
    <row r="1208" customHeight="1" spans="10:13">
      <c r="J1208" t="str">
        <f t="shared" si="82"/>
        <v/>
      </c>
      <c r="K1208" s="9">
        <f t="shared" si="79"/>
        <v>0</v>
      </c>
      <c r="L1208" s="9">
        <f t="shared" si="80"/>
        <v>0</v>
      </c>
      <c r="M1208" s="10">
        <f t="shared" si="81"/>
        <v>0</v>
      </c>
    </row>
    <row r="1209" customHeight="1" spans="10:13">
      <c r="J1209" t="str">
        <f t="shared" si="82"/>
        <v/>
      </c>
      <c r="K1209" s="9">
        <f t="shared" si="79"/>
        <v>0</v>
      </c>
      <c r="L1209" s="9">
        <f t="shared" si="80"/>
        <v>0</v>
      </c>
      <c r="M1209" s="10">
        <f t="shared" si="81"/>
        <v>0</v>
      </c>
    </row>
    <row r="1210" customHeight="1" spans="10:13">
      <c r="J1210" t="str">
        <f t="shared" si="82"/>
        <v/>
      </c>
      <c r="K1210" s="9">
        <f t="shared" si="79"/>
        <v>0</v>
      </c>
      <c r="L1210" s="9">
        <f t="shared" si="80"/>
        <v>0</v>
      </c>
      <c r="M1210" s="10">
        <f t="shared" si="81"/>
        <v>0</v>
      </c>
    </row>
    <row r="1211" customHeight="1" spans="10:13">
      <c r="J1211" t="str">
        <f t="shared" si="82"/>
        <v/>
      </c>
      <c r="K1211" s="9">
        <f t="shared" si="79"/>
        <v>0</v>
      </c>
      <c r="L1211" s="9">
        <f t="shared" si="80"/>
        <v>0</v>
      </c>
      <c r="M1211" s="10">
        <f t="shared" si="81"/>
        <v>0</v>
      </c>
    </row>
    <row r="1212" customHeight="1" spans="10:13">
      <c r="J1212" t="str">
        <f t="shared" si="82"/>
        <v/>
      </c>
      <c r="K1212" s="9">
        <f t="shared" si="79"/>
        <v>0</v>
      </c>
      <c r="L1212" s="9">
        <f t="shared" si="80"/>
        <v>0</v>
      </c>
      <c r="M1212" s="10">
        <f t="shared" si="81"/>
        <v>0</v>
      </c>
    </row>
    <row r="1213" customHeight="1" spans="10:13">
      <c r="J1213" t="str">
        <f t="shared" si="82"/>
        <v/>
      </c>
      <c r="K1213" s="9">
        <f t="shared" si="79"/>
        <v>0</v>
      </c>
      <c r="L1213" s="9">
        <f t="shared" si="80"/>
        <v>0</v>
      </c>
      <c r="M1213" s="10">
        <f t="shared" si="81"/>
        <v>0</v>
      </c>
    </row>
    <row r="1214" customHeight="1" spans="10:13">
      <c r="J1214" t="str">
        <f t="shared" si="82"/>
        <v/>
      </c>
      <c r="K1214" s="9">
        <f t="shared" si="79"/>
        <v>0</v>
      </c>
      <c r="L1214" s="9">
        <f t="shared" si="80"/>
        <v>0</v>
      </c>
      <c r="M1214" s="10">
        <f t="shared" si="81"/>
        <v>0</v>
      </c>
    </row>
    <row r="1215" customHeight="1" spans="10:13">
      <c r="J1215" t="str">
        <f t="shared" si="82"/>
        <v/>
      </c>
      <c r="K1215" s="9">
        <f t="shared" si="79"/>
        <v>0</v>
      </c>
      <c r="L1215" s="9">
        <f t="shared" si="80"/>
        <v>0</v>
      </c>
      <c r="M1215" s="10">
        <f t="shared" si="81"/>
        <v>0</v>
      </c>
    </row>
    <row r="1216" customHeight="1" spans="10:13">
      <c r="J1216" t="str">
        <f t="shared" si="82"/>
        <v/>
      </c>
      <c r="K1216" s="9">
        <f t="shared" si="79"/>
        <v>0</v>
      </c>
      <c r="L1216" s="9">
        <f t="shared" si="80"/>
        <v>0</v>
      </c>
      <c r="M1216" s="10">
        <f t="shared" si="81"/>
        <v>0</v>
      </c>
    </row>
    <row r="1217" customHeight="1" spans="10:13">
      <c r="J1217" t="str">
        <f t="shared" si="82"/>
        <v/>
      </c>
      <c r="K1217" s="9">
        <f t="shared" si="79"/>
        <v>0</v>
      </c>
      <c r="L1217" s="9">
        <f t="shared" si="80"/>
        <v>0</v>
      </c>
      <c r="M1217" s="10">
        <f t="shared" si="81"/>
        <v>0</v>
      </c>
    </row>
    <row r="1218" customHeight="1" spans="10:13">
      <c r="J1218" t="str">
        <f t="shared" si="82"/>
        <v/>
      </c>
      <c r="K1218" s="9">
        <f t="shared" si="79"/>
        <v>0</v>
      </c>
      <c r="L1218" s="9">
        <f t="shared" si="80"/>
        <v>0</v>
      </c>
      <c r="M1218" s="10">
        <f t="shared" si="81"/>
        <v>0</v>
      </c>
    </row>
    <row r="1219" customHeight="1" spans="10:13">
      <c r="J1219" t="str">
        <f t="shared" si="82"/>
        <v/>
      </c>
      <c r="K1219" s="9">
        <f t="shared" si="79"/>
        <v>0</v>
      </c>
      <c r="L1219" s="9">
        <f t="shared" si="80"/>
        <v>0</v>
      </c>
      <c r="M1219" s="10">
        <f t="shared" si="81"/>
        <v>0</v>
      </c>
    </row>
    <row r="1220" customHeight="1" spans="10:13">
      <c r="J1220" t="str">
        <f t="shared" si="82"/>
        <v/>
      </c>
      <c r="K1220" s="9">
        <f t="shared" si="79"/>
        <v>0</v>
      </c>
      <c r="L1220" s="9">
        <f t="shared" si="80"/>
        <v>0</v>
      </c>
      <c r="M1220" s="10">
        <f t="shared" si="81"/>
        <v>0</v>
      </c>
    </row>
    <row r="1221" customHeight="1" spans="10:13">
      <c r="J1221" t="str">
        <f t="shared" si="82"/>
        <v/>
      </c>
      <c r="K1221" s="9">
        <f t="shared" si="79"/>
        <v>0</v>
      </c>
      <c r="L1221" s="9">
        <f t="shared" si="80"/>
        <v>0</v>
      </c>
      <c r="M1221" s="10">
        <f t="shared" si="81"/>
        <v>0</v>
      </c>
    </row>
    <row r="1222" customHeight="1" spans="10:13">
      <c r="J1222" t="str">
        <f t="shared" si="82"/>
        <v/>
      </c>
      <c r="K1222" s="9">
        <f t="shared" si="79"/>
        <v>0</v>
      </c>
      <c r="L1222" s="9">
        <f t="shared" si="80"/>
        <v>0</v>
      </c>
      <c r="M1222" s="10">
        <f t="shared" si="81"/>
        <v>0</v>
      </c>
    </row>
    <row r="1223" customHeight="1" spans="10:13">
      <c r="J1223" t="str">
        <f t="shared" si="82"/>
        <v/>
      </c>
      <c r="K1223" s="9">
        <f t="shared" si="79"/>
        <v>0</v>
      </c>
      <c r="L1223" s="9">
        <f t="shared" si="80"/>
        <v>0</v>
      </c>
      <c r="M1223" s="10">
        <f t="shared" si="81"/>
        <v>0</v>
      </c>
    </row>
    <row r="1224" customHeight="1" spans="10:13">
      <c r="J1224" t="str">
        <f t="shared" si="82"/>
        <v/>
      </c>
      <c r="K1224" s="9">
        <f t="shared" si="79"/>
        <v>0</v>
      </c>
      <c r="L1224" s="9">
        <f t="shared" si="80"/>
        <v>0</v>
      </c>
      <c r="M1224" s="10">
        <f t="shared" si="81"/>
        <v>0</v>
      </c>
    </row>
    <row r="1225" customHeight="1" spans="10:13">
      <c r="J1225" t="str">
        <f t="shared" si="82"/>
        <v/>
      </c>
      <c r="K1225" s="9">
        <f t="shared" ref="K1225:K1288" si="83">O1225+Q1225+S1225+U1225+W1225+Y1225+AA1225+AC1225+AE1225+AG1225+AI1225+AK1225+AM1225+AO1225+AQ1225+AS1225+AU1225+AW1225+AY1225+BA1225+BC1225+BE1225+BG1225+BI1225+BK1225+BM1225+BO1225++BQ1225+BS1225+BU1225+BW1225</f>
        <v>0</v>
      </c>
      <c r="L1225" s="9">
        <f t="shared" ref="L1225:L1288" si="84">P1225+R1225+T1225+V1225+X1225+Z1225+AB1225+AD1225+AF1225+AH1225+AJ1225+AL1225+AN1225+AP1225+AR1225+AT1225+AV1225+AX1225+AZ1225+BB1225+BD1225+BF1225+BH1225+BJ1225+BL1225+BN1225+BP1225++BR1225+BT1225+BV1225+BX1225</f>
        <v>0</v>
      </c>
      <c r="M1225" s="10">
        <f t="shared" si="81"/>
        <v>0</v>
      </c>
    </row>
    <row r="1226" customHeight="1" spans="10:13">
      <c r="J1226" t="str">
        <f t="shared" si="82"/>
        <v/>
      </c>
      <c r="K1226" s="9">
        <f t="shared" si="83"/>
        <v>0</v>
      </c>
      <c r="L1226" s="9">
        <f t="shared" si="84"/>
        <v>0</v>
      </c>
      <c r="M1226" s="10">
        <f t="shared" si="81"/>
        <v>0</v>
      </c>
    </row>
    <row r="1227" customHeight="1" spans="10:13">
      <c r="J1227" t="str">
        <f t="shared" si="82"/>
        <v/>
      </c>
      <c r="K1227" s="9">
        <f t="shared" si="83"/>
        <v>0</v>
      </c>
      <c r="L1227" s="9">
        <f t="shared" si="84"/>
        <v>0</v>
      </c>
      <c r="M1227" s="10">
        <f t="shared" si="81"/>
        <v>0</v>
      </c>
    </row>
    <row r="1228" customHeight="1" spans="10:13">
      <c r="J1228" t="str">
        <f t="shared" si="82"/>
        <v/>
      </c>
      <c r="K1228" s="9">
        <f t="shared" si="83"/>
        <v>0</v>
      </c>
      <c r="L1228" s="9">
        <f t="shared" si="84"/>
        <v>0</v>
      </c>
      <c r="M1228" s="10">
        <f t="shared" si="81"/>
        <v>0</v>
      </c>
    </row>
    <row r="1229" customHeight="1" spans="10:13">
      <c r="J1229" t="str">
        <f t="shared" si="82"/>
        <v/>
      </c>
      <c r="K1229" s="9">
        <f t="shared" si="83"/>
        <v>0</v>
      </c>
      <c r="L1229" s="9">
        <f t="shared" si="84"/>
        <v>0</v>
      </c>
      <c r="M1229" s="10">
        <f t="shared" si="81"/>
        <v>0</v>
      </c>
    </row>
    <row r="1230" customHeight="1" spans="10:13">
      <c r="J1230" t="str">
        <f t="shared" si="82"/>
        <v/>
      </c>
      <c r="K1230" s="9">
        <f t="shared" si="83"/>
        <v>0</v>
      </c>
      <c r="L1230" s="9">
        <f t="shared" si="84"/>
        <v>0</v>
      </c>
      <c r="M1230" s="10">
        <f t="shared" si="81"/>
        <v>0</v>
      </c>
    </row>
    <row r="1231" customHeight="1" spans="10:13">
      <c r="J1231" t="str">
        <f t="shared" si="82"/>
        <v/>
      </c>
      <c r="K1231" s="9">
        <f t="shared" si="83"/>
        <v>0</v>
      </c>
      <c r="L1231" s="9">
        <f t="shared" si="84"/>
        <v>0</v>
      </c>
      <c r="M1231" s="10">
        <f t="shared" si="81"/>
        <v>0</v>
      </c>
    </row>
    <row r="1232" customHeight="1" spans="10:13">
      <c r="J1232" t="str">
        <f t="shared" si="82"/>
        <v/>
      </c>
      <c r="K1232" s="9">
        <f t="shared" si="83"/>
        <v>0</v>
      </c>
      <c r="L1232" s="9">
        <f t="shared" si="84"/>
        <v>0</v>
      </c>
      <c r="M1232" s="10">
        <f t="shared" si="81"/>
        <v>0</v>
      </c>
    </row>
    <row r="1233" customHeight="1" spans="10:13">
      <c r="J1233" t="str">
        <f t="shared" si="82"/>
        <v/>
      </c>
      <c r="K1233" s="9">
        <f t="shared" si="83"/>
        <v>0</v>
      </c>
      <c r="L1233" s="9">
        <f t="shared" si="84"/>
        <v>0</v>
      </c>
      <c r="M1233" s="10">
        <f t="shared" si="81"/>
        <v>0</v>
      </c>
    </row>
    <row r="1234" customHeight="1" spans="10:13">
      <c r="J1234" t="str">
        <f t="shared" si="82"/>
        <v/>
      </c>
      <c r="K1234" s="9">
        <f t="shared" si="83"/>
        <v>0</v>
      </c>
      <c r="L1234" s="9">
        <f t="shared" si="84"/>
        <v>0</v>
      </c>
      <c r="M1234" s="10">
        <f t="shared" si="81"/>
        <v>0</v>
      </c>
    </row>
    <row r="1235" customHeight="1" spans="10:13">
      <c r="J1235" t="str">
        <f t="shared" si="82"/>
        <v/>
      </c>
      <c r="K1235" s="9">
        <f t="shared" si="83"/>
        <v>0</v>
      </c>
      <c r="L1235" s="9">
        <f t="shared" si="84"/>
        <v>0</v>
      </c>
      <c r="M1235" s="10">
        <f t="shared" si="81"/>
        <v>0</v>
      </c>
    </row>
    <row r="1236" customHeight="1" spans="10:13">
      <c r="J1236" t="str">
        <f t="shared" si="82"/>
        <v/>
      </c>
      <c r="K1236" s="9">
        <f t="shared" si="83"/>
        <v>0</v>
      </c>
      <c r="L1236" s="9">
        <f t="shared" si="84"/>
        <v>0</v>
      </c>
      <c r="M1236" s="10">
        <f t="shared" si="81"/>
        <v>0</v>
      </c>
    </row>
    <row r="1237" customHeight="1" spans="10:13">
      <c r="J1237" t="str">
        <f t="shared" si="82"/>
        <v/>
      </c>
      <c r="K1237" s="9">
        <f t="shared" si="83"/>
        <v>0</v>
      </c>
      <c r="L1237" s="9">
        <f t="shared" si="84"/>
        <v>0</v>
      </c>
      <c r="M1237" s="10">
        <f t="shared" si="81"/>
        <v>0</v>
      </c>
    </row>
    <row r="1238" customHeight="1" spans="10:13">
      <c r="J1238" t="str">
        <f t="shared" si="82"/>
        <v/>
      </c>
      <c r="K1238" s="9">
        <f t="shared" si="83"/>
        <v>0</v>
      </c>
      <c r="L1238" s="9">
        <f t="shared" si="84"/>
        <v>0</v>
      </c>
      <c r="M1238" s="10">
        <f t="shared" si="81"/>
        <v>0</v>
      </c>
    </row>
    <row r="1239" customHeight="1" spans="10:13">
      <c r="J1239" t="str">
        <f t="shared" si="82"/>
        <v/>
      </c>
      <c r="K1239" s="9">
        <f t="shared" si="83"/>
        <v>0</v>
      </c>
      <c r="L1239" s="9">
        <f t="shared" si="84"/>
        <v>0</v>
      </c>
      <c r="M1239" s="10">
        <f t="shared" si="81"/>
        <v>0</v>
      </c>
    </row>
    <row r="1240" customHeight="1" spans="10:13">
      <c r="J1240" t="str">
        <f t="shared" si="82"/>
        <v/>
      </c>
      <c r="K1240" s="9">
        <f t="shared" si="83"/>
        <v>0</v>
      </c>
      <c r="L1240" s="9">
        <f t="shared" si="84"/>
        <v>0</v>
      </c>
      <c r="M1240" s="10">
        <f t="shared" si="81"/>
        <v>0</v>
      </c>
    </row>
    <row r="1241" customHeight="1" spans="10:13">
      <c r="J1241" t="str">
        <f t="shared" si="82"/>
        <v/>
      </c>
      <c r="K1241" s="9">
        <f t="shared" si="83"/>
        <v>0</v>
      </c>
      <c r="L1241" s="9">
        <f t="shared" si="84"/>
        <v>0</v>
      </c>
      <c r="M1241" s="10">
        <f t="shared" si="81"/>
        <v>0</v>
      </c>
    </row>
    <row r="1242" customHeight="1" spans="10:13">
      <c r="J1242" t="str">
        <f t="shared" si="82"/>
        <v/>
      </c>
      <c r="K1242" s="9">
        <f t="shared" si="83"/>
        <v>0</v>
      </c>
      <c r="L1242" s="9">
        <f t="shared" si="84"/>
        <v>0</v>
      </c>
      <c r="M1242" s="10">
        <f t="shared" si="81"/>
        <v>0</v>
      </c>
    </row>
    <row r="1243" customHeight="1" spans="10:13">
      <c r="J1243" t="str">
        <f t="shared" si="82"/>
        <v/>
      </c>
      <c r="K1243" s="9">
        <f t="shared" si="83"/>
        <v>0</v>
      </c>
      <c r="L1243" s="9">
        <f t="shared" si="84"/>
        <v>0</v>
      </c>
      <c r="M1243" s="10">
        <f t="shared" si="81"/>
        <v>0</v>
      </c>
    </row>
    <row r="1244" customHeight="1" spans="10:13">
      <c r="J1244" t="str">
        <f t="shared" si="82"/>
        <v/>
      </c>
      <c r="K1244" s="9">
        <f t="shared" si="83"/>
        <v>0</v>
      </c>
      <c r="L1244" s="9">
        <f t="shared" si="84"/>
        <v>0</v>
      </c>
      <c r="M1244" s="10">
        <f t="shared" si="81"/>
        <v>0</v>
      </c>
    </row>
    <row r="1245" customHeight="1" spans="10:13">
      <c r="J1245" t="str">
        <f t="shared" si="82"/>
        <v/>
      </c>
      <c r="K1245" s="9">
        <f t="shared" si="83"/>
        <v>0</v>
      </c>
      <c r="L1245" s="9">
        <f t="shared" si="84"/>
        <v>0</v>
      </c>
      <c r="M1245" s="10">
        <f t="shared" si="81"/>
        <v>0</v>
      </c>
    </row>
    <row r="1246" customHeight="1" spans="10:13">
      <c r="J1246" t="str">
        <f t="shared" si="82"/>
        <v/>
      </c>
      <c r="K1246" s="9">
        <f t="shared" si="83"/>
        <v>0</v>
      </c>
      <c r="L1246" s="9">
        <f t="shared" si="84"/>
        <v>0</v>
      </c>
      <c r="M1246" s="10">
        <f t="shared" si="81"/>
        <v>0</v>
      </c>
    </row>
    <row r="1247" customHeight="1" spans="10:13">
      <c r="J1247" t="str">
        <f t="shared" si="82"/>
        <v/>
      </c>
      <c r="K1247" s="9">
        <f t="shared" si="83"/>
        <v>0</v>
      </c>
      <c r="L1247" s="9">
        <f t="shared" si="84"/>
        <v>0</v>
      </c>
      <c r="M1247" s="10">
        <f t="shared" si="81"/>
        <v>0</v>
      </c>
    </row>
    <row r="1248" customHeight="1" spans="10:13">
      <c r="J1248" t="str">
        <f t="shared" si="82"/>
        <v/>
      </c>
      <c r="K1248" s="9">
        <f t="shared" si="83"/>
        <v>0</v>
      </c>
      <c r="L1248" s="9">
        <f t="shared" si="84"/>
        <v>0</v>
      </c>
      <c r="M1248" s="10">
        <f t="shared" si="81"/>
        <v>0</v>
      </c>
    </row>
    <row r="1249" customHeight="1" spans="10:13">
      <c r="J1249" t="str">
        <f t="shared" si="82"/>
        <v/>
      </c>
      <c r="K1249" s="9">
        <f t="shared" si="83"/>
        <v>0</v>
      </c>
      <c r="L1249" s="9">
        <f t="shared" si="84"/>
        <v>0</v>
      </c>
      <c r="M1249" s="10">
        <f t="shared" si="81"/>
        <v>0</v>
      </c>
    </row>
    <row r="1250" customHeight="1" spans="10:13">
      <c r="J1250" t="str">
        <f t="shared" si="82"/>
        <v/>
      </c>
      <c r="K1250" s="9">
        <f t="shared" si="83"/>
        <v>0</v>
      </c>
      <c r="L1250" s="9">
        <f t="shared" si="84"/>
        <v>0</v>
      </c>
      <c r="M1250" s="10">
        <f t="shared" si="81"/>
        <v>0</v>
      </c>
    </row>
    <row r="1251" customHeight="1" spans="10:13">
      <c r="J1251" t="str">
        <f t="shared" si="82"/>
        <v/>
      </c>
      <c r="K1251" s="9">
        <f t="shared" si="83"/>
        <v>0</v>
      </c>
      <c r="L1251" s="9">
        <f t="shared" si="84"/>
        <v>0</v>
      </c>
      <c r="M1251" s="10">
        <f t="shared" si="81"/>
        <v>0</v>
      </c>
    </row>
    <row r="1252" customHeight="1" spans="10:13">
      <c r="J1252" t="str">
        <f t="shared" si="82"/>
        <v/>
      </c>
      <c r="K1252" s="9">
        <f t="shared" si="83"/>
        <v>0</v>
      </c>
      <c r="L1252" s="9">
        <f t="shared" si="84"/>
        <v>0</v>
      </c>
      <c r="M1252" s="10">
        <f t="shared" si="81"/>
        <v>0</v>
      </c>
    </row>
    <row r="1253" customHeight="1" spans="10:13">
      <c r="J1253" t="str">
        <f t="shared" si="82"/>
        <v/>
      </c>
      <c r="K1253" s="9">
        <f t="shared" si="83"/>
        <v>0</v>
      </c>
      <c r="L1253" s="9">
        <f t="shared" si="84"/>
        <v>0</v>
      </c>
      <c r="M1253" s="10">
        <f t="shared" ref="M1253:M1316" si="85">IFERROR(L1253/K1253,0)</f>
        <v>0</v>
      </c>
    </row>
    <row r="1254" customHeight="1" spans="10:13">
      <c r="J1254" t="str">
        <f t="shared" si="82"/>
        <v/>
      </c>
      <c r="K1254" s="9">
        <f t="shared" si="83"/>
        <v>0</v>
      </c>
      <c r="L1254" s="9">
        <f t="shared" si="84"/>
        <v>0</v>
      </c>
      <c r="M1254" s="10">
        <f t="shared" si="85"/>
        <v>0</v>
      </c>
    </row>
    <row r="1255" customHeight="1" spans="10:13">
      <c r="J1255" t="str">
        <f t="shared" si="82"/>
        <v/>
      </c>
      <c r="K1255" s="9">
        <f t="shared" si="83"/>
        <v>0</v>
      </c>
      <c r="L1255" s="9">
        <f t="shared" si="84"/>
        <v>0</v>
      </c>
      <c r="M1255" s="10">
        <f t="shared" si="85"/>
        <v>0</v>
      </c>
    </row>
    <row r="1256" customHeight="1" spans="10:13">
      <c r="J1256" t="str">
        <f t="shared" si="82"/>
        <v/>
      </c>
      <c r="K1256" s="9">
        <f t="shared" si="83"/>
        <v>0</v>
      </c>
      <c r="L1256" s="9">
        <f t="shared" si="84"/>
        <v>0</v>
      </c>
      <c r="M1256" s="10">
        <f t="shared" si="85"/>
        <v>0</v>
      </c>
    </row>
    <row r="1257" customHeight="1" spans="10:13">
      <c r="J1257" t="str">
        <f t="shared" si="82"/>
        <v/>
      </c>
      <c r="K1257" s="9">
        <f t="shared" si="83"/>
        <v>0</v>
      </c>
      <c r="L1257" s="9">
        <f t="shared" si="84"/>
        <v>0</v>
      </c>
      <c r="M1257" s="10">
        <f t="shared" si="85"/>
        <v>0</v>
      </c>
    </row>
    <row r="1258" customHeight="1" spans="10:13">
      <c r="J1258" t="str">
        <f t="shared" si="82"/>
        <v/>
      </c>
      <c r="K1258" s="9">
        <f t="shared" si="83"/>
        <v>0</v>
      </c>
      <c r="L1258" s="9">
        <f t="shared" si="84"/>
        <v>0</v>
      </c>
      <c r="M1258" s="10">
        <f t="shared" si="85"/>
        <v>0</v>
      </c>
    </row>
    <row r="1259" customHeight="1" spans="10:13">
      <c r="J1259" t="str">
        <f t="shared" si="82"/>
        <v/>
      </c>
      <c r="K1259" s="9">
        <f t="shared" si="83"/>
        <v>0</v>
      </c>
      <c r="L1259" s="9">
        <f t="shared" si="84"/>
        <v>0</v>
      </c>
      <c r="M1259" s="10">
        <f t="shared" si="85"/>
        <v>0</v>
      </c>
    </row>
    <row r="1260" customHeight="1" spans="10:13">
      <c r="J1260" t="str">
        <f t="shared" si="82"/>
        <v/>
      </c>
      <c r="K1260" s="9">
        <f t="shared" si="83"/>
        <v>0</v>
      </c>
      <c r="L1260" s="9">
        <f t="shared" si="84"/>
        <v>0</v>
      </c>
      <c r="M1260" s="10">
        <f t="shared" si="85"/>
        <v>0</v>
      </c>
    </row>
    <row r="1261" customHeight="1" spans="10:13">
      <c r="J1261" t="str">
        <f t="shared" si="82"/>
        <v/>
      </c>
      <c r="K1261" s="9">
        <f t="shared" si="83"/>
        <v>0</v>
      </c>
      <c r="L1261" s="9">
        <f t="shared" si="84"/>
        <v>0</v>
      </c>
      <c r="M1261" s="10">
        <f t="shared" si="85"/>
        <v>0</v>
      </c>
    </row>
    <row r="1262" customHeight="1" spans="10:13">
      <c r="J1262" t="str">
        <f t="shared" si="82"/>
        <v/>
      </c>
      <c r="K1262" s="9">
        <f t="shared" si="83"/>
        <v>0</v>
      </c>
      <c r="L1262" s="9">
        <f t="shared" si="84"/>
        <v>0</v>
      </c>
      <c r="M1262" s="10">
        <f t="shared" si="85"/>
        <v>0</v>
      </c>
    </row>
    <row r="1263" customHeight="1" spans="10:13">
      <c r="J1263" t="str">
        <f t="shared" si="82"/>
        <v/>
      </c>
      <c r="K1263" s="9">
        <f t="shared" si="83"/>
        <v>0</v>
      </c>
      <c r="L1263" s="9">
        <f t="shared" si="84"/>
        <v>0</v>
      </c>
      <c r="M1263" s="10">
        <f t="shared" si="85"/>
        <v>0</v>
      </c>
    </row>
    <row r="1264" customHeight="1" spans="10:13">
      <c r="J1264" t="str">
        <f t="shared" si="82"/>
        <v/>
      </c>
      <c r="K1264" s="9">
        <f t="shared" si="83"/>
        <v>0</v>
      </c>
      <c r="L1264" s="9">
        <f t="shared" si="84"/>
        <v>0</v>
      </c>
      <c r="M1264" s="10">
        <f t="shared" si="85"/>
        <v>0</v>
      </c>
    </row>
    <row r="1265" customHeight="1" spans="10:13">
      <c r="J1265" t="str">
        <f t="shared" si="82"/>
        <v/>
      </c>
      <c r="K1265" s="9">
        <f t="shared" si="83"/>
        <v>0</v>
      </c>
      <c r="L1265" s="9">
        <f t="shared" si="84"/>
        <v>0</v>
      </c>
      <c r="M1265" s="10">
        <f t="shared" si="85"/>
        <v>0</v>
      </c>
    </row>
    <row r="1266" customHeight="1" spans="10:13">
      <c r="J1266" t="str">
        <f t="shared" ref="J1266:J1329" si="86">IF(K1266&gt;0,IF(C1266="open","plan open",IF(C1266="close","plan close","")),IF(C1266="open","unplan open",IF(C1266="close","unplan close","")))</f>
        <v/>
      </c>
      <c r="K1266" s="9">
        <f t="shared" si="83"/>
        <v>0</v>
      </c>
      <c r="L1266" s="9">
        <f t="shared" si="84"/>
        <v>0</v>
      </c>
      <c r="M1266" s="10">
        <f t="shared" si="85"/>
        <v>0</v>
      </c>
    </row>
    <row r="1267" customHeight="1" spans="10:13">
      <c r="J1267" t="str">
        <f t="shared" si="86"/>
        <v/>
      </c>
      <c r="K1267" s="9">
        <f t="shared" si="83"/>
        <v>0</v>
      </c>
      <c r="L1267" s="9">
        <f t="shared" si="84"/>
        <v>0</v>
      </c>
      <c r="M1267" s="10">
        <f t="shared" si="85"/>
        <v>0</v>
      </c>
    </row>
    <row r="1268" customHeight="1" spans="10:13">
      <c r="J1268" t="str">
        <f t="shared" si="86"/>
        <v/>
      </c>
      <c r="K1268" s="9">
        <f t="shared" si="83"/>
        <v>0</v>
      </c>
      <c r="L1268" s="9">
        <f t="shared" si="84"/>
        <v>0</v>
      </c>
      <c r="M1268" s="10">
        <f t="shared" si="85"/>
        <v>0</v>
      </c>
    </row>
    <row r="1269" customHeight="1" spans="10:13">
      <c r="J1269" t="str">
        <f t="shared" si="86"/>
        <v/>
      </c>
      <c r="K1269" s="9">
        <f t="shared" si="83"/>
        <v>0</v>
      </c>
      <c r="L1269" s="9">
        <f t="shared" si="84"/>
        <v>0</v>
      </c>
      <c r="M1269" s="10">
        <f t="shared" si="85"/>
        <v>0</v>
      </c>
    </row>
    <row r="1270" customHeight="1" spans="10:13">
      <c r="J1270" t="str">
        <f t="shared" si="86"/>
        <v/>
      </c>
      <c r="K1270" s="9">
        <f t="shared" si="83"/>
        <v>0</v>
      </c>
      <c r="L1270" s="9">
        <f t="shared" si="84"/>
        <v>0</v>
      </c>
      <c r="M1270" s="10">
        <f t="shared" si="85"/>
        <v>0</v>
      </c>
    </row>
    <row r="1271" customHeight="1" spans="10:13">
      <c r="J1271" t="str">
        <f t="shared" si="86"/>
        <v/>
      </c>
      <c r="K1271" s="9">
        <f t="shared" si="83"/>
        <v>0</v>
      </c>
      <c r="L1271" s="9">
        <f t="shared" si="84"/>
        <v>0</v>
      </c>
      <c r="M1271" s="10">
        <f t="shared" si="85"/>
        <v>0</v>
      </c>
    </row>
    <row r="1272" customHeight="1" spans="10:13">
      <c r="J1272" t="str">
        <f t="shared" si="86"/>
        <v/>
      </c>
      <c r="K1272" s="9">
        <f t="shared" si="83"/>
        <v>0</v>
      </c>
      <c r="L1272" s="9">
        <f t="shared" si="84"/>
        <v>0</v>
      </c>
      <c r="M1272" s="10">
        <f t="shared" si="85"/>
        <v>0</v>
      </c>
    </row>
    <row r="1273" customHeight="1" spans="10:13">
      <c r="J1273" t="str">
        <f t="shared" si="86"/>
        <v/>
      </c>
      <c r="K1273" s="9">
        <f t="shared" si="83"/>
        <v>0</v>
      </c>
      <c r="L1273" s="9">
        <f t="shared" si="84"/>
        <v>0</v>
      </c>
      <c r="M1273" s="10">
        <f t="shared" si="85"/>
        <v>0</v>
      </c>
    </row>
    <row r="1274" customHeight="1" spans="10:13">
      <c r="J1274" t="str">
        <f t="shared" si="86"/>
        <v/>
      </c>
      <c r="K1274" s="9">
        <f t="shared" si="83"/>
        <v>0</v>
      </c>
      <c r="L1274" s="9">
        <f t="shared" si="84"/>
        <v>0</v>
      </c>
      <c r="M1274" s="10">
        <f t="shared" si="85"/>
        <v>0</v>
      </c>
    </row>
    <row r="1275" customHeight="1" spans="10:13">
      <c r="J1275" t="str">
        <f t="shared" si="86"/>
        <v/>
      </c>
      <c r="K1275" s="9">
        <f t="shared" si="83"/>
        <v>0</v>
      </c>
      <c r="L1275" s="9">
        <f t="shared" si="84"/>
        <v>0</v>
      </c>
      <c r="M1275" s="10">
        <f t="shared" si="85"/>
        <v>0</v>
      </c>
    </row>
    <row r="1276" customHeight="1" spans="10:13">
      <c r="J1276" t="str">
        <f t="shared" si="86"/>
        <v/>
      </c>
      <c r="K1276" s="9">
        <f t="shared" si="83"/>
        <v>0</v>
      </c>
      <c r="L1276" s="9">
        <f t="shared" si="84"/>
        <v>0</v>
      </c>
      <c r="M1276" s="10">
        <f t="shared" si="85"/>
        <v>0</v>
      </c>
    </row>
    <row r="1277" customHeight="1" spans="10:13">
      <c r="J1277" t="str">
        <f t="shared" si="86"/>
        <v/>
      </c>
      <c r="K1277" s="9">
        <f t="shared" si="83"/>
        <v>0</v>
      </c>
      <c r="L1277" s="9">
        <f t="shared" si="84"/>
        <v>0</v>
      </c>
      <c r="M1277" s="10">
        <f t="shared" si="85"/>
        <v>0</v>
      </c>
    </row>
    <row r="1278" customHeight="1" spans="10:13">
      <c r="J1278" t="str">
        <f t="shared" si="86"/>
        <v/>
      </c>
      <c r="K1278" s="9">
        <f t="shared" si="83"/>
        <v>0</v>
      </c>
      <c r="L1278" s="9">
        <f t="shared" si="84"/>
        <v>0</v>
      </c>
      <c r="M1278" s="10">
        <f t="shared" si="85"/>
        <v>0</v>
      </c>
    </row>
    <row r="1279" customHeight="1" spans="10:13">
      <c r="J1279" t="str">
        <f t="shared" si="86"/>
        <v/>
      </c>
      <c r="K1279" s="9">
        <f t="shared" si="83"/>
        <v>0</v>
      </c>
      <c r="L1279" s="9">
        <f t="shared" si="84"/>
        <v>0</v>
      </c>
      <c r="M1279" s="10">
        <f t="shared" si="85"/>
        <v>0</v>
      </c>
    </row>
    <row r="1280" customHeight="1" spans="10:13">
      <c r="J1280" t="str">
        <f t="shared" si="86"/>
        <v/>
      </c>
      <c r="K1280" s="9">
        <f t="shared" si="83"/>
        <v>0</v>
      </c>
      <c r="L1280" s="9">
        <f t="shared" si="84"/>
        <v>0</v>
      </c>
      <c r="M1280" s="10">
        <f t="shared" si="85"/>
        <v>0</v>
      </c>
    </row>
    <row r="1281" customHeight="1" spans="10:13">
      <c r="J1281" t="str">
        <f t="shared" si="86"/>
        <v/>
      </c>
      <c r="K1281" s="9">
        <f t="shared" si="83"/>
        <v>0</v>
      </c>
      <c r="L1281" s="9">
        <f t="shared" si="84"/>
        <v>0</v>
      </c>
      <c r="M1281" s="10">
        <f t="shared" si="85"/>
        <v>0</v>
      </c>
    </row>
    <row r="1282" customHeight="1" spans="10:13">
      <c r="J1282" t="str">
        <f t="shared" si="86"/>
        <v/>
      </c>
      <c r="K1282" s="9">
        <f t="shared" si="83"/>
        <v>0</v>
      </c>
      <c r="L1282" s="9">
        <f t="shared" si="84"/>
        <v>0</v>
      </c>
      <c r="M1282" s="10">
        <f t="shared" si="85"/>
        <v>0</v>
      </c>
    </row>
    <row r="1283" customHeight="1" spans="10:13">
      <c r="J1283" t="str">
        <f t="shared" si="86"/>
        <v/>
      </c>
      <c r="K1283" s="9">
        <f t="shared" si="83"/>
        <v>0</v>
      </c>
      <c r="L1283" s="9">
        <f t="shared" si="84"/>
        <v>0</v>
      </c>
      <c r="M1283" s="10">
        <f t="shared" si="85"/>
        <v>0</v>
      </c>
    </row>
    <row r="1284" customHeight="1" spans="10:13">
      <c r="J1284" t="str">
        <f t="shared" si="86"/>
        <v/>
      </c>
      <c r="K1284" s="9">
        <f t="shared" si="83"/>
        <v>0</v>
      </c>
      <c r="L1284" s="9">
        <f t="shared" si="84"/>
        <v>0</v>
      </c>
      <c r="M1284" s="10">
        <f t="shared" si="85"/>
        <v>0</v>
      </c>
    </row>
    <row r="1285" customHeight="1" spans="10:13">
      <c r="J1285" t="str">
        <f t="shared" si="86"/>
        <v/>
      </c>
      <c r="K1285" s="9">
        <f t="shared" si="83"/>
        <v>0</v>
      </c>
      <c r="L1285" s="9">
        <f t="shared" si="84"/>
        <v>0</v>
      </c>
      <c r="M1285" s="10">
        <f t="shared" si="85"/>
        <v>0</v>
      </c>
    </row>
    <row r="1286" customHeight="1" spans="10:13">
      <c r="J1286" t="str">
        <f t="shared" si="86"/>
        <v/>
      </c>
      <c r="K1286" s="9">
        <f t="shared" si="83"/>
        <v>0</v>
      </c>
      <c r="L1286" s="9">
        <f t="shared" si="84"/>
        <v>0</v>
      </c>
      <c r="M1286" s="10">
        <f t="shared" si="85"/>
        <v>0</v>
      </c>
    </row>
    <row r="1287" customHeight="1" spans="10:13">
      <c r="J1287" t="str">
        <f t="shared" si="86"/>
        <v/>
      </c>
      <c r="K1287" s="9">
        <f t="shared" si="83"/>
        <v>0</v>
      </c>
      <c r="L1287" s="9">
        <f t="shared" si="84"/>
        <v>0</v>
      </c>
      <c r="M1287" s="10">
        <f t="shared" si="85"/>
        <v>0</v>
      </c>
    </row>
    <row r="1288" customHeight="1" spans="10:13">
      <c r="J1288" t="str">
        <f t="shared" si="86"/>
        <v/>
      </c>
      <c r="K1288" s="9">
        <f t="shared" si="83"/>
        <v>0</v>
      </c>
      <c r="L1288" s="9">
        <f t="shared" si="84"/>
        <v>0</v>
      </c>
      <c r="M1288" s="10">
        <f t="shared" si="85"/>
        <v>0</v>
      </c>
    </row>
    <row r="1289" customHeight="1" spans="10:13">
      <c r="J1289" t="str">
        <f t="shared" si="86"/>
        <v/>
      </c>
      <c r="K1289" s="9">
        <f t="shared" ref="K1289:K1352" si="87">O1289+Q1289+S1289+U1289+W1289+Y1289+AA1289+AC1289+AE1289+AG1289+AI1289+AK1289+AM1289+AO1289+AQ1289+AS1289+AU1289+AW1289+AY1289+BA1289+BC1289+BE1289+BG1289+BI1289+BK1289+BM1289+BO1289++BQ1289+BS1289+BU1289+BW1289</f>
        <v>0</v>
      </c>
      <c r="L1289" s="9">
        <f t="shared" ref="L1289:L1352" si="88">P1289+R1289+T1289+V1289+X1289+Z1289+AB1289+AD1289+AF1289+AH1289+AJ1289+AL1289+AN1289+AP1289+AR1289+AT1289+AV1289+AX1289+AZ1289+BB1289+BD1289+BF1289+BH1289+BJ1289+BL1289+BN1289+BP1289++BR1289+BT1289+BV1289+BX1289</f>
        <v>0</v>
      </c>
      <c r="M1289" s="10">
        <f t="shared" si="85"/>
        <v>0</v>
      </c>
    </row>
    <row r="1290" customHeight="1" spans="10:13">
      <c r="J1290" t="str">
        <f t="shared" si="86"/>
        <v/>
      </c>
      <c r="K1290" s="9">
        <f t="shared" si="87"/>
        <v>0</v>
      </c>
      <c r="L1290" s="9">
        <f t="shared" si="88"/>
        <v>0</v>
      </c>
      <c r="M1290" s="10">
        <f t="shared" si="85"/>
        <v>0</v>
      </c>
    </row>
    <row r="1291" customHeight="1" spans="10:13">
      <c r="J1291" t="str">
        <f t="shared" si="86"/>
        <v/>
      </c>
      <c r="K1291" s="9">
        <f t="shared" si="87"/>
        <v>0</v>
      </c>
      <c r="L1291" s="9">
        <f t="shared" si="88"/>
        <v>0</v>
      </c>
      <c r="M1291" s="10">
        <f t="shared" si="85"/>
        <v>0</v>
      </c>
    </row>
    <row r="1292" customHeight="1" spans="10:13">
      <c r="J1292" t="str">
        <f t="shared" si="86"/>
        <v/>
      </c>
      <c r="K1292" s="9">
        <f t="shared" si="87"/>
        <v>0</v>
      </c>
      <c r="L1292" s="9">
        <f t="shared" si="88"/>
        <v>0</v>
      </c>
      <c r="M1292" s="10">
        <f t="shared" si="85"/>
        <v>0</v>
      </c>
    </row>
    <row r="1293" customHeight="1" spans="10:13">
      <c r="J1293" t="str">
        <f t="shared" si="86"/>
        <v/>
      </c>
      <c r="K1293" s="9">
        <f t="shared" si="87"/>
        <v>0</v>
      </c>
      <c r="L1293" s="9">
        <f t="shared" si="88"/>
        <v>0</v>
      </c>
      <c r="M1293" s="10">
        <f t="shared" si="85"/>
        <v>0</v>
      </c>
    </row>
    <row r="1294" customHeight="1" spans="10:13">
      <c r="J1294" t="str">
        <f t="shared" si="86"/>
        <v/>
      </c>
      <c r="K1294" s="9">
        <f t="shared" si="87"/>
        <v>0</v>
      </c>
      <c r="L1294" s="9">
        <f t="shared" si="88"/>
        <v>0</v>
      </c>
      <c r="M1294" s="10">
        <f t="shared" si="85"/>
        <v>0</v>
      </c>
    </row>
    <row r="1295" customHeight="1" spans="10:13">
      <c r="J1295" t="str">
        <f t="shared" si="86"/>
        <v/>
      </c>
      <c r="K1295" s="9">
        <f t="shared" si="87"/>
        <v>0</v>
      </c>
      <c r="L1295" s="9">
        <f t="shared" si="88"/>
        <v>0</v>
      </c>
      <c r="M1295" s="10">
        <f t="shared" si="85"/>
        <v>0</v>
      </c>
    </row>
    <row r="1296" customHeight="1" spans="10:13">
      <c r="J1296" t="str">
        <f t="shared" si="86"/>
        <v/>
      </c>
      <c r="K1296" s="9">
        <f t="shared" si="87"/>
        <v>0</v>
      </c>
      <c r="L1296" s="9">
        <f t="shared" si="88"/>
        <v>0</v>
      </c>
      <c r="M1296" s="10">
        <f t="shared" si="85"/>
        <v>0</v>
      </c>
    </row>
    <row r="1297" customHeight="1" spans="10:13">
      <c r="J1297" t="str">
        <f t="shared" si="86"/>
        <v/>
      </c>
      <c r="K1297" s="9">
        <f t="shared" si="87"/>
        <v>0</v>
      </c>
      <c r="L1297" s="9">
        <f t="shared" si="88"/>
        <v>0</v>
      </c>
      <c r="M1297" s="10">
        <f t="shared" si="85"/>
        <v>0</v>
      </c>
    </row>
    <row r="1298" customHeight="1" spans="10:13">
      <c r="J1298" t="str">
        <f t="shared" si="86"/>
        <v/>
      </c>
      <c r="K1298" s="9">
        <f t="shared" si="87"/>
        <v>0</v>
      </c>
      <c r="L1298" s="9">
        <f t="shared" si="88"/>
        <v>0</v>
      </c>
      <c r="M1298" s="10">
        <f t="shared" si="85"/>
        <v>0</v>
      </c>
    </row>
    <row r="1299" customHeight="1" spans="10:13">
      <c r="J1299" t="str">
        <f t="shared" si="86"/>
        <v/>
      </c>
      <c r="K1299" s="9">
        <f t="shared" si="87"/>
        <v>0</v>
      </c>
      <c r="L1299" s="9">
        <f t="shared" si="88"/>
        <v>0</v>
      </c>
      <c r="M1299" s="10">
        <f t="shared" si="85"/>
        <v>0</v>
      </c>
    </row>
    <row r="1300" customHeight="1" spans="10:13">
      <c r="J1300" t="str">
        <f t="shared" si="86"/>
        <v/>
      </c>
      <c r="K1300" s="9">
        <f t="shared" si="87"/>
        <v>0</v>
      </c>
      <c r="L1300" s="9">
        <f t="shared" si="88"/>
        <v>0</v>
      </c>
      <c r="M1300" s="10">
        <f t="shared" si="85"/>
        <v>0</v>
      </c>
    </row>
    <row r="1301" customHeight="1" spans="10:13">
      <c r="J1301" t="str">
        <f t="shared" si="86"/>
        <v/>
      </c>
      <c r="K1301" s="9">
        <f t="shared" si="87"/>
        <v>0</v>
      </c>
      <c r="L1301" s="9">
        <f t="shared" si="88"/>
        <v>0</v>
      </c>
      <c r="M1301" s="10">
        <f t="shared" si="85"/>
        <v>0</v>
      </c>
    </row>
    <row r="1302" customHeight="1" spans="10:13">
      <c r="J1302" t="str">
        <f t="shared" si="86"/>
        <v/>
      </c>
      <c r="K1302" s="9">
        <f t="shared" si="87"/>
        <v>0</v>
      </c>
      <c r="L1302" s="9">
        <f t="shared" si="88"/>
        <v>0</v>
      </c>
      <c r="M1302" s="10">
        <f t="shared" si="85"/>
        <v>0</v>
      </c>
    </row>
    <row r="1303" customHeight="1" spans="10:13">
      <c r="J1303" t="str">
        <f t="shared" si="86"/>
        <v/>
      </c>
      <c r="K1303" s="9">
        <f t="shared" si="87"/>
        <v>0</v>
      </c>
      <c r="L1303" s="9">
        <f t="shared" si="88"/>
        <v>0</v>
      </c>
      <c r="M1303" s="10">
        <f t="shared" si="85"/>
        <v>0</v>
      </c>
    </row>
    <row r="1304" customHeight="1" spans="10:13">
      <c r="J1304" t="str">
        <f t="shared" si="86"/>
        <v/>
      </c>
      <c r="K1304" s="9">
        <f t="shared" si="87"/>
        <v>0</v>
      </c>
      <c r="L1304" s="9">
        <f t="shared" si="88"/>
        <v>0</v>
      </c>
      <c r="M1304" s="10">
        <f t="shared" si="85"/>
        <v>0</v>
      </c>
    </row>
    <row r="1305" customHeight="1" spans="10:13">
      <c r="J1305" t="str">
        <f t="shared" si="86"/>
        <v/>
      </c>
      <c r="K1305" s="9">
        <f t="shared" si="87"/>
        <v>0</v>
      </c>
      <c r="L1305" s="9">
        <f t="shared" si="88"/>
        <v>0</v>
      </c>
      <c r="M1305" s="10">
        <f t="shared" si="85"/>
        <v>0</v>
      </c>
    </row>
    <row r="1306" customHeight="1" spans="10:13">
      <c r="J1306" t="str">
        <f t="shared" si="86"/>
        <v/>
      </c>
      <c r="K1306" s="9">
        <f t="shared" si="87"/>
        <v>0</v>
      </c>
      <c r="L1306" s="9">
        <f t="shared" si="88"/>
        <v>0</v>
      </c>
      <c r="M1306" s="10">
        <f t="shared" si="85"/>
        <v>0</v>
      </c>
    </row>
    <row r="1307" customHeight="1" spans="10:13">
      <c r="J1307" t="str">
        <f t="shared" si="86"/>
        <v/>
      </c>
      <c r="K1307" s="9">
        <f t="shared" si="87"/>
        <v>0</v>
      </c>
      <c r="L1307" s="9">
        <f t="shared" si="88"/>
        <v>0</v>
      </c>
      <c r="M1307" s="10">
        <f t="shared" si="85"/>
        <v>0</v>
      </c>
    </row>
    <row r="1308" customHeight="1" spans="10:13">
      <c r="J1308" t="str">
        <f t="shared" si="86"/>
        <v/>
      </c>
      <c r="K1308" s="9">
        <f t="shared" si="87"/>
        <v>0</v>
      </c>
      <c r="L1308" s="9">
        <f t="shared" si="88"/>
        <v>0</v>
      </c>
      <c r="M1308" s="10">
        <f t="shared" si="85"/>
        <v>0</v>
      </c>
    </row>
    <row r="1309" customHeight="1" spans="10:13">
      <c r="J1309" t="str">
        <f t="shared" si="86"/>
        <v/>
      </c>
      <c r="K1309" s="9">
        <f t="shared" si="87"/>
        <v>0</v>
      </c>
      <c r="L1309" s="9">
        <f t="shared" si="88"/>
        <v>0</v>
      </c>
      <c r="M1309" s="10">
        <f t="shared" si="85"/>
        <v>0</v>
      </c>
    </row>
    <row r="1310" customHeight="1" spans="10:13">
      <c r="J1310" t="str">
        <f t="shared" si="86"/>
        <v/>
      </c>
      <c r="K1310" s="9">
        <f t="shared" si="87"/>
        <v>0</v>
      </c>
      <c r="L1310" s="9">
        <f t="shared" si="88"/>
        <v>0</v>
      </c>
      <c r="M1310" s="10">
        <f t="shared" si="85"/>
        <v>0</v>
      </c>
    </row>
    <row r="1311" customHeight="1" spans="10:13">
      <c r="J1311" t="str">
        <f t="shared" si="86"/>
        <v/>
      </c>
      <c r="K1311" s="9">
        <f t="shared" si="87"/>
        <v>0</v>
      </c>
      <c r="L1311" s="9">
        <f t="shared" si="88"/>
        <v>0</v>
      </c>
      <c r="M1311" s="10">
        <f t="shared" si="85"/>
        <v>0</v>
      </c>
    </row>
    <row r="1312" customHeight="1" spans="10:13">
      <c r="J1312" t="str">
        <f t="shared" si="86"/>
        <v/>
      </c>
      <c r="K1312" s="9">
        <f t="shared" si="87"/>
        <v>0</v>
      </c>
      <c r="L1312" s="9">
        <f t="shared" si="88"/>
        <v>0</v>
      </c>
      <c r="M1312" s="10">
        <f t="shared" si="85"/>
        <v>0</v>
      </c>
    </row>
    <row r="1313" customHeight="1" spans="10:13">
      <c r="J1313" t="str">
        <f t="shared" si="86"/>
        <v/>
      </c>
      <c r="K1313" s="9">
        <f t="shared" si="87"/>
        <v>0</v>
      </c>
      <c r="L1313" s="9">
        <f t="shared" si="88"/>
        <v>0</v>
      </c>
      <c r="M1313" s="10">
        <f t="shared" si="85"/>
        <v>0</v>
      </c>
    </row>
    <row r="1314" customHeight="1" spans="10:13">
      <c r="J1314" t="str">
        <f t="shared" si="86"/>
        <v/>
      </c>
      <c r="K1314" s="9">
        <f t="shared" si="87"/>
        <v>0</v>
      </c>
      <c r="L1314" s="9">
        <f t="shared" si="88"/>
        <v>0</v>
      </c>
      <c r="M1314" s="10">
        <f t="shared" si="85"/>
        <v>0</v>
      </c>
    </row>
    <row r="1315" customHeight="1" spans="10:13">
      <c r="J1315" t="str">
        <f t="shared" si="86"/>
        <v/>
      </c>
      <c r="K1315" s="9">
        <f t="shared" si="87"/>
        <v>0</v>
      </c>
      <c r="L1315" s="9">
        <f t="shared" si="88"/>
        <v>0</v>
      </c>
      <c r="M1315" s="10">
        <f t="shared" si="85"/>
        <v>0</v>
      </c>
    </row>
    <row r="1316" customHeight="1" spans="10:13">
      <c r="J1316" t="str">
        <f t="shared" si="86"/>
        <v/>
      </c>
      <c r="K1316" s="9">
        <f t="shared" si="87"/>
        <v>0</v>
      </c>
      <c r="L1316" s="9">
        <f t="shared" si="88"/>
        <v>0</v>
      </c>
      <c r="M1316" s="10">
        <f t="shared" si="85"/>
        <v>0</v>
      </c>
    </row>
    <row r="1317" customHeight="1" spans="10:13">
      <c r="J1317" t="str">
        <f t="shared" si="86"/>
        <v/>
      </c>
      <c r="K1317" s="9">
        <f t="shared" si="87"/>
        <v>0</v>
      </c>
      <c r="L1317" s="9">
        <f t="shared" si="88"/>
        <v>0</v>
      </c>
      <c r="M1317" s="10">
        <f t="shared" ref="M1317:M1380" si="89">IFERROR(L1317/K1317,0)</f>
        <v>0</v>
      </c>
    </row>
    <row r="1318" customHeight="1" spans="10:13">
      <c r="J1318" t="str">
        <f t="shared" si="86"/>
        <v/>
      </c>
      <c r="K1318" s="9">
        <f t="shared" si="87"/>
        <v>0</v>
      </c>
      <c r="L1318" s="9">
        <f t="shared" si="88"/>
        <v>0</v>
      </c>
      <c r="M1318" s="10">
        <f t="shared" si="89"/>
        <v>0</v>
      </c>
    </row>
    <row r="1319" customHeight="1" spans="10:13">
      <c r="J1319" t="str">
        <f t="shared" si="86"/>
        <v/>
      </c>
      <c r="K1319" s="9">
        <f t="shared" si="87"/>
        <v>0</v>
      </c>
      <c r="L1319" s="9">
        <f t="shared" si="88"/>
        <v>0</v>
      </c>
      <c r="M1319" s="10">
        <f t="shared" si="89"/>
        <v>0</v>
      </c>
    </row>
    <row r="1320" customHeight="1" spans="10:13">
      <c r="J1320" t="str">
        <f t="shared" si="86"/>
        <v/>
      </c>
      <c r="K1320" s="9">
        <f t="shared" si="87"/>
        <v>0</v>
      </c>
      <c r="L1320" s="9">
        <f t="shared" si="88"/>
        <v>0</v>
      </c>
      <c r="M1320" s="10">
        <f t="shared" si="89"/>
        <v>0</v>
      </c>
    </row>
    <row r="1321" customHeight="1" spans="10:13">
      <c r="J1321" t="str">
        <f t="shared" si="86"/>
        <v/>
      </c>
      <c r="K1321" s="9">
        <f t="shared" si="87"/>
        <v>0</v>
      </c>
      <c r="L1321" s="9">
        <f t="shared" si="88"/>
        <v>0</v>
      </c>
      <c r="M1321" s="10">
        <f t="shared" si="89"/>
        <v>0</v>
      </c>
    </row>
    <row r="1322" customHeight="1" spans="10:13">
      <c r="J1322" t="str">
        <f t="shared" si="86"/>
        <v/>
      </c>
      <c r="K1322" s="9">
        <f t="shared" si="87"/>
        <v>0</v>
      </c>
      <c r="L1322" s="9">
        <f t="shared" si="88"/>
        <v>0</v>
      </c>
      <c r="M1322" s="10">
        <f t="shared" si="89"/>
        <v>0</v>
      </c>
    </row>
    <row r="1323" customHeight="1" spans="10:13">
      <c r="J1323" t="str">
        <f t="shared" si="86"/>
        <v/>
      </c>
      <c r="K1323" s="9">
        <f t="shared" si="87"/>
        <v>0</v>
      </c>
      <c r="L1323" s="9">
        <f t="shared" si="88"/>
        <v>0</v>
      </c>
      <c r="M1323" s="10">
        <f t="shared" si="89"/>
        <v>0</v>
      </c>
    </row>
    <row r="1324" customHeight="1" spans="10:13">
      <c r="J1324" t="str">
        <f t="shared" si="86"/>
        <v/>
      </c>
      <c r="K1324" s="9">
        <f t="shared" si="87"/>
        <v>0</v>
      </c>
      <c r="L1324" s="9">
        <f t="shared" si="88"/>
        <v>0</v>
      </c>
      <c r="M1324" s="10">
        <f t="shared" si="89"/>
        <v>0</v>
      </c>
    </row>
    <row r="1325" customHeight="1" spans="10:13">
      <c r="J1325" t="str">
        <f t="shared" si="86"/>
        <v/>
      </c>
      <c r="K1325" s="9">
        <f t="shared" si="87"/>
        <v>0</v>
      </c>
      <c r="L1325" s="9">
        <f t="shared" si="88"/>
        <v>0</v>
      </c>
      <c r="M1325" s="10">
        <f t="shared" si="89"/>
        <v>0</v>
      </c>
    </row>
    <row r="1326" customHeight="1" spans="10:13">
      <c r="J1326" t="str">
        <f t="shared" si="86"/>
        <v/>
      </c>
      <c r="K1326" s="9">
        <f t="shared" si="87"/>
        <v>0</v>
      </c>
      <c r="L1326" s="9">
        <f t="shared" si="88"/>
        <v>0</v>
      </c>
      <c r="M1326" s="10">
        <f t="shared" si="89"/>
        <v>0</v>
      </c>
    </row>
    <row r="1327" customHeight="1" spans="10:13">
      <c r="J1327" t="str">
        <f t="shared" si="86"/>
        <v/>
      </c>
      <c r="K1327" s="9">
        <f t="shared" si="87"/>
        <v>0</v>
      </c>
      <c r="L1327" s="9">
        <f t="shared" si="88"/>
        <v>0</v>
      </c>
      <c r="M1327" s="10">
        <f t="shared" si="89"/>
        <v>0</v>
      </c>
    </row>
    <row r="1328" customHeight="1" spans="10:13">
      <c r="J1328" t="str">
        <f t="shared" si="86"/>
        <v/>
      </c>
      <c r="K1328" s="9">
        <f t="shared" si="87"/>
        <v>0</v>
      </c>
      <c r="L1328" s="9">
        <f t="shared" si="88"/>
        <v>0</v>
      </c>
      <c r="M1328" s="10">
        <f t="shared" si="89"/>
        <v>0</v>
      </c>
    </row>
    <row r="1329" customHeight="1" spans="10:13">
      <c r="J1329" t="str">
        <f t="shared" si="86"/>
        <v/>
      </c>
      <c r="K1329" s="9">
        <f t="shared" si="87"/>
        <v>0</v>
      </c>
      <c r="L1329" s="9">
        <f t="shared" si="88"/>
        <v>0</v>
      </c>
      <c r="M1329" s="10">
        <f t="shared" si="89"/>
        <v>0</v>
      </c>
    </row>
    <row r="1330" customHeight="1" spans="10:13">
      <c r="J1330" t="str">
        <f t="shared" ref="J1330:J1393" si="90">IF(K1330&gt;0,IF(C1330="open","plan open",IF(C1330="close","plan close","")),IF(C1330="open","unplan open",IF(C1330="close","unplan close","")))</f>
        <v/>
      </c>
      <c r="K1330" s="9">
        <f t="shared" si="87"/>
        <v>0</v>
      </c>
      <c r="L1330" s="9">
        <f t="shared" si="88"/>
        <v>0</v>
      </c>
      <c r="M1330" s="10">
        <f t="shared" si="89"/>
        <v>0</v>
      </c>
    </row>
    <row r="1331" customHeight="1" spans="10:13">
      <c r="J1331" t="str">
        <f t="shared" si="90"/>
        <v/>
      </c>
      <c r="K1331" s="9">
        <f t="shared" si="87"/>
        <v>0</v>
      </c>
      <c r="L1331" s="9">
        <f t="shared" si="88"/>
        <v>0</v>
      </c>
      <c r="M1331" s="10">
        <f t="shared" si="89"/>
        <v>0</v>
      </c>
    </row>
    <row r="1332" customHeight="1" spans="10:13">
      <c r="J1332" t="str">
        <f t="shared" si="90"/>
        <v/>
      </c>
      <c r="K1332" s="9">
        <f t="shared" si="87"/>
        <v>0</v>
      </c>
      <c r="L1332" s="9">
        <f t="shared" si="88"/>
        <v>0</v>
      </c>
      <c r="M1332" s="10">
        <f t="shared" si="89"/>
        <v>0</v>
      </c>
    </row>
    <row r="1333" customHeight="1" spans="10:13">
      <c r="J1333" t="str">
        <f t="shared" si="90"/>
        <v/>
      </c>
      <c r="K1333" s="9">
        <f t="shared" si="87"/>
        <v>0</v>
      </c>
      <c r="L1333" s="9">
        <f t="shared" si="88"/>
        <v>0</v>
      </c>
      <c r="M1333" s="10">
        <f t="shared" si="89"/>
        <v>0</v>
      </c>
    </row>
    <row r="1334" customHeight="1" spans="10:13">
      <c r="J1334" t="str">
        <f t="shared" si="90"/>
        <v/>
      </c>
      <c r="K1334" s="9">
        <f t="shared" si="87"/>
        <v>0</v>
      </c>
      <c r="L1334" s="9">
        <f t="shared" si="88"/>
        <v>0</v>
      </c>
      <c r="M1334" s="10">
        <f t="shared" si="89"/>
        <v>0</v>
      </c>
    </row>
    <row r="1335" customHeight="1" spans="10:13">
      <c r="J1335" t="str">
        <f t="shared" si="90"/>
        <v/>
      </c>
      <c r="K1335" s="9">
        <f t="shared" si="87"/>
        <v>0</v>
      </c>
      <c r="L1335" s="9">
        <f t="shared" si="88"/>
        <v>0</v>
      </c>
      <c r="M1335" s="10">
        <f t="shared" si="89"/>
        <v>0</v>
      </c>
    </row>
    <row r="1336" customHeight="1" spans="10:13">
      <c r="J1336" t="str">
        <f t="shared" si="90"/>
        <v/>
      </c>
      <c r="K1336" s="9">
        <f t="shared" si="87"/>
        <v>0</v>
      </c>
      <c r="L1336" s="9">
        <f t="shared" si="88"/>
        <v>0</v>
      </c>
      <c r="M1336" s="10">
        <f t="shared" si="89"/>
        <v>0</v>
      </c>
    </row>
    <row r="1337" customHeight="1" spans="10:13">
      <c r="J1337" t="str">
        <f t="shared" si="90"/>
        <v/>
      </c>
      <c r="K1337" s="9">
        <f t="shared" si="87"/>
        <v>0</v>
      </c>
      <c r="L1337" s="9">
        <f t="shared" si="88"/>
        <v>0</v>
      </c>
      <c r="M1337" s="10">
        <f t="shared" si="89"/>
        <v>0</v>
      </c>
    </row>
    <row r="1338" customHeight="1" spans="10:13">
      <c r="J1338" t="str">
        <f t="shared" si="90"/>
        <v/>
      </c>
      <c r="K1338" s="9">
        <f t="shared" si="87"/>
        <v>0</v>
      </c>
      <c r="L1338" s="9">
        <f t="shared" si="88"/>
        <v>0</v>
      </c>
      <c r="M1338" s="10">
        <f t="shared" si="89"/>
        <v>0</v>
      </c>
    </row>
    <row r="1339" customHeight="1" spans="10:13">
      <c r="J1339" t="str">
        <f t="shared" si="90"/>
        <v/>
      </c>
      <c r="K1339" s="9">
        <f t="shared" si="87"/>
        <v>0</v>
      </c>
      <c r="L1339" s="9">
        <f t="shared" si="88"/>
        <v>0</v>
      </c>
      <c r="M1339" s="10">
        <f t="shared" si="89"/>
        <v>0</v>
      </c>
    </row>
    <row r="1340" customHeight="1" spans="10:13">
      <c r="J1340" t="str">
        <f t="shared" si="90"/>
        <v/>
      </c>
      <c r="K1340" s="9">
        <f t="shared" si="87"/>
        <v>0</v>
      </c>
      <c r="L1340" s="9">
        <f t="shared" si="88"/>
        <v>0</v>
      </c>
      <c r="M1340" s="10">
        <f t="shared" si="89"/>
        <v>0</v>
      </c>
    </row>
    <row r="1341" customHeight="1" spans="10:13">
      <c r="J1341" t="str">
        <f t="shared" si="90"/>
        <v/>
      </c>
      <c r="K1341" s="9">
        <f t="shared" si="87"/>
        <v>0</v>
      </c>
      <c r="L1341" s="9">
        <f t="shared" si="88"/>
        <v>0</v>
      </c>
      <c r="M1341" s="10">
        <f t="shared" si="89"/>
        <v>0</v>
      </c>
    </row>
    <row r="1342" customHeight="1" spans="10:13">
      <c r="J1342" t="str">
        <f t="shared" si="90"/>
        <v/>
      </c>
      <c r="K1342" s="9">
        <f t="shared" si="87"/>
        <v>0</v>
      </c>
      <c r="L1342" s="9">
        <f t="shared" si="88"/>
        <v>0</v>
      </c>
      <c r="M1342" s="10">
        <f t="shared" si="89"/>
        <v>0</v>
      </c>
    </row>
    <row r="1343" customHeight="1" spans="10:13">
      <c r="J1343" t="str">
        <f t="shared" si="90"/>
        <v/>
      </c>
      <c r="K1343" s="9">
        <f t="shared" si="87"/>
        <v>0</v>
      </c>
      <c r="L1343" s="9">
        <f t="shared" si="88"/>
        <v>0</v>
      </c>
      <c r="M1343" s="10">
        <f t="shared" si="89"/>
        <v>0</v>
      </c>
    </row>
    <row r="1344" customHeight="1" spans="10:13">
      <c r="J1344" t="str">
        <f t="shared" si="90"/>
        <v/>
      </c>
      <c r="K1344" s="9">
        <f t="shared" si="87"/>
        <v>0</v>
      </c>
      <c r="L1344" s="9">
        <f t="shared" si="88"/>
        <v>0</v>
      </c>
      <c r="M1344" s="10">
        <f t="shared" si="89"/>
        <v>0</v>
      </c>
    </row>
    <row r="1345" customHeight="1" spans="10:13">
      <c r="J1345" t="str">
        <f t="shared" si="90"/>
        <v/>
      </c>
      <c r="K1345" s="9">
        <f t="shared" si="87"/>
        <v>0</v>
      </c>
      <c r="L1345" s="9">
        <f t="shared" si="88"/>
        <v>0</v>
      </c>
      <c r="M1345" s="10">
        <f t="shared" si="89"/>
        <v>0</v>
      </c>
    </row>
    <row r="1346" customHeight="1" spans="10:13">
      <c r="J1346" t="str">
        <f t="shared" si="90"/>
        <v/>
      </c>
      <c r="K1346" s="9">
        <f t="shared" si="87"/>
        <v>0</v>
      </c>
      <c r="L1346" s="9">
        <f t="shared" si="88"/>
        <v>0</v>
      </c>
      <c r="M1346" s="10">
        <f t="shared" si="89"/>
        <v>0</v>
      </c>
    </row>
    <row r="1347" customHeight="1" spans="10:13">
      <c r="J1347" t="str">
        <f t="shared" si="90"/>
        <v/>
      </c>
      <c r="K1347" s="9">
        <f t="shared" si="87"/>
        <v>0</v>
      </c>
      <c r="L1347" s="9">
        <f t="shared" si="88"/>
        <v>0</v>
      </c>
      <c r="M1347" s="10">
        <f t="shared" si="89"/>
        <v>0</v>
      </c>
    </row>
    <row r="1348" customHeight="1" spans="10:13">
      <c r="J1348" t="str">
        <f t="shared" si="90"/>
        <v/>
      </c>
      <c r="K1348" s="9">
        <f t="shared" si="87"/>
        <v>0</v>
      </c>
      <c r="L1348" s="9">
        <f t="shared" si="88"/>
        <v>0</v>
      </c>
      <c r="M1348" s="10">
        <f t="shared" si="89"/>
        <v>0</v>
      </c>
    </row>
    <row r="1349" customHeight="1" spans="10:13">
      <c r="J1349" t="str">
        <f t="shared" si="90"/>
        <v/>
      </c>
      <c r="K1349" s="9">
        <f t="shared" si="87"/>
        <v>0</v>
      </c>
      <c r="L1349" s="9">
        <f t="shared" si="88"/>
        <v>0</v>
      </c>
      <c r="M1349" s="10">
        <f t="shared" si="89"/>
        <v>0</v>
      </c>
    </row>
    <row r="1350" customHeight="1" spans="10:13">
      <c r="J1350" t="str">
        <f t="shared" si="90"/>
        <v/>
      </c>
      <c r="K1350" s="9">
        <f t="shared" si="87"/>
        <v>0</v>
      </c>
      <c r="L1350" s="9">
        <f t="shared" si="88"/>
        <v>0</v>
      </c>
      <c r="M1350" s="10">
        <f t="shared" si="89"/>
        <v>0</v>
      </c>
    </row>
    <row r="1351" customHeight="1" spans="10:13">
      <c r="J1351" t="str">
        <f t="shared" si="90"/>
        <v/>
      </c>
      <c r="K1351" s="9">
        <f t="shared" si="87"/>
        <v>0</v>
      </c>
      <c r="L1351" s="9">
        <f t="shared" si="88"/>
        <v>0</v>
      </c>
      <c r="M1351" s="10">
        <f t="shared" si="89"/>
        <v>0</v>
      </c>
    </row>
    <row r="1352" customHeight="1" spans="10:13">
      <c r="J1352" t="str">
        <f t="shared" si="90"/>
        <v/>
      </c>
      <c r="K1352" s="9">
        <f t="shared" si="87"/>
        <v>0</v>
      </c>
      <c r="L1352" s="9">
        <f t="shared" si="88"/>
        <v>0</v>
      </c>
      <c r="M1352" s="10">
        <f t="shared" si="89"/>
        <v>0</v>
      </c>
    </row>
    <row r="1353" customHeight="1" spans="10:13">
      <c r="J1353" t="str">
        <f t="shared" si="90"/>
        <v/>
      </c>
      <c r="K1353" s="9">
        <f t="shared" ref="K1353:K1416" si="91">O1353+Q1353+S1353+U1353+W1353+Y1353+AA1353+AC1353+AE1353+AG1353+AI1353+AK1353+AM1353+AO1353+AQ1353+AS1353+AU1353+AW1353+AY1353+BA1353+BC1353+BE1353+BG1353+BI1353+BK1353+BM1353+BO1353++BQ1353+BS1353+BU1353+BW1353</f>
        <v>0</v>
      </c>
      <c r="L1353" s="9">
        <f t="shared" ref="L1353:L1416" si="92">P1353+R1353+T1353+V1353+X1353+Z1353+AB1353+AD1353+AF1353+AH1353+AJ1353+AL1353+AN1353+AP1353+AR1353+AT1353+AV1353+AX1353+AZ1353+BB1353+BD1353+BF1353+BH1353+BJ1353+BL1353+BN1353+BP1353++BR1353+BT1353+BV1353+BX1353</f>
        <v>0</v>
      </c>
      <c r="M1353" s="10">
        <f t="shared" si="89"/>
        <v>0</v>
      </c>
    </row>
    <row r="1354" customHeight="1" spans="10:13">
      <c r="J1354" t="str">
        <f t="shared" si="90"/>
        <v/>
      </c>
      <c r="K1354" s="9">
        <f t="shared" si="91"/>
        <v>0</v>
      </c>
      <c r="L1354" s="9">
        <f t="shared" si="92"/>
        <v>0</v>
      </c>
      <c r="M1354" s="10">
        <f t="shared" si="89"/>
        <v>0</v>
      </c>
    </row>
    <row r="1355" customHeight="1" spans="10:13">
      <c r="J1355" t="str">
        <f t="shared" si="90"/>
        <v/>
      </c>
      <c r="K1355" s="9">
        <f t="shared" si="91"/>
        <v>0</v>
      </c>
      <c r="L1355" s="9">
        <f t="shared" si="92"/>
        <v>0</v>
      </c>
      <c r="M1355" s="10">
        <f t="shared" si="89"/>
        <v>0</v>
      </c>
    </row>
    <row r="1356" customHeight="1" spans="10:13">
      <c r="J1356" t="str">
        <f t="shared" si="90"/>
        <v/>
      </c>
      <c r="K1356" s="9">
        <f t="shared" si="91"/>
        <v>0</v>
      </c>
      <c r="L1356" s="9">
        <f t="shared" si="92"/>
        <v>0</v>
      </c>
      <c r="M1356" s="10">
        <f t="shared" si="89"/>
        <v>0</v>
      </c>
    </row>
    <row r="1357" customHeight="1" spans="10:13">
      <c r="J1357" t="str">
        <f t="shared" si="90"/>
        <v/>
      </c>
      <c r="K1357" s="9">
        <f t="shared" si="91"/>
        <v>0</v>
      </c>
      <c r="L1357" s="9">
        <f t="shared" si="92"/>
        <v>0</v>
      </c>
      <c r="M1357" s="10">
        <f t="shared" si="89"/>
        <v>0</v>
      </c>
    </row>
    <row r="1358" customHeight="1" spans="10:13">
      <c r="J1358" t="str">
        <f t="shared" si="90"/>
        <v/>
      </c>
      <c r="K1358" s="9">
        <f t="shared" si="91"/>
        <v>0</v>
      </c>
      <c r="L1358" s="9">
        <f t="shared" si="92"/>
        <v>0</v>
      </c>
      <c r="M1358" s="10">
        <f t="shared" si="89"/>
        <v>0</v>
      </c>
    </row>
    <row r="1359" customHeight="1" spans="10:13">
      <c r="J1359" t="str">
        <f t="shared" si="90"/>
        <v/>
      </c>
      <c r="K1359" s="9">
        <f t="shared" si="91"/>
        <v>0</v>
      </c>
      <c r="L1359" s="9">
        <f t="shared" si="92"/>
        <v>0</v>
      </c>
      <c r="M1359" s="10">
        <f t="shared" si="89"/>
        <v>0</v>
      </c>
    </row>
    <row r="1360" customHeight="1" spans="10:13">
      <c r="J1360" t="str">
        <f t="shared" si="90"/>
        <v/>
      </c>
      <c r="K1360" s="9">
        <f t="shared" si="91"/>
        <v>0</v>
      </c>
      <c r="L1360" s="9">
        <f t="shared" si="92"/>
        <v>0</v>
      </c>
      <c r="M1360" s="10">
        <f t="shared" si="89"/>
        <v>0</v>
      </c>
    </row>
    <row r="1361" customHeight="1" spans="10:13">
      <c r="J1361" t="str">
        <f t="shared" si="90"/>
        <v/>
      </c>
      <c r="K1361" s="9">
        <f t="shared" si="91"/>
        <v>0</v>
      </c>
      <c r="L1361" s="9">
        <f t="shared" si="92"/>
        <v>0</v>
      </c>
      <c r="M1361" s="10">
        <f t="shared" si="89"/>
        <v>0</v>
      </c>
    </row>
    <row r="1362" customHeight="1" spans="10:13">
      <c r="J1362" t="str">
        <f t="shared" si="90"/>
        <v/>
      </c>
      <c r="K1362" s="9">
        <f t="shared" si="91"/>
        <v>0</v>
      </c>
      <c r="L1362" s="9">
        <f t="shared" si="92"/>
        <v>0</v>
      </c>
      <c r="M1362" s="10">
        <f t="shared" si="89"/>
        <v>0</v>
      </c>
    </row>
    <row r="1363" customHeight="1" spans="10:13">
      <c r="J1363" t="str">
        <f t="shared" si="90"/>
        <v/>
      </c>
      <c r="K1363" s="9">
        <f t="shared" si="91"/>
        <v>0</v>
      </c>
      <c r="L1363" s="9">
        <f t="shared" si="92"/>
        <v>0</v>
      </c>
      <c r="M1363" s="10">
        <f t="shared" si="89"/>
        <v>0</v>
      </c>
    </row>
    <row r="1364" customHeight="1" spans="10:13">
      <c r="J1364" t="str">
        <f t="shared" si="90"/>
        <v/>
      </c>
      <c r="K1364" s="9">
        <f t="shared" si="91"/>
        <v>0</v>
      </c>
      <c r="L1364" s="9">
        <f t="shared" si="92"/>
        <v>0</v>
      </c>
      <c r="M1364" s="10">
        <f t="shared" si="89"/>
        <v>0</v>
      </c>
    </row>
    <row r="1365" customHeight="1" spans="10:13">
      <c r="J1365" t="str">
        <f t="shared" si="90"/>
        <v/>
      </c>
      <c r="K1365" s="9">
        <f t="shared" si="91"/>
        <v>0</v>
      </c>
      <c r="L1365" s="9">
        <f t="shared" si="92"/>
        <v>0</v>
      </c>
      <c r="M1365" s="10">
        <f t="shared" si="89"/>
        <v>0</v>
      </c>
    </row>
    <row r="1366" customHeight="1" spans="10:13">
      <c r="J1366" t="str">
        <f t="shared" si="90"/>
        <v/>
      </c>
      <c r="K1366" s="9">
        <f t="shared" si="91"/>
        <v>0</v>
      </c>
      <c r="L1366" s="9">
        <f t="shared" si="92"/>
        <v>0</v>
      </c>
      <c r="M1366" s="10">
        <f t="shared" si="89"/>
        <v>0</v>
      </c>
    </row>
    <row r="1367" customHeight="1" spans="10:13">
      <c r="J1367" t="str">
        <f t="shared" si="90"/>
        <v/>
      </c>
      <c r="K1367" s="9">
        <f t="shared" si="91"/>
        <v>0</v>
      </c>
      <c r="L1367" s="9">
        <f t="shared" si="92"/>
        <v>0</v>
      </c>
      <c r="M1367" s="10">
        <f t="shared" si="89"/>
        <v>0</v>
      </c>
    </row>
    <row r="1368" customHeight="1" spans="10:13">
      <c r="J1368" t="str">
        <f t="shared" si="90"/>
        <v/>
      </c>
      <c r="K1368" s="9">
        <f t="shared" si="91"/>
        <v>0</v>
      </c>
      <c r="L1368" s="9">
        <f t="shared" si="92"/>
        <v>0</v>
      </c>
      <c r="M1368" s="10">
        <f t="shared" si="89"/>
        <v>0</v>
      </c>
    </row>
    <row r="1369" customHeight="1" spans="10:13">
      <c r="J1369" t="str">
        <f t="shared" si="90"/>
        <v/>
      </c>
      <c r="K1369" s="9">
        <f t="shared" si="91"/>
        <v>0</v>
      </c>
      <c r="L1369" s="9">
        <f t="shared" si="92"/>
        <v>0</v>
      </c>
      <c r="M1369" s="10">
        <f t="shared" si="89"/>
        <v>0</v>
      </c>
    </row>
    <row r="1370" customHeight="1" spans="10:13">
      <c r="J1370" t="str">
        <f t="shared" si="90"/>
        <v/>
      </c>
      <c r="K1370" s="9">
        <f t="shared" si="91"/>
        <v>0</v>
      </c>
      <c r="L1370" s="9">
        <f t="shared" si="92"/>
        <v>0</v>
      </c>
      <c r="M1370" s="10">
        <f t="shared" si="89"/>
        <v>0</v>
      </c>
    </row>
    <row r="1371" customHeight="1" spans="10:13">
      <c r="J1371" t="str">
        <f t="shared" si="90"/>
        <v/>
      </c>
      <c r="K1371" s="9">
        <f t="shared" si="91"/>
        <v>0</v>
      </c>
      <c r="L1371" s="9">
        <f t="shared" si="92"/>
        <v>0</v>
      </c>
      <c r="M1371" s="10">
        <f t="shared" si="89"/>
        <v>0</v>
      </c>
    </row>
    <row r="1372" customHeight="1" spans="10:13">
      <c r="J1372" t="str">
        <f t="shared" si="90"/>
        <v/>
      </c>
      <c r="K1372" s="9">
        <f t="shared" si="91"/>
        <v>0</v>
      </c>
      <c r="L1372" s="9">
        <f t="shared" si="92"/>
        <v>0</v>
      </c>
      <c r="M1372" s="10">
        <f t="shared" si="89"/>
        <v>0</v>
      </c>
    </row>
    <row r="1373" customHeight="1" spans="10:13">
      <c r="J1373" t="str">
        <f t="shared" si="90"/>
        <v/>
      </c>
      <c r="K1373" s="9">
        <f t="shared" si="91"/>
        <v>0</v>
      </c>
      <c r="L1373" s="9">
        <f t="shared" si="92"/>
        <v>0</v>
      </c>
      <c r="M1373" s="10">
        <f t="shared" si="89"/>
        <v>0</v>
      </c>
    </row>
    <row r="1374" customHeight="1" spans="10:13">
      <c r="J1374" t="str">
        <f t="shared" si="90"/>
        <v/>
      </c>
      <c r="K1374" s="9">
        <f t="shared" si="91"/>
        <v>0</v>
      </c>
      <c r="L1374" s="9">
        <f t="shared" si="92"/>
        <v>0</v>
      </c>
      <c r="M1374" s="10">
        <f t="shared" si="89"/>
        <v>0</v>
      </c>
    </row>
    <row r="1375" customHeight="1" spans="10:13">
      <c r="J1375" t="str">
        <f t="shared" si="90"/>
        <v/>
      </c>
      <c r="K1375" s="9">
        <f t="shared" si="91"/>
        <v>0</v>
      </c>
      <c r="L1375" s="9">
        <f t="shared" si="92"/>
        <v>0</v>
      </c>
      <c r="M1375" s="10">
        <f t="shared" si="89"/>
        <v>0</v>
      </c>
    </row>
    <row r="1376" customHeight="1" spans="10:13">
      <c r="J1376" t="str">
        <f t="shared" si="90"/>
        <v/>
      </c>
      <c r="K1376" s="9">
        <f t="shared" si="91"/>
        <v>0</v>
      </c>
      <c r="L1376" s="9">
        <f t="shared" si="92"/>
        <v>0</v>
      </c>
      <c r="M1376" s="10">
        <f t="shared" si="89"/>
        <v>0</v>
      </c>
    </row>
    <row r="1377" customHeight="1" spans="10:13">
      <c r="J1377" t="str">
        <f t="shared" si="90"/>
        <v/>
      </c>
      <c r="K1377" s="9">
        <f t="shared" si="91"/>
        <v>0</v>
      </c>
      <c r="L1377" s="9">
        <f t="shared" si="92"/>
        <v>0</v>
      </c>
      <c r="M1377" s="10">
        <f t="shared" si="89"/>
        <v>0</v>
      </c>
    </row>
    <row r="1378" customHeight="1" spans="10:13">
      <c r="J1378" t="str">
        <f t="shared" si="90"/>
        <v/>
      </c>
      <c r="K1378" s="9">
        <f t="shared" si="91"/>
        <v>0</v>
      </c>
      <c r="L1378" s="9">
        <f t="shared" si="92"/>
        <v>0</v>
      </c>
      <c r="M1378" s="10">
        <f t="shared" si="89"/>
        <v>0</v>
      </c>
    </row>
    <row r="1379" customHeight="1" spans="10:13">
      <c r="J1379" t="str">
        <f t="shared" si="90"/>
        <v/>
      </c>
      <c r="K1379" s="9">
        <f t="shared" si="91"/>
        <v>0</v>
      </c>
      <c r="L1379" s="9">
        <f t="shared" si="92"/>
        <v>0</v>
      </c>
      <c r="M1379" s="10">
        <f t="shared" si="89"/>
        <v>0</v>
      </c>
    </row>
    <row r="1380" customHeight="1" spans="10:13">
      <c r="J1380" t="str">
        <f t="shared" si="90"/>
        <v/>
      </c>
      <c r="K1380" s="9">
        <f t="shared" si="91"/>
        <v>0</v>
      </c>
      <c r="L1380" s="9">
        <f t="shared" si="92"/>
        <v>0</v>
      </c>
      <c r="M1380" s="10">
        <f t="shared" si="89"/>
        <v>0</v>
      </c>
    </row>
    <row r="1381" customHeight="1" spans="10:13">
      <c r="J1381" t="str">
        <f t="shared" si="90"/>
        <v/>
      </c>
      <c r="K1381" s="9">
        <f t="shared" si="91"/>
        <v>0</v>
      </c>
      <c r="L1381" s="9">
        <f t="shared" si="92"/>
        <v>0</v>
      </c>
      <c r="M1381" s="10">
        <f t="shared" ref="M1381:M1444" si="93">IFERROR(L1381/K1381,0)</f>
        <v>0</v>
      </c>
    </row>
    <row r="1382" customHeight="1" spans="10:13">
      <c r="J1382" t="str">
        <f t="shared" si="90"/>
        <v/>
      </c>
      <c r="K1382" s="9">
        <f t="shared" si="91"/>
        <v>0</v>
      </c>
      <c r="L1382" s="9">
        <f t="shared" si="92"/>
        <v>0</v>
      </c>
      <c r="M1382" s="10">
        <f t="shared" si="93"/>
        <v>0</v>
      </c>
    </row>
    <row r="1383" customHeight="1" spans="10:13">
      <c r="J1383" t="str">
        <f t="shared" si="90"/>
        <v/>
      </c>
      <c r="K1383" s="9">
        <f t="shared" si="91"/>
        <v>0</v>
      </c>
      <c r="L1383" s="9">
        <f t="shared" si="92"/>
        <v>0</v>
      </c>
      <c r="M1383" s="10">
        <f t="shared" si="93"/>
        <v>0</v>
      </c>
    </row>
    <row r="1384" customHeight="1" spans="10:13">
      <c r="J1384" t="str">
        <f t="shared" si="90"/>
        <v/>
      </c>
      <c r="K1384" s="9">
        <f t="shared" si="91"/>
        <v>0</v>
      </c>
      <c r="L1384" s="9">
        <f t="shared" si="92"/>
        <v>0</v>
      </c>
      <c r="M1384" s="10">
        <f t="shared" si="93"/>
        <v>0</v>
      </c>
    </row>
    <row r="1385" customHeight="1" spans="10:13">
      <c r="J1385" t="str">
        <f t="shared" si="90"/>
        <v/>
      </c>
      <c r="K1385" s="9">
        <f t="shared" si="91"/>
        <v>0</v>
      </c>
      <c r="L1385" s="9">
        <f t="shared" si="92"/>
        <v>0</v>
      </c>
      <c r="M1385" s="10">
        <f t="shared" si="93"/>
        <v>0</v>
      </c>
    </row>
    <row r="1386" customHeight="1" spans="10:13">
      <c r="J1386" t="str">
        <f t="shared" si="90"/>
        <v/>
      </c>
      <c r="K1386" s="9">
        <f t="shared" si="91"/>
        <v>0</v>
      </c>
      <c r="L1386" s="9">
        <f t="shared" si="92"/>
        <v>0</v>
      </c>
      <c r="M1386" s="10">
        <f t="shared" si="93"/>
        <v>0</v>
      </c>
    </row>
    <row r="1387" customHeight="1" spans="10:13">
      <c r="J1387" t="str">
        <f t="shared" si="90"/>
        <v/>
      </c>
      <c r="K1387" s="9">
        <f t="shared" si="91"/>
        <v>0</v>
      </c>
      <c r="L1387" s="9">
        <f t="shared" si="92"/>
        <v>0</v>
      </c>
      <c r="M1387" s="10">
        <f t="shared" si="93"/>
        <v>0</v>
      </c>
    </row>
    <row r="1388" customHeight="1" spans="10:13">
      <c r="J1388" t="str">
        <f t="shared" si="90"/>
        <v/>
      </c>
      <c r="K1388" s="9">
        <f t="shared" si="91"/>
        <v>0</v>
      </c>
      <c r="L1388" s="9">
        <f t="shared" si="92"/>
        <v>0</v>
      </c>
      <c r="M1388" s="10">
        <f t="shared" si="93"/>
        <v>0</v>
      </c>
    </row>
    <row r="1389" customHeight="1" spans="10:13">
      <c r="J1389" t="str">
        <f t="shared" si="90"/>
        <v/>
      </c>
      <c r="K1389" s="9">
        <f t="shared" si="91"/>
        <v>0</v>
      </c>
      <c r="L1389" s="9">
        <f t="shared" si="92"/>
        <v>0</v>
      </c>
      <c r="M1389" s="10">
        <f t="shared" si="93"/>
        <v>0</v>
      </c>
    </row>
    <row r="1390" customHeight="1" spans="10:13">
      <c r="J1390" t="str">
        <f t="shared" si="90"/>
        <v/>
      </c>
      <c r="K1390" s="9">
        <f t="shared" si="91"/>
        <v>0</v>
      </c>
      <c r="L1390" s="9">
        <f t="shared" si="92"/>
        <v>0</v>
      </c>
      <c r="M1390" s="10">
        <f t="shared" si="93"/>
        <v>0</v>
      </c>
    </row>
    <row r="1391" customHeight="1" spans="10:13">
      <c r="J1391" t="str">
        <f t="shared" si="90"/>
        <v/>
      </c>
      <c r="K1391" s="9">
        <f t="shared" si="91"/>
        <v>0</v>
      </c>
      <c r="L1391" s="9">
        <f t="shared" si="92"/>
        <v>0</v>
      </c>
      <c r="M1391" s="10">
        <f t="shared" si="93"/>
        <v>0</v>
      </c>
    </row>
    <row r="1392" customHeight="1" spans="10:13">
      <c r="J1392" t="str">
        <f t="shared" si="90"/>
        <v/>
      </c>
      <c r="K1392" s="9">
        <f t="shared" si="91"/>
        <v>0</v>
      </c>
      <c r="L1392" s="9">
        <f t="shared" si="92"/>
        <v>0</v>
      </c>
      <c r="M1392" s="10">
        <f t="shared" si="93"/>
        <v>0</v>
      </c>
    </row>
    <row r="1393" customHeight="1" spans="10:13">
      <c r="J1393" t="str">
        <f t="shared" si="90"/>
        <v/>
      </c>
      <c r="K1393" s="9">
        <f t="shared" si="91"/>
        <v>0</v>
      </c>
      <c r="L1393" s="9">
        <f t="shared" si="92"/>
        <v>0</v>
      </c>
      <c r="M1393" s="10">
        <f t="shared" si="93"/>
        <v>0</v>
      </c>
    </row>
    <row r="1394" customHeight="1" spans="10:13">
      <c r="J1394" t="str">
        <f t="shared" ref="J1394:J1457" si="94">IF(K1394&gt;0,IF(C1394="open","plan open",IF(C1394="close","plan close","")),IF(C1394="open","unplan open",IF(C1394="close","unplan close","")))</f>
        <v/>
      </c>
      <c r="K1394" s="9">
        <f t="shared" si="91"/>
        <v>0</v>
      </c>
      <c r="L1394" s="9">
        <f t="shared" si="92"/>
        <v>0</v>
      </c>
      <c r="M1394" s="10">
        <f t="shared" si="93"/>
        <v>0</v>
      </c>
    </row>
    <row r="1395" customHeight="1" spans="10:13">
      <c r="J1395" t="str">
        <f t="shared" si="94"/>
        <v/>
      </c>
      <c r="K1395" s="9">
        <f t="shared" si="91"/>
        <v>0</v>
      </c>
      <c r="L1395" s="9">
        <f t="shared" si="92"/>
        <v>0</v>
      </c>
      <c r="M1395" s="10">
        <f t="shared" si="93"/>
        <v>0</v>
      </c>
    </row>
    <row r="1396" customHeight="1" spans="10:13">
      <c r="J1396" t="str">
        <f t="shared" si="94"/>
        <v/>
      </c>
      <c r="K1396" s="9">
        <f t="shared" si="91"/>
        <v>0</v>
      </c>
      <c r="L1396" s="9">
        <f t="shared" si="92"/>
        <v>0</v>
      </c>
      <c r="M1396" s="10">
        <f t="shared" si="93"/>
        <v>0</v>
      </c>
    </row>
    <row r="1397" customHeight="1" spans="10:13">
      <c r="J1397" t="str">
        <f t="shared" si="94"/>
        <v/>
      </c>
      <c r="K1397" s="9">
        <f t="shared" si="91"/>
        <v>0</v>
      </c>
      <c r="L1397" s="9">
        <f t="shared" si="92"/>
        <v>0</v>
      </c>
      <c r="M1397" s="10">
        <f t="shared" si="93"/>
        <v>0</v>
      </c>
    </row>
    <row r="1398" customHeight="1" spans="10:13">
      <c r="J1398" t="str">
        <f t="shared" si="94"/>
        <v/>
      </c>
      <c r="K1398" s="9">
        <f t="shared" si="91"/>
        <v>0</v>
      </c>
      <c r="L1398" s="9">
        <f t="shared" si="92"/>
        <v>0</v>
      </c>
      <c r="M1398" s="10">
        <f t="shared" si="93"/>
        <v>0</v>
      </c>
    </row>
    <row r="1399" customHeight="1" spans="10:13">
      <c r="J1399" t="str">
        <f t="shared" si="94"/>
        <v/>
      </c>
      <c r="K1399" s="9">
        <f t="shared" si="91"/>
        <v>0</v>
      </c>
      <c r="L1399" s="9">
        <f t="shared" si="92"/>
        <v>0</v>
      </c>
      <c r="M1399" s="10">
        <f t="shared" si="93"/>
        <v>0</v>
      </c>
    </row>
    <row r="1400" customHeight="1" spans="10:13">
      <c r="J1400" t="str">
        <f t="shared" si="94"/>
        <v/>
      </c>
      <c r="K1400" s="9">
        <f t="shared" si="91"/>
        <v>0</v>
      </c>
      <c r="L1400" s="9">
        <f t="shared" si="92"/>
        <v>0</v>
      </c>
      <c r="M1400" s="10">
        <f t="shared" si="93"/>
        <v>0</v>
      </c>
    </row>
    <row r="1401" customHeight="1" spans="10:13">
      <c r="J1401" t="str">
        <f t="shared" si="94"/>
        <v/>
      </c>
      <c r="K1401" s="9">
        <f t="shared" si="91"/>
        <v>0</v>
      </c>
      <c r="L1401" s="9">
        <f t="shared" si="92"/>
        <v>0</v>
      </c>
      <c r="M1401" s="10">
        <f t="shared" si="93"/>
        <v>0</v>
      </c>
    </row>
    <row r="1402" customHeight="1" spans="10:13">
      <c r="J1402" t="str">
        <f t="shared" si="94"/>
        <v/>
      </c>
      <c r="K1402" s="9">
        <f t="shared" si="91"/>
        <v>0</v>
      </c>
      <c r="L1402" s="9">
        <f t="shared" si="92"/>
        <v>0</v>
      </c>
      <c r="M1402" s="10">
        <f t="shared" si="93"/>
        <v>0</v>
      </c>
    </row>
    <row r="1403" customHeight="1" spans="10:13">
      <c r="J1403" t="str">
        <f t="shared" si="94"/>
        <v/>
      </c>
      <c r="K1403" s="9">
        <f t="shared" si="91"/>
        <v>0</v>
      </c>
      <c r="L1403" s="9">
        <f t="shared" si="92"/>
        <v>0</v>
      </c>
      <c r="M1403" s="10">
        <f t="shared" si="93"/>
        <v>0</v>
      </c>
    </row>
    <row r="1404" customHeight="1" spans="10:13">
      <c r="J1404" t="str">
        <f t="shared" si="94"/>
        <v/>
      </c>
      <c r="K1404" s="9">
        <f t="shared" si="91"/>
        <v>0</v>
      </c>
      <c r="L1404" s="9">
        <f t="shared" si="92"/>
        <v>0</v>
      </c>
      <c r="M1404" s="10">
        <f t="shared" si="93"/>
        <v>0</v>
      </c>
    </row>
    <row r="1405" customHeight="1" spans="10:13">
      <c r="J1405" t="str">
        <f t="shared" si="94"/>
        <v/>
      </c>
      <c r="K1405" s="9">
        <f t="shared" si="91"/>
        <v>0</v>
      </c>
      <c r="L1405" s="9">
        <f t="shared" si="92"/>
        <v>0</v>
      </c>
      <c r="M1405" s="10">
        <f t="shared" si="93"/>
        <v>0</v>
      </c>
    </row>
    <row r="1406" customHeight="1" spans="10:13">
      <c r="J1406" t="str">
        <f t="shared" si="94"/>
        <v/>
      </c>
      <c r="K1406" s="9">
        <f t="shared" si="91"/>
        <v>0</v>
      </c>
      <c r="L1406" s="9">
        <f t="shared" si="92"/>
        <v>0</v>
      </c>
      <c r="M1406" s="10">
        <f t="shared" si="93"/>
        <v>0</v>
      </c>
    </row>
    <row r="1407" customHeight="1" spans="10:13">
      <c r="J1407" t="str">
        <f t="shared" si="94"/>
        <v/>
      </c>
      <c r="K1407" s="9">
        <f t="shared" si="91"/>
        <v>0</v>
      </c>
      <c r="L1407" s="9">
        <f t="shared" si="92"/>
        <v>0</v>
      </c>
      <c r="M1407" s="10">
        <f t="shared" si="93"/>
        <v>0</v>
      </c>
    </row>
    <row r="1408" customHeight="1" spans="10:13">
      <c r="J1408" t="str">
        <f t="shared" si="94"/>
        <v/>
      </c>
      <c r="K1408" s="9">
        <f t="shared" si="91"/>
        <v>0</v>
      </c>
      <c r="L1408" s="9">
        <f t="shared" si="92"/>
        <v>0</v>
      </c>
      <c r="M1408" s="10">
        <f t="shared" si="93"/>
        <v>0</v>
      </c>
    </row>
    <row r="1409" customHeight="1" spans="10:13">
      <c r="J1409" t="str">
        <f t="shared" si="94"/>
        <v/>
      </c>
      <c r="K1409" s="9">
        <f t="shared" si="91"/>
        <v>0</v>
      </c>
      <c r="L1409" s="9">
        <f t="shared" si="92"/>
        <v>0</v>
      </c>
      <c r="M1409" s="10">
        <f t="shared" si="93"/>
        <v>0</v>
      </c>
    </row>
    <row r="1410" customHeight="1" spans="10:13">
      <c r="J1410" t="str">
        <f t="shared" si="94"/>
        <v/>
      </c>
      <c r="K1410" s="9">
        <f t="shared" si="91"/>
        <v>0</v>
      </c>
      <c r="L1410" s="9">
        <f t="shared" si="92"/>
        <v>0</v>
      </c>
      <c r="M1410" s="10">
        <f t="shared" si="93"/>
        <v>0</v>
      </c>
    </row>
    <row r="1411" customHeight="1" spans="10:13">
      <c r="J1411" t="str">
        <f t="shared" si="94"/>
        <v/>
      </c>
      <c r="K1411" s="9">
        <f t="shared" si="91"/>
        <v>0</v>
      </c>
      <c r="L1411" s="9">
        <f t="shared" si="92"/>
        <v>0</v>
      </c>
      <c r="M1411" s="10">
        <f t="shared" si="93"/>
        <v>0</v>
      </c>
    </row>
    <row r="1412" customHeight="1" spans="10:13">
      <c r="J1412" t="str">
        <f t="shared" si="94"/>
        <v/>
      </c>
      <c r="K1412" s="9">
        <f t="shared" si="91"/>
        <v>0</v>
      </c>
      <c r="L1412" s="9">
        <f t="shared" si="92"/>
        <v>0</v>
      </c>
      <c r="M1412" s="10">
        <f t="shared" si="93"/>
        <v>0</v>
      </c>
    </row>
    <row r="1413" customHeight="1" spans="10:13">
      <c r="J1413" t="str">
        <f t="shared" si="94"/>
        <v/>
      </c>
      <c r="K1413" s="9">
        <f t="shared" si="91"/>
        <v>0</v>
      </c>
      <c r="L1413" s="9">
        <f t="shared" si="92"/>
        <v>0</v>
      </c>
      <c r="M1413" s="10">
        <f t="shared" si="93"/>
        <v>0</v>
      </c>
    </row>
    <row r="1414" customHeight="1" spans="10:13">
      <c r="J1414" t="str">
        <f t="shared" si="94"/>
        <v/>
      </c>
      <c r="K1414" s="9">
        <f t="shared" si="91"/>
        <v>0</v>
      </c>
      <c r="L1414" s="9">
        <f t="shared" si="92"/>
        <v>0</v>
      </c>
      <c r="M1414" s="10">
        <f t="shared" si="93"/>
        <v>0</v>
      </c>
    </row>
    <row r="1415" customHeight="1" spans="10:13">
      <c r="J1415" t="str">
        <f t="shared" si="94"/>
        <v/>
      </c>
      <c r="K1415" s="9">
        <f t="shared" si="91"/>
        <v>0</v>
      </c>
      <c r="L1415" s="9">
        <f t="shared" si="92"/>
        <v>0</v>
      </c>
      <c r="M1415" s="10">
        <f t="shared" si="93"/>
        <v>0</v>
      </c>
    </row>
    <row r="1416" customHeight="1" spans="10:13">
      <c r="J1416" t="str">
        <f t="shared" si="94"/>
        <v/>
      </c>
      <c r="K1416" s="9">
        <f t="shared" si="91"/>
        <v>0</v>
      </c>
      <c r="L1416" s="9">
        <f t="shared" si="92"/>
        <v>0</v>
      </c>
      <c r="M1416" s="10">
        <f t="shared" si="93"/>
        <v>0</v>
      </c>
    </row>
    <row r="1417" customHeight="1" spans="10:13">
      <c r="J1417" t="str">
        <f t="shared" si="94"/>
        <v/>
      </c>
      <c r="K1417" s="9">
        <f t="shared" ref="K1417:K1480" si="95">O1417+Q1417+S1417+U1417+W1417+Y1417+AA1417+AC1417+AE1417+AG1417+AI1417+AK1417+AM1417+AO1417+AQ1417+AS1417+AU1417+AW1417+AY1417+BA1417+BC1417+BE1417+BG1417+BI1417+BK1417+BM1417+BO1417++BQ1417+BS1417+BU1417+BW1417</f>
        <v>0</v>
      </c>
      <c r="L1417" s="9">
        <f t="shared" ref="L1417:L1480" si="96">P1417+R1417+T1417+V1417+X1417+Z1417+AB1417+AD1417+AF1417+AH1417+AJ1417+AL1417+AN1417+AP1417+AR1417+AT1417+AV1417+AX1417+AZ1417+BB1417+BD1417+BF1417+BH1417+BJ1417+BL1417+BN1417+BP1417++BR1417+BT1417+BV1417+BX1417</f>
        <v>0</v>
      </c>
      <c r="M1417" s="10">
        <f t="shared" si="93"/>
        <v>0</v>
      </c>
    </row>
    <row r="1418" customHeight="1" spans="10:13">
      <c r="J1418" t="str">
        <f t="shared" si="94"/>
        <v/>
      </c>
      <c r="K1418" s="9">
        <f t="shared" si="95"/>
        <v>0</v>
      </c>
      <c r="L1418" s="9">
        <f t="shared" si="96"/>
        <v>0</v>
      </c>
      <c r="M1418" s="10">
        <f t="shared" si="93"/>
        <v>0</v>
      </c>
    </row>
    <row r="1419" customHeight="1" spans="10:13">
      <c r="J1419" t="str">
        <f t="shared" si="94"/>
        <v/>
      </c>
      <c r="K1419" s="9">
        <f t="shared" si="95"/>
        <v>0</v>
      </c>
      <c r="L1419" s="9">
        <f t="shared" si="96"/>
        <v>0</v>
      </c>
      <c r="M1419" s="10">
        <f t="shared" si="93"/>
        <v>0</v>
      </c>
    </row>
    <row r="1420" customHeight="1" spans="10:13">
      <c r="J1420" t="str">
        <f t="shared" si="94"/>
        <v/>
      </c>
      <c r="K1420" s="9">
        <f t="shared" si="95"/>
        <v>0</v>
      </c>
      <c r="L1420" s="9">
        <f t="shared" si="96"/>
        <v>0</v>
      </c>
      <c r="M1420" s="10">
        <f t="shared" si="93"/>
        <v>0</v>
      </c>
    </row>
    <row r="1421" customHeight="1" spans="10:13">
      <c r="J1421" t="str">
        <f t="shared" si="94"/>
        <v/>
      </c>
      <c r="K1421" s="9">
        <f t="shared" si="95"/>
        <v>0</v>
      </c>
      <c r="L1421" s="9">
        <f t="shared" si="96"/>
        <v>0</v>
      </c>
      <c r="M1421" s="10">
        <f t="shared" si="93"/>
        <v>0</v>
      </c>
    </row>
    <row r="1422" customHeight="1" spans="10:13">
      <c r="J1422" t="str">
        <f t="shared" si="94"/>
        <v/>
      </c>
      <c r="K1422" s="9">
        <f t="shared" si="95"/>
        <v>0</v>
      </c>
      <c r="L1422" s="9">
        <f t="shared" si="96"/>
        <v>0</v>
      </c>
      <c r="M1422" s="10">
        <f t="shared" si="93"/>
        <v>0</v>
      </c>
    </row>
    <row r="1423" customHeight="1" spans="10:13">
      <c r="J1423" t="str">
        <f t="shared" si="94"/>
        <v/>
      </c>
      <c r="K1423" s="9">
        <f t="shared" si="95"/>
        <v>0</v>
      </c>
      <c r="L1423" s="9">
        <f t="shared" si="96"/>
        <v>0</v>
      </c>
      <c r="M1423" s="10">
        <f t="shared" si="93"/>
        <v>0</v>
      </c>
    </row>
    <row r="1424" customHeight="1" spans="10:13">
      <c r="J1424" t="str">
        <f t="shared" si="94"/>
        <v/>
      </c>
      <c r="K1424" s="9">
        <f t="shared" si="95"/>
        <v>0</v>
      </c>
      <c r="L1424" s="9">
        <f t="shared" si="96"/>
        <v>0</v>
      </c>
      <c r="M1424" s="10">
        <f t="shared" si="93"/>
        <v>0</v>
      </c>
    </row>
    <row r="1425" customHeight="1" spans="10:13">
      <c r="J1425" t="str">
        <f t="shared" si="94"/>
        <v/>
      </c>
      <c r="K1425" s="9">
        <f t="shared" si="95"/>
        <v>0</v>
      </c>
      <c r="L1425" s="9">
        <f t="shared" si="96"/>
        <v>0</v>
      </c>
      <c r="M1425" s="10">
        <f t="shared" si="93"/>
        <v>0</v>
      </c>
    </row>
    <row r="1426" customHeight="1" spans="10:13">
      <c r="J1426" t="str">
        <f t="shared" si="94"/>
        <v/>
      </c>
      <c r="K1426" s="9">
        <f t="shared" si="95"/>
        <v>0</v>
      </c>
      <c r="L1426" s="9">
        <f t="shared" si="96"/>
        <v>0</v>
      </c>
      <c r="M1426" s="10">
        <f t="shared" si="93"/>
        <v>0</v>
      </c>
    </row>
    <row r="1427" customHeight="1" spans="10:13">
      <c r="J1427" t="str">
        <f t="shared" si="94"/>
        <v/>
      </c>
      <c r="K1427" s="9">
        <f t="shared" si="95"/>
        <v>0</v>
      </c>
      <c r="L1427" s="9">
        <f t="shared" si="96"/>
        <v>0</v>
      </c>
      <c r="M1427" s="10">
        <f t="shared" si="93"/>
        <v>0</v>
      </c>
    </row>
    <row r="1428" customHeight="1" spans="10:13">
      <c r="J1428" t="str">
        <f t="shared" si="94"/>
        <v/>
      </c>
      <c r="K1428" s="9">
        <f t="shared" si="95"/>
        <v>0</v>
      </c>
      <c r="L1428" s="9">
        <f t="shared" si="96"/>
        <v>0</v>
      </c>
      <c r="M1428" s="10">
        <f t="shared" si="93"/>
        <v>0</v>
      </c>
    </row>
    <row r="1429" customHeight="1" spans="10:13">
      <c r="J1429" t="str">
        <f t="shared" si="94"/>
        <v/>
      </c>
      <c r="K1429" s="9">
        <f t="shared" si="95"/>
        <v>0</v>
      </c>
      <c r="L1429" s="9">
        <f t="shared" si="96"/>
        <v>0</v>
      </c>
      <c r="M1429" s="10">
        <f t="shared" si="93"/>
        <v>0</v>
      </c>
    </row>
    <row r="1430" customHeight="1" spans="10:13">
      <c r="J1430" t="str">
        <f t="shared" si="94"/>
        <v/>
      </c>
      <c r="K1430" s="9">
        <f t="shared" si="95"/>
        <v>0</v>
      </c>
      <c r="L1430" s="9">
        <f t="shared" si="96"/>
        <v>0</v>
      </c>
      <c r="M1430" s="10">
        <f t="shared" si="93"/>
        <v>0</v>
      </c>
    </row>
    <row r="1431" customHeight="1" spans="10:13">
      <c r="J1431" t="str">
        <f t="shared" si="94"/>
        <v/>
      </c>
      <c r="K1431" s="9">
        <f t="shared" si="95"/>
        <v>0</v>
      </c>
      <c r="L1431" s="9">
        <f t="shared" si="96"/>
        <v>0</v>
      </c>
      <c r="M1431" s="10">
        <f t="shared" si="93"/>
        <v>0</v>
      </c>
    </row>
    <row r="1432" customHeight="1" spans="10:13">
      <c r="J1432" t="str">
        <f t="shared" si="94"/>
        <v/>
      </c>
      <c r="K1432" s="9">
        <f t="shared" si="95"/>
        <v>0</v>
      </c>
      <c r="L1432" s="9">
        <f t="shared" si="96"/>
        <v>0</v>
      </c>
      <c r="M1432" s="10">
        <f t="shared" si="93"/>
        <v>0</v>
      </c>
    </row>
    <row r="1433" customHeight="1" spans="10:13">
      <c r="J1433" t="str">
        <f t="shared" si="94"/>
        <v/>
      </c>
      <c r="K1433" s="9">
        <f t="shared" si="95"/>
        <v>0</v>
      </c>
      <c r="L1433" s="9">
        <f t="shared" si="96"/>
        <v>0</v>
      </c>
      <c r="M1433" s="10">
        <f t="shared" si="93"/>
        <v>0</v>
      </c>
    </row>
    <row r="1434" customHeight="1" spans="10:13">
      <c r="J1434" t="str">
        <f t="shared" si="94"/>
        <v/>
      </c>
      <c r="K1434" s="9">
        <f t="shared" si="95"/>
        <v>0</v>
      </c>
      <c r="L1434" s="9">
        <f t="shared" si="96"/>
        <v>0</v>
      </c>
      <c r="M1434" s="10">
        <f t="shared" si="93"/>
        <v>0</v>
      </c>
    </row>
    <row r="1435" customHeight="1" spans="10:13">
      <c r="J1435" t="str">
        <f t="shared" si="94"/>
        <v/>
      </c>
      <c r="K1435" s="9">
        <f t="shared" si="95"/>
        <v>0</v>
      </c>
      <c r="L1435" s="9">
        <f t="shared" si="96"/>
        <v>0</v>
      </c>
      <c r="M1435" s="10">
        <f t="shared" si="93"/>
        <v>0</v>
      </c>
    </row>
    <row r="1436" customHeight="1" spans="10:13">
      <c r="J1436" t="str">
        <f t="shared" si="94"/>
        <v/>
      </c>
      <c r="K1436" s="9">
        <f t="shared" si="95"/>
        <v>0</v>
      </c>
      <c r="L1436" s="9">
        <f t="shared" si="96"/>
        <v>0</v>
      </c>
      <c r="M1436" s="10">
        <f t="shared" si="93"/>
        <v>0</v>
      </c>
    </row>
    <row r="1437" customHeight="1" spans="10:13">
      <c r="J1437" t="str">
        <f t="shared" si="94"/>
        <v/>
      </c>
      <c r="K1437" s="9">
        <f t="shared" si="95"/>
        <v>0</v>
      </c>
      <c r="L1437" s="9">
        <f t="shared" si="96"/>
        <v>0</v>
      </c>
      <c r="M1437" s="10">
        <f t="shared" si="93"/>
        <v>0</v>
      </c>
    </row>
    <row r="1438" customHeight="1" spans="10:13">
      <c r="J1438" t="str">
        <f t="shared" si="94"/>
        <v/>
      </c>
      <c r="K1438" s="9">
        <f t="shared" si="95"/>
        <v>0</v>
      </c>
      <c r="L1438" s="9">
        <f t="shared" si="96"/>
        <v>0</v>
      </c>
      <c r="M1438" s="10">
        <f t="shared" si="93"/>
        <v>0</v>
      </c>
    </row>
    <row r="1439" customHeight="1" spans="10:13">
      <c r="J1439" t="str">
        <f t="shared" si="94"/>
        <v/>
      </c>
      <c r="K1439" s="9">
        <f t="shared" si="95"/>
        <v>0</v>
      </c>
      <c r="L1439" s="9">
        <f t="shared" si="96"/>
        <v>0</v>
      </c>
      <c r="M1439" s="10">
        <f t="shared" si="93"/>
        <v>0</v>
      </c>
    </row>
    <row r="1440" customHeight="1" spans="10:13">
      <c r="J1440" t="str">
        <f t="shared" si="94"/>
        <v/>
      </c>
      <c r="K1440" s="9">
        <f t="shared" si="95"/>
        <v>0</v>
      </c>
      <c r="L1440" s="9">
        <f t="shared" si="96"/>
        <v>0</v>
      </c>
      <c r="M1440" s="10">
        <f t="shared" si="93"/>
        <v>0</v>
      </c>
    </row>
    <row r="1441" customHeight="1" spans="10:13">
      <c r="J1441" t="str">
        <f t="shared" si="94"/>
        <v/>
      </c>
      <c r="K1441" s="9">
        <f t="shared" si="95"/>
        <v>0</v>
      </c>
      <c r="L1441" s="9">
        <f t="shared" si="96"/>
        <v>0</v>
      </c>
      <c r="M1441" s="10">
        <f t="shared" si="93"/>
        <v>0</v>
      </c>
    </row>
    <row r="1442" customHeight="1" spans="10:13">
      <c r="J1442" t="str">
        <f t="shared" si="94"/>
        <v/>
      </c>
      <c r="K1442" s="9">
        <f t="shared" si="95"/>
        <v>0</v>
      </c>
      <c r="L1442" s="9">
        <f t="shared" si="96"/>
        <v>0</v>
      </c>
      <c r="M1442" s="10">
        <f t="shared" si="93"/>
        <v>0</v>
      </c>
    </row>
    <row r="1443" customHeight="1" spans="10:13">
      <c r="J1443" t="str">
        <f t="shared" si="94"/>
        <v/>
      </c>
      <c r="K1443" s="9">
        <f t="shared" si="95"/>
        <v>0</v>
      </c>
      <c r="L1443" s="9">
        <f t="shared" si="96"/>
        <v>0</v>
      </c>
      <c r="M1443" s="10">
        <f t="shared" si="93"/>
        <v>0</v>
      </c>
    </row>
    <row r="1444" customHeight="1" spans="10:13">
      <c r="J1444" t="str">
        <f t="shared" si="94"/>
        <v/>
      </c>
      <c r="K1444" s="9">
        <f t="shared" si="95"/>
        <v>0</v>
      </c>
      <c r="L1444" s="9">
        <f t="shared" si="96"/>
        <v>0</v>
      </c>
      <c r="M1444" s="10">
        <f t="shared" si="93"/>
        <v>0</v>
      </c>
    </row>
    <row r="1445" customHeight="1" spans="10:13">
      <c r="J1445" t="str">
        <f t="shared" si="94"/>
        <v/>
      </c>
      <c r="K1445" s="9">
        <f t="shared" si="95"/>
        <v>0</v>
      </c>
      <c r="L1445" s="9">
        <f t="shared" si="96"/>
        <v>0</v>
      </c>
      <c r="M1445" s="10">
        <f t="shared" ref="M1445:M1508" si="97">IFERROR(L1445/K1445,0)</f>
        <v>0</v>
      </c>
    </row>
    <row r="1446" customHeight="1" spans="10:13">
      <c r="J1446" t="str">
        <f t="shared" si="94"/>
        <v/>
      </c>
      <c r="K1446" s="9">
        <f t="shared" si="95"/>
        <v>0</v>
      </c>
      <c r="L1446" s="9">
        <f t="shared" si="96"/>
        <v>0</v>
      </c>
      <c r="M1446" s="10">
        <f t="shared" si="97"/>
        <v>0</v>
      </c>
    </row>
    <row r="1447" customHeight="1" spans="10:13">
      <c r="J1447" t="str">
        <f t="shared" si="94"/>
        <v/>
      </c>
      <c r="K1447" s="9">
        <f t="shared" si="95"/>
        <v>0</v>
      </c>
      <c r="L1447" s="9">
        <f t="shared" si="96"/>
        <v>0</v>
      </c>
      <c r="M1447" s="10">
        <f t="shared" si="97"/>
        <v>0</v>
      </c>
    </row>
    <row r="1448" customHeight="1" spans="10:13">
      <c r="J1448" t="str">
        <f t="shared" si="94"/>
        <v/>
      </c>
      <c r="K1448" s="9">
        <f t="shared" si="95"/>
        <v>0</v>
      </c>
      <c r="L1448" s="9">
        <f t="shared" si="96"/>
        <v>0</v>
      </c>
      <c r="M1448" s="10">
        <f t="shared" si="97"/>
        <v>0</v>
      </c>
    </row>
    <row r="1449" customHeight="1" spans="10:13">
      <c r="J1449" t="str">
        <f t="shared" si="94"/>
        <v/>
      </c>
      <c r="K1449" s="9">
        <f t="shared" si="95"/>
        <v>0</v>
      </c>
      <c r="L1449" s="9">
        <f t="shared" si="96"/>
        <v>0</v>
      </c>
      <c r="M1449" s="10">
        <f t="shared" si="97"/>
        <v>0</v>
      </c>
    </row>
    <row r="1450" customHeight="1" spans="10:13">
      <c r="J1450" t="str">
        <f t="shared" si="94"/>
        <v/>
      </c>
      <c r="K1450" s="9">
        <f t="shared" si="95"/>
        <v>0</v>
      </c>
      <c r="L1450" s="9">
        <f t="shared" si="96"/>
        <v>0</v>
      </c>
      <c r="M1450" s="10">
        <f t="shared" si="97"/>
        <v>0</v>
      </c>
    </row>
    <row r="1451" customHeight="1" spans="10:13">
      <c r="J1451" t="str">
        <f t="shared" si="94"/>
        <v/>
      </c>
      <c r="K1451" s="9">
        <f t="shared" si="95"/>
        <v>0</v>
      </c>
      <c r="L1451" s="9">
        <f t="shared" si="96"/>
        <v>0</v>
      </c>
      <c r="M1451" s="10">
        <f t="shared" si="97"/>
        <v>0</v>
      </c>
    </row>
    <row r="1452" customHeight="1" spans="10:13">
      <c r="J1452" t="str">
        <f t="shared" si="94"/>
        <v/>
      </c>
      <c r="K1452" s="9">
        <f t="shared" si="95"/>
        <v>0</v>
      </c>
      <c r="L1452" s="9">
        <f t="shared" si="96"/>
        <v>0</v>
      </c>
      <c r="M1452" s="10">
        <f t="shared" si="97"/>
        <v>0</v>
      </c>
    </row>
    <row r="1453" customHeight="1" spans="10:13">
      <c r="J1453" t="str">
        <f t="shared" si="94"/>
        <v/>
      </c>
      <c r="K1453" s="9">
        <f t="shared" si="95"/>
        <v>0</v>
      </c>
      <c r="L1453" s="9">
        <f t="shared" si="96"/>
        <v>0</v>
      </c>
      <c r="M1453" s="10">
        <f t="shared" si="97"/>
        <v>0</v>
      </c>
    </row>
    <row r="1454" customHeight="1" spans="10:13">
      <c r="J1454" t="str">
        <f t="shared" si="94"/>
        <v/>
      </c>
      <c r="K1454" s="9">
        <f t="shared" si="95"/>
        <v>0</v>
      </c>
      <c r="L1454" s="9">
        <f t="shared" si="96"/>
        <v>0</v>
      </c>
      <c r="M1454" s="10">
        <f t="shared" si="97"/>
        <v>0</v>
      </c>
    </row>
    <row r="1455" customHeight="1" spans="10:13">
      <c r="J1455" t="str">
        <f t="shared" si="94"/>
        <v/>
      </c>
      <c r="K1455" s="9">
        <f t="shared" si="95"/>
        <v>0</v>
      </c>
      <c r="L1455" s="9">
        <f t="shared" si="96"/>
        <v>0</v>
      </c>
      <c r="M1455" s="10">
        <f t="shared" si="97"/>
        <v>0</v>
      </c>
    </row>
    <row r="1456" customHeight="1" spans="10:13">
      <c r="J1456" t="str">
        <f t="shared" si="94"/>
        <v/>
      </c>
      <c r="K1456" s="9">
        <f t="shared" si="95"/>
        <v>0</v>
      </c>
      <c r="L1456" s="9">
        <f t="shared" si="96"/>
        <v>0</v>
      </c>
      <c r="M1456" s="10">
        <f t="shared" si="97"/>
        <v>0</v>
      </c>
    </row>
    <row r="1457" customHeight="1" spans="10:13">
      <c r="J1457" t="str">
        <f t="shared" si="94"/>
        <v/>
      </c>
      <c r="K1457" s="9">
        <f t="shared" si="95"/>
        <v>0</v>
      </c>
      <c r="L1457" s="9">
        <f t="shared" si="96"/>
        <v>0</v>
      </c>
      <c r="M1457" s="10">
        <f t="shared" si="97"/>
        <v>0</v>
      </c>
    </row>
    <row r="1458" customHeight="1" spans="10:13">
      <c r="J1458" t="str">
        <f t="shared" ref="J1458:J1511" si="98">IF(K1458&gt;0,IF(C1458="open","plan open",IF(C1458="close","plan close","")),IF(C1458="open","unplan open",IF(C1458="close","unplan close","")))</f>
        <v/>
      </c>
      <c r="K1458" s="9">
        <f t="shared" si="95"/>
        <v>0</v>
      </c>
      <c r="L1458" s="9">
        <f t="shared" si="96"/>
        <v>0</v>
      </c>
      <c r="M1458" s="10">
        <f t="shared" si="97"/>
        <v>0</v>
      </c>
    </row>
    <row r="1459" customHeight="1" spans="10:13">
      <c r="J1459" t="str">
        <f t="shared" si="98"/>
        <v/>
      </c>
      <c r="K1459" s="9">
        <f t="shared" si="95"/>
        <v>0</v>
      </c>
      <c r="L1459" s="9">
        <f t="shared" si="96"/>
        <v>0</v>
      </c>
      <c r="M1459" s="10">
        <f t="shared" si="97"/>
        <v>0</v>
      </c>
    </row>
    <row r="1460" customHeight="1" spans="10:13">
      <c r="J1460" t="str">
        <f t="shared" si="98"/>
        <v/>
      </c>
      <c r="K1460" s="9">
        <f t="shared" si="95"/>
        <v>0</v>
      </c>
      <c r="L1460" s="9">
        <f t="shared" si="96"/>
        <v>0</v>
      </c>
      <c r="M1460" s="10">
        <f t="shared" si="97"/>
        <v>0</v>
      </c>
    </row>
    <row r="1461" customHeight="1" spans="10:13">
      <c r="J1461" t="str">
        <f t="shared" si="98"/>
        <v/>
      </c>
      <c r="K1461" s="9">
        <f t="shared" si="95"/>
        <v>0</v>
      </c>
      <c r="L1461" s="9">
        <f t="shared" si="96"/>
        <v>0</v>
      </c>
      <c r="M1461" s="10">
        <f t="shared" si="97"/>
        <v>0</v>
      </c>
    </row>
    <row r="1462" customHeight="1" spans="10:13">
      <c r="J1462" t="str">
        <f t="shared" si="98"/>
        <v/>
      </c>
      <c r="K1462" s="9">
        <f t="shared" si="95"/>
        <v>0</v>
      </c>
      <c r="L1462" s="9">
        <f t="shared" si="96"/>
        <v>0</v>
      </c>
      <c r="M1462" s="10">
        <f t="shared" si="97"/>
        <v>0</v>
      </c>
    </row>
    <row r="1463" customHeight="1" spans="10:13">
      <c r="J1463" t="str">
        <f t="shared" si="98"/>
        <v/>
      </c>
      <c r="K1463" s="9">
        <f t="shared" si="95"/>
        <v>0</v>
      </c>
      <c r="L1463" s="9">
        <f t="shared" si="96"/>
        <v>0</v>
      </c>
      <c r="M1463" s="10">
        <f t="shared" si="97"/>
        <v>0</v>
      </c>
    </row>
    <row r="1464" customHeight="1" spans="10:13">
      <c r="J1464" t="str">
        <f t="shared" si="98"/>
        <v/>
      </c>
      <c r="K1464" s="9">
        <f t="shared" si="95"/>
        <v>0</v>
      </c>
      <c r="L1464" s="9">
        <f t="shared" si="96"/>
        <v>0</v>
      </c>
      <c r="M1464" s="10">
        <f t="shared" si="97"/>
        <v>0</v>
      </c>
    </row>
    <row r="1465" customHeight="1" spans="10:13">
      <c r="J1465" t="str">
        <f t="shared" si="98"/>
        <v/>
      </c>
      <c r="K1465" s="9">
        <f t="shared" si="95"/>
        <v>0</v>
      </c>
      <c r="L1465" s="9">
        <f t="shared" si="96"/>
        <v>0</v>
      </c>
      <c r="M1465" s="10">
        <f t="shared" si="97"/>
        <v>0</v>
      </c>
    </row>
    <row r="1466" customHeight="1" spans="10:13">
      <c r="J1466" t="str">
        <f t="shared" si="98"/>
        <v/>
      </c>
      <c r="K1466" s="9">
        <f t="shared" si="95"/>
        <v>0</v>
      </c>
      <c r="L1466" s="9">
        <f t="shared" si="96"/>
        <v>0</v>
      </c>
      <c r="M1466" s="10">
        <f t="shared" si="97"/>
        <v>0</v>
      </c>
    </row>
    <row r="1467" customHeight="1" spans="10:13">
      <c r="J1467" t="str">
        <f t="shared" si="98"/>
        <v/>
      </c>
      <c r="K1467" s="9">
        <f t="shared" si="95"/>
        <v>0</v>
      </c>
      <c r="L1467" s="9">
        <f t="shared" si="96"/>
        <v>0</v>
      </c>
      <c r="M1467" s="10">
        <f t="shared" si="97"/>
        <v>0</v>
      </c>
    </row>
    <row r="1468" customHeight="1" spans="10:13">
      <c r="J1468" t="str">
        <f t="shared" si="98"/>
        <v/>
      </c>
      <c r="K1468" s="9">
        <f t="shared" si="95"/>
        <v>0</v>
      </c>
      <c r="L1468" s="9">
        <f t="shared" si="96"/>
        <v>0</v>
      </c>
      <c r="M1468" s="10">
        <f t="shared" si="97"/>
        <v>0</v>
      </c>
    </row>
    <row r="1469" customHeight="1" spans="10:13">
      <c r="J1469" t="str">
        <f t="shared" si="98"/>
        <v/>
      </c>
      <c r="K1469" s="9">
        <f t="shared" si="95"/>
        <v>0</v>
      </c>
      <c r="L1469" s="9">
        <f t="shared" si="96"/>
        <v>0</v>
      </c>
      <c r="M1469" s="10">
        <f t="shared" si="97"/>
        <v>0</v>
      </c>
    </row>
    <row r="1470" customHeight="1" spans="10:13">
      <c r="J1470" t="str">
        <f t="shared" si="98"/>
        <v/>
      </c>
      <c r="K1470" s="9">
        <f t="shared" si="95"/>
        <v>0</v>
      </c>
      <c r="L1470" s="9">
        <f t="shared" si="96"/>
        <v>0</v>
      </c>
      <c r="M1470" s="10">
        <f t="shared" si="97"/>
        <v>0</v>
      </c>
    </row>
    <row r="1471" customHeight="1" spans="10:13">
      <c r="J1471" t="str">
        <f t="shared" si="98"/>
        <v/>
      </c>
      <c r="K1471" s="9">
        <f t="shared" si="95"/>
        <v>0</v>
      </c>
      <c r="L1471" s="9">
        <f t="shared" si="96"/>
        <v>0</v>
      </c>
      <c r="M1471" s="10">
        <f t="shared" si="97"/>
        <v>0</v>
      </c>
    </row>
    <row r="1472" customHeight="1" spans="10:13">
      <c r="J1472" t="str">
        <f t="shared" si="98"/>
        <v/>
      </c>
      <c r="K1472" s="9">
        <f t="shared" si="95"/>
        <v>0</v>
      </c>
      <c r="L1472" s="9">
        <f t="shared" si="96"/>
        <v>0</v>
      </c>
      <c r="M1472" s="10">
        <f t="shared" si="97"/>
        <v>0</v>
      </c>
    </row>
    <row r="1473" customHeight="1" spans="10:13">
      <c r="J1473" t="str">
        <f t="shared" si="98"/>
        <v/>
      </c>
      <c r="K1473" s="9">
        <f t="shared" si="95"/>
        <v>0</v>
      </c>
      <c r="L1473" s="9">
        <f t="shared" si="96"/>
        <v>0</v>
      </c>
      <c r="M1473" s="10">
        <f t="shared" si="97"/>
        <v>0</v>
      </c>
    </row>
    <row r="1474" customHeight="1" spans="10:13">
      <c r="J1474" t="str">
        <f t="shared" si="98"/>
        <v/>
      </c>
      <c r="K1474" s="9">
        <f t="shared" si="95"/>
        <v>0</v>
      </c>
      <c r="L1474" s="9">
        <f t="shared" si="96"/>
        <v>0</v>
      </c>
      <c r="M1474" s="10">
        <f t="shared" si="97"/>
        <v>0</v>
      </c>
    </row>
    <row r="1475" customHeight="1" spans="10:13">
      <c r="J1475" t="str">
        <f t="shared" si="98"/>
        <v/>
      </c>
      <c r="K1475" s="9">
        <f t="shared" si="95"/>
        <v>0</v>
      </c>
      <c r="L1475" s="9">
        <f t="shared" si="96"/>
        <v>0</v>
      </c>
      <c r="M1475" s="10">
        <f t="shared" si="97"/>
        <v>0</v>
      </c>
    </row>
    <row r="1476" customHeight="1" spans="10:13">
      <c r="J1476" t="str">
        <f t="shared" si="98"/>
        <v/>
      </c>
      <c r="K1476" s="9">
        <f t="shared" si="95"/>
        <v>0</v>
      </c>
      <c r="L1476" s="9">
        <f t="shared" si="96"/>
        <v>0</v>
      </c>
      <c r="M1476" s="10">
        <f t="shared" si="97"/>
        <v>0</v>
      </c>
    </row>
    <row r="1477" customHeight="1" spans="10:13">
      <c r="J1477" t="str">
        <f t="shared" si="98"/>
        <v/>
      </c>
      <c r="K1477" s="9">
        <f t="shared" si="95"/>
        <v>0</v>
      </c>
      <c r="L1477" s="9">
        <f t="shared" si="96"/>
        <v>0</v>
      </c>
      <c r="M1477" s="10">
        <f t="shared" si="97"/>
        <v>0</v>
      </c>
    </row>
    <row r="1478" customHeight="1" spans="10:13">
      <c r="J1478" t="str">
        <f t="shared" si="98"/>
        <v/>
      </c>
      <c r="K1478" s="9">
        <f t="shared" si="95"/>
        <v>0</v>
      </c>
      <c r="L1478" s="9">
        <f t="shared" si="96"/>
        <v>0</v>
      </c>
      <c r="M1478" s="10">
        <f t="shared" si="97"/>
        <v>0</v>
      </c>
    </row>
    <row r="1479" customHeight="1" spans="10:13">
      <c r="J1479" t="str">
        <f t="shared" si="98"/>
        <v/>
      </c>
      <c r="K1479" s="9">
        <f t="shared" si="95"/>
        <v>0</v>
      </c>
      <c r="L1479" s="9">
        <f t="shared" si="96"/>
        <v>0</v>
      </c>
      <c r="M1479" s="10">
        <f t="shared" si="97"/>
        <v>0</v>
      </c>
    </row>
    <row r="1480" customHeight="1" spans="10:13">
      <c r="J1480" t="str">
        <f t="shared" si="98"/>
        <v/>
      </c>
      <c r="K1480" s="9">
        <f t="shared" si="95"/>
        <v>0</v>
      </c>
      <c r="L1480" s="9">
        <f t="shared" si="96"/>
        <v>0</v>
      </c>
      <c r="M1480" s="10">
        <f t="shared" si="97"/>
        <v>0</v>
      </c>
    </row>
    <row r="1481" customHeight="1" spans="10:13">
      <c r="J1481" t="str">
        <f t="shared" si="98"/>
        <v/>
      </c>
      <c r="K1481" s="9">
        <f t="shared" ref="K1481:K1544" si="99">O1481+Q1481+S1481+U1481+W1481+Y1481+AA1481+AC1481+AE1481+AG1481+AI1481+AK1481+AM1481+AO1481+AQ1481+AS1481+AU1481+AW1481+AY1481+BA1481+BC1481+BE1481+BG1481+BI1481+BK1481+BM1481+BO1481++BQ1481+BS1481+BU1481+BW1481</f>
        <v>0</v>
      </c>
      <c r="L1481" s="9">
        <f t="shared" ref="L1481:L1544" si="100">P1481+R1481+T1481+V1481+X1481+Z1481+AB1481+AD1481+AF1481+AH1481+AJ1481+AL1481+AN1481+AP1481+AR1481+AT1481+AV1481+AX1481+AZ1481+BB1481+BD1481+BF1481+BH1481+BJ1481+BL1481+BN1481+BP1481++BR1481+BT1481+BV1481+BX1481</f>
        <v>0</v>
      </c>
      <c r="M1481" s="10">
        <f t="shared" si="97"/>
        <v>0</v>
      </c>
    </row>
    <row r="1482" customHeight="1" spans="10:13">
      <c r="J1482" t="str">
        <f t="shared" si="98"/>
        <v/>
      </c>
      <c r="K1482" s="9">
        <f t="shared" si="99"/>
        <v>0</v>
      </c>
      <c r="L1482" s="9">
        <f t="shared" si="100"/>
        <v>0</v>
      </c>
      <c r="M1482" s="10">
        <f t="shared" si="97"/>
        <v>0</v>
      </c>
    </row>
    <row r="1483" customHeight="1" spans="10:13">
      <c r="J1483" t="str">
        <f t="shared" si="98"/>
        <v/>
      </c>
      <c r="K1483" s="9">
        <f t="shared" si="99"/>
        <v>0</v>
      </c>
      <c r="L1483" s="9">
        <f t="shared" si="100"/>
        <v>0</v>
      </c>
      <c r="M1483" s="10">
        <f t="shared" si="97"/>
        <v>0</v>
      </c>
    </row>
    <row r="1484" customHeight="1" spans="10:13">
      <c r="J1484" t="str">
        <f t="shared" si="98"/>
        <v/>
      </c>
      <c r="K1484" s="9">
        <f t="shared" si="99"/>
        <v>0</v>
      </c>
      <c r="L1484" s="9">
        <f t="shared" si="100"/>
        <v>0</v>
      </c>
      <c r="M1484" s="10">
        <f t="shared" si="97"/>
        <v>0</v>
      </c>
    </row>
    <row r="1485" customHeight="1" spans="10:13">
      <c r="J1485" t="str">
        <f t="shared" si="98"/>
        <v/>
      </c>
      <c r="K1485" s="9">
        <f t="shared" si="99"/>
        <v>0</v>
      </c>
      <c r="L1485" s="9">
        <f t="shared" si="100"/>
        <v>0</v>
      </c>
      <c r="M1485" s="10">
        <f t="shared" si="97"/>
        <v>0</v>
      </c>
    </row>
    <row r="1486" customHeight="1" spans="10:13">
      <c r="J1486" t="str">
        <f t="shared" si="98"/>
        <v/>
      </c>
      <c r="K1486" s="9">
        <f t="shared" si="99"/>
        <v>0</v>
      </c>
      <c r="L1486" s="9">
        <f t="shared" si="100"/>
        <v>0</v>
      </c>
      <c r="M1486" s="10">
        <f t="shared" si="97"/>
        <v>0</v>
      </c>
    </row>
    <row r="1487" customHeight="1" spans="10:13">
      <c r="J1487" t="str">
        <f t="shared" si="98"/>
        <v/>
      </c>
      <c r="K1487" s="9">
        <f t="shared" si="99"/>
        <v>0</v>
      </c>
      <c r="L1487" s="9">
        <f t="shared" si="100"/>
        <v>0</v>
      </c>
      <c r="M1487" s="10">
        <f t="shared" si="97"/>
        <v>0</v>
      </c>
    </row>
    <row r="1488" customHeight="1" spans="10:13">
      <c r="J1488" t="str">
        <f t="shared" si="98"/>
        <v/>
      </c>
      <c r="K1488" s="9">
        <f t="shared" si="99"/>
        <v>0</v>
      </c>
      <c r="L1488" s="9">
        <f t="shared" si="100"/>
        <v>0</v>
      </c>
      <c r="M1488" s="10">
        <f t="shared" si="97"/>
        <v>0</v>
      </c>
    </row>
    <row r="1489" customHeight="1" spans="10:13">
      <c r="J1489" t="str">
        <f t="shared" si="98"/>
        <v/>
      </c>
      <c r="K1489" s="9">
        <f t="shared" si="99"/>
        <v>0</v>
      </c>
      <c r="L1489" s="9">
        <f t="shared" si="100"/>
        <v>0</v>
      </c>
      <c r="M1489" s="10">
        <f t="shared" si="97"/>
        <v>0</v>
      </c>
    </row>
    <row r="1490" customHeight="1" spans="10:13">
      <c r="J1490" t="str">
        <f t="shared" si="98"/>
        <v/>
      </c>
      <c r="K1490" s="9">
        <f t="shared" si="99"/>
        <v>0</v>
      </c>
      <c r="L1490" s="9">
        <f t="shared" si="100"/>
        <v>0</v>
      </c>
      <c r="M1490" s="10">
        <f t="shared" si="97"/>
        <v>0</v>
      </c>
    </row>
    <row r="1491" customHeight="1" spans="10:13">
      <c r="J1491" t="str">
        <f t="shared" si="98"/>
        <v/>
      </c>
      <c r="K1491" s="9">
        <f t="shared" si="99"/>
        <v>0</v>
      </c>
      <c r="L1491" s="9">
        <f t="shared" si="100"/>
        <v>0</v>
      </c>
      <c r="M1491" s="10">
        <f t="shared" si="97"/>
        <v>0</v>
      </c>
    </row>
    <row r="1492" customHeight="1" spans="10:13">
      <c r="J1492" t="str">
        <f t="shared" si="98"/>
        <v/>
      </c>
      <c r="K1492" s="9">
        <f t="shared" si="99"/>
        <v>0</v>
      </c>
      <c r="L1492" s="9">
        <f t="shared" si="100"/>
        <v>0</v>
      </c>
      <c r="M1492" s="10">
        <f t="shared" si="97"/>
        <v>0</v>
      </c>
    </row>
    <row r="1493" customHeight="1" spans="10:13">
      <c r="J1493" t="str">
        <f t="shared" si="98"/>
        <v/>
      </c>
      <c r="K1493" s="9">
        <f t="shared" si="99"/>
        <v>0</v>
      </c>
      <c r="L1493" s="9">
        <f t="shared" si="100"/>
        <v>0</v>
      </c>
      <c r="M1493" s="10">
        <f t="shared" si="97"/>
        <v>0</v>
      </c>
    </row>
    <row r="1494" customHeight="1" spans="10:13">
      <c r="J1494" t="str">
        <f t="shared" si="98"/>
        <v/>
      </c>
      <c r="K1494" s="9">
        <f t="shared" si="99"/>
        <v>0</v>
      </c>
      <c r="L1494" s="9">
        <f t="shared" si="100"/>
        <v>0</v>
      </c>
      <c r="M1494" s="10">
        <f t="shared" si="97"/>
        <v>0</v>
      </c>
    </row>
    <row r="1495" customHeight="1" spans="10:13">
      <c r="J1495" t="str">
        <f t="shared" si="98"/>
        <v/>
      </c>
      <c r="K1495" s="9">
        <f t="shared" si="99"/>
        <v>0</v>
      </c>
      <c r="L1495" s="9">
        <f t="shared" si="100"/>
        <v>0</v>
      </c>
      <c r="M1495" s="10">
        <f t="shared" si="97"/>
        <v>0</v>
      </c>
    </row>
    <row r="1496" customHeight="1" spans="10:13">
      <c r="J1496" t="str">
        <f t="shared" si="98"/>
        <v/>
      </c>
      <c r="K1496" s="9">
        <f t="shared" si="99"/>
        <v>0</v>
      </c>
      <c r="L1496" s="9">
        <f t="shared" si="100"/>
        <v>0</v>
      </c>
      <c r="M1496" s="10">
        <f t="shared" si="97"/>
        <v>0</v>
      </c>
    </row>
    <row r="1497" customHeight="1" spans="10:13">
      <c r="J1497" t="str">
        <f t="shared" si="98"/>
        <v/>
      </c>
      <c r="K1497" s="9">
        <f t="shared" si="99"/>
        <v>0</v>
      </c>
      <c r="L1497" s="9">
        <f t="shared" si="100"/>
        <v>0</v>
      </c>
      <c r="M1497" s="10">
        <f t="shared" si="97"/>
        <v>0</v>
      </c>
    </row>
    <row r="1498" customHeight="1" spans="10:13">
      <c r="J1498" t="str">
        <f t="shared" si="98"/>
        <v/>
      </c>
      <c r="K1498" s="9">
        <f t="shared" si="99"/>
        <v>0</v>
      </c>
      <c r="L1498" s="9">
        <f t="shared" si="100"/>
        <v>0</v>
      </c>
      <c r="M1498" s="10">
        <f t="shared" si="97"/>
        <v>0</v>
      </c>
    </row>
    <row r="1499" customHeight="1" spans="10:13">
      <c r="J1499" t="str">
        <f t="shared" si="98"/>
        <v/>
      </c>
      <c r="K1499" s="9">
        <f t="shared" si="99"/>
        <v>0</v>
      </c>
      <c r="L1499" s="9">
        <f t="shared" si="100"/>
        <v>0</v>
      </c>
      <c r="M1499" s="10">
        <f t="shared" si="97"/>
        <v>0</v>
      </c>
    </row>
    <row r="1500" customHeight="1" spans="10:13">
      <c r="J1500" t="str">
        <f t="shared" si="98"/>
        <v/>
      </c>
      <c r="K1500" s="9">
        <f t="shared" si="99"/>
        <v>0</v>
      </c>
      <c r="L1500" s="9">
        <f t="shared" si="100"/>
        <v>0</v>
      </c>
      <c r="M1500" s="10">
        <f t="shared" si="97"/>
        <v>0</v>
      </c>
    </row>
    <row r="1501" customHeight="1" spans="10:13">
      <c r="J1501" t="str">
        <f t="shared" si="98"/>
        <v/>
      </c>
      <c r="K1501" s="9">
        <f t="shared" si="99"/>
        <v>0</v>
      </c>
      <c r="L1501" s="9">
        <f t="shared" si="100"/>
        <v>0</v>
      </c>
      <c r="M1501" s="10">
        <f t="shared" si="97"/>
        <v>0</v>
      </c>
    </row>
    <row r="1502" customHeight="1" spans="10:13">
      <c r="J1502" t="str">
        <f t="shared" si="98"/>
        <v/>
      </c>
      <c r="K1502" s="9">
        <f t="shared" si="99"/>
        <v>0</v>
      </c>
      <c r="L1502" s="9">
        <f t="shared" si="100"/>
        <v>0</v>
      </c>
      <c r="M1502" s="10">
        <f t="shared" si="97"/>
        <v>0</v>
      </c>
    </row>
    <row r="1503" customHeight="1" spans="10:13">
      <c r="J1503" t="str">
        <f t="shared" si="98"/>
        <v/>
      </c>
      <c r="K1503" s="9">
        <f t="shared" si="99"/>
        <v>0</v>
      </c>
      <c r="L1503" s="9">
        <f t="shared" si="100"/>
        <v>0</v>
      </c>
      <c r="M1503" s="10">
        <f t="shared" si="97"/>
        <v>0</v>
      </c>
    </row>
    <row r="1504" customHeight="1" spans="10:13">
      <c r="J1504" t="str">
        <f t="shared" si="98"/>
        <v/>
      </c>
      <c r="K1504" s="9">
        <f t="shared" si="99"/>
        <v>0</v>
      </c>
      <c r="L1504" s="9">
        <f t="shared" si="100"/>
        <v>0</v>
      </c>
      <c r="M1504" s="10">
        <f t="shared" si="97"/>
        <v>0</v>
      </c>
    </row>
    <row r="1505" customHeight="1" spans="10:13">
      <c r="J1505" t="str">
        <f t="shared" si="98"/>
        <v/>
      </c>
      <c r="K1505" s="9">
        <f t="shared" si="99"/>
        <v>0</v>
      </c>
      <c r="L1505" s="9">
        <f t="shared" si="100"/>
        <v>0</v>
      </c>
      <c r="M1505" s="10">
        <f t="shared" si="97"/>
        <v>0</v>
      </c>
    </row>
    <row r="1506" customHeight="1" spans="10:13">
      <c r="J1506" t="str">
        <f t="shared" si="98"/>
        <v/>
      </c>
      <c r="K1506" s="9">
        <f t="shared" si="99"/>
        <v>0</v>
      </c>
      <c r="L1506" s="9">
        <f t="shared" si="100"/>
        <v>0</v>
      </c>
      <c r="M1506" s="10">
        <f t="shared" si="97"/>
        <v>0</v>
      </c>
    </row>
    <row r="1507" customHeight="1" spans="10:13">
      <c r="J1507" t="str">
        <f t="shared" si="98"/>
        <v/>
      </c>
      <c r="K1507" s="9">
        <f t="shared" si="99"/>
        <v>0</v>
      </c>
      <c r="L1507" s="9">
        <f t="shared" si="100"/>
        <v>0</v>
      </c>
      <c r="M1507" s="10">
        <f t="shared" si="97"/>
        <v>0</v>
      </c>
    </row>
    <row r="1508" customHeight="1" spans="10:13">
      <c r="J1508" t="str">
        <f t="shared" si="98"/>
        <v/>
      </c>
      <c r="K1508" s="9">
        <f t="shared" si="99"/>
        <v>0</v>
      </c>
      <c r="L1508" s="9">
        <f t="shared" si="100"/>
        <v>0</v>
      </c>
      <c r="M1508" s="10">
        <f t="shared" si="97"/>
        <v>0</v>
      </c>
    </row>
    <row r="1509" customHeight="1" spans="10:13">
      <c r="J1509" t="str">
        <f t="shared" si="98"/>
        <v/>
      </c>
      <c r="K1509" s="9">
        <f t="shared" si="99"/>
        <v>0</v>
      </c>
      <c r="L1509" s="9">
        <f t="shared" si="100"/>
        <v>0</v>
      </c>
      <c r="M1509" s="10">
        <f t="shared" ref="M1509:M1529" si="101">IFERROR(L1509/K1509,0)</f>
        <v>0</v>
      </c>
    </row>
    <row r="1510" customHeight="1" spans="10:13">
      <c r="J1510" t="str">
        <f t="shared" si="98"/>
        <v/>
      </c>
      <c r="K1510" s="9">
        <f t="shared" si="99"/>
        <v>0</v>
      </c>
      <c r="L1510" s="9">
        <f t="shared" si="100"/>
        <v>0</v>
      </c>
      <c r="M1510" s="10">
        <f t="shared" si="101"/>
        <v>0</v>
      </c>
    </row>
    <row r="1511" customHeight="1" spans="10:13">
      <c r="J1511" t="str">
        <f t="shared" si="98"/>
        <v/>
      </c>
      <c r="K1511" s="9">
        <f t="shared" si="99"/>
        <v>0</v>
      </c>
      <c r="L1511" s="9">
        <f t="shared" si="100"/>
        <v>0</v>
      </c>
      <c r="M1511" s="10">
        <f t="shared" si="101"/>
        <v>0</v>
      </c>
    </row>
    <row r="1512" customHeight="1" spans="10:13">
      <c r="J1512" t="s">
        <v>35</v>
      </c>
      <c r="K1512" s="9">
        <f t="shared" si="99"/>
        <v>0</v>
      </c>
      <c r="L1512" s="9">
        <f t="shared" si="100"/>
        <v>0</v>
      </c>
      <c r="M1512" s="10">
        <f t="shared" si="101"/>
        <v>0</v>
      </c>
    </row>
    <row r="1513" customHeight="1" spans="10:13">
      <c r="J1513" t="str">
        <f t="shared" ref="J1513:J1549" si="102">IF(K1513&gt;0,IF(C1513="open","plan open",IF(C1513="close","plan close","")),IF(C1513="open","unplan open",IF(C1513="close","unplan close","")))</f>
        <v/>
      </c>
      <c r="K1513" s="9">
        <f t="shared" si="99"/>
        <v>0</v>
      </c>
      <c r="L1513" s="9">
        <f t="shared" si="100"/>
        <v>0</v>
      </c>
      <c r="M1513" s="10">
        <f t="shared" si="101"/>
        <v>0</v>
      </c>
    </row>
    <row r="1514" customHeight="1" spans="10:13">
      <c r="J1514" t="str">
        <f t="shared" si="102"/>
        <v/>
      </c>
      <c r="K1514" s="9">
        <f t="shared" si="99"/>
        <v>0</v>
      </c>
      <c r="L1514" s="9">
        <f t="shared" si="100"/>
        <v>0</v>
      </c>
      <c r="M1514" s="10">
        <f t="shared" si="101"/>
        <v>0</v>
      </c>
    </row>
    <row r="1515" customHeight="1" spans="10:13">
      <c r="J1515" t="str">
        <f t="shared" si="102"/>
        <v/>
      </c>
      <c r="K1515" s="9">
        <f t="shared" si="99"/>
        <v>0</v>
      </c>
      <c r="L1515" s="9">
        <f t="shared" si="100"/>
        <v>0</v>
      </c>
      <c r="M1515" s="10">
        <f t="shared" si="101"/>
        <v>0</v>
      </c>
    </row>
    <row r="1516" customHeight="1" spans="10:13">
      <c r="J1516" t="str">
        <f t="shared" si="102"/>
        <v/>
      </c>
      <c r="K1516" s="9">
        <f t="shared" si="99"/>
        <v>0</v>
      </c>
      <c r="L1516" s="9">
        <f t="shared" si="100"/>
        <v>0</v>
      </c>
      <c r="M1516" s="10">
        <f t="shared" si="101"/>
        <v>0</v>
      </c>
    </row>
    <row r="1517" customHeight="1" spans="10:13">
      <c r="J1517" t="str">
        <f t="shared" si="102"/>
        <v/>
      </c>
      <c r="K1517" s="9">
        <f t="shared" si="99"/>
        <v>0</v>
      </c>
      <c r="L1517" s="9">
        <f t="shared" si="100"/>
        <v>0</v>
      </c>
      <c r="M1517" s="10">
        <f t="shared" si="101"/>
        <v>0</v>
      </c>
    </row>
    <row r="1518" customHeight="1" spans="10:13">
      <c r="J1518" t="str">
        <f t="shared" si="102"/>
        <v/>
      </c>
      <c r="K1518" s="9">
        <f t="shared" si="99"/>
        <v>0</v>
      </c>
      <c r="L1518" s="9">
        <f t="shared" si="100"/>
        <v>0</v>
      </c>
      <c r="M1518" s="10">
        <f t="shared" si="101"/>
        <v>0</v>
      </c>
    </row>
    <row r="1519" customHeight="1" spans="10:13">
      <c r="J1519" t="str">
        <f t="shared" si="102"/>
        <v/>
      </c>
      <c r="K1519" s="9">
        <f t="shared" si="99"/>
        <v>0</v>
      </c>
      <c r="L1519" s="9">
        <f t="shared" si="100"/>
        <v>0</v>
      </c>
      <c r="M1519" s="10">
        <f t="shared" si="101"/>
        <v>0</v>
      </c>
    </row>
    <row r="1520" customHeight="1" spans="10:13">
      <c r="J1520" t="str">
        <f t="shared" si="102"/>
        <v/>
      </c>
      <c r="K1520" s="9">
        <f t="shared" si="99"/>
        <v>0</v>
      </c>
      <c r="L1520" s="9">
        <f t="shared" si="100"/>
        <v>0</v>
      </c>
      <c r="M1520" s="10">
        <f t="shared" si="101"/>
        <v>0</v>
      </c>
    </row>
    <row r="1521" customHeight="1" spans="10:13">
      <c r="J1521" t="str">
        <f t="shared" si="102"/>
        <v/>
      </c>
      <c r="K1521" s="9">
        <f t="shared" si="99"/>
        <v>0</v>
      </c>
      <c r="L1521" s="9">
        <f t="shared" si="100"/>
        <v>0</v>
      </c>
      <c r="M1521" s="10">
        <f t="shared" si="101"/>
        <v>0</v>
      </c>
    </row>
    <row r="1522" customHeight="1" spans="10:13">
      <c r="J1522" t="str">
        <f t="shared" si="102"/>
        <v/>
      </c>
      <c r="K1522" s="9">
        <f t="shared" si="99"/>
        <v>0</v>
      </c>
      <c r="L1522" s="9">
        <f t="shared" si="100"/>
        <v>0</v>
      </c>
      <c r="M1522" s="10">
        <f t="shared" si="101"/>
        <v>0</v>
      </c>
    </row>
    <row r="1523" customHeight="1" spans="10:13">
      <c r="J1523" t="str">
        <f t="shared" si="102"/>
        <v/>
      </c>
      <c r="K1523" s="9">
        <f t="shared" si="99"/>
        <v>0</v>
      </c>
      <c r="L1523" s="9">
        <f t="shared" si="100"/>
        <v>0</v>
      </c>
      <c r="M1523" s="10">
        <f t="shared" si="101"/>
        <v>0</v>
      </c>
    </row>
    <row r="1524" customHeight="1" spans="10:13">
      <c r="J1524" t="str">
        <f t="shared" si="102"/>
        <v/>
      </c>
      <c r="K1524" s="9">
        <f t="shared" si="99"/>
        <v>0</v>
      </c>
      <c r="L1524" s="9">
        <f t="shared" si="100"/>
        <v>0</v>
      </c>
      <c r="M1524" s="10">
        <f t="shared" si="101"/>
        <v>0</v>
      </c>
    </row>
    <row r="1525" customHeight="1" spans="10:13">
      <c r="J1525" t="str">
        <f t="shared" si="102"/>
        <v/>
      </c>
      <c r="K1525" s="9">
        <f t="shared" si="99"/>
        <v>0</v>
      </c>
      <c r="L1525" s="9">
        <f t="shared" si="100"/>
        <v>0</v>
      </c>
      <c r="M1525" s="10">
        <f t="shared" si="101"/>
        <v>0</v>
      </c>
    </row>
    <row r="1526" customHeight="1" spans="10:13">
      <c r="J1526" t="str">
        <f t="shared" si="102"/>
        <v/>
      </c>
      <c r="K1526" s="9">
        <f t="shared" si="99"/>
        <v>0</v>
      </c>
      <c r="L1526" s="9">
        <f t="shared" si="100"/>
        <v>0</v>
      </c>
      <c r="M1526" s="10">
        <f t="shared" si="101"/>
        <v>0</v>
      </c>
    </row>
    <row r="1527" customHeight="1" spans="10:13">
      <c r="J1527" t="str">
        <f t="shared" si="102"/>
        <v/>
      </c>
      <c r="K1527" s="9">
        <f t="shared" si="99"/>
        <v>0</v>
      </c>
      <c r="L1527" s="9">
        <f t="shared" si="100"/>
        <v>0</v>
      </c>
      <c r="M1527" s="10">
        <f t="shared" si="101"/>
        <v>0</v>
      </c>
    </row>
    <row r="1528" customHeight="1" spans="10:13">
      <c r="J1528" t="str">
        <f t="shared" si="102"/>
        <v/>
      </c>
      <c r="K1528" s="9">
        <f t="shared" si="99"/>
        <v>0</v>
      </c>
      <c r="L1528" s="9">
        <f t="shared" si="100"/>
        <v>0</v>
      </c>
      <c r="M1528" s="10">
        <f t="shared" si="101"/>
        <v>0</v>
      </c>
    </row>
    <row r="1529" customHeight="1" spans="10:13">
      <c r="J1529" t="str">
        <f t="shared" si="102"/>
        <v/>
      </c>
      <c r="K1529" s="9">
        <f t="shared" si="99"/>
        <v>0</v>
      </c>
      <c r="L1529" s="9">
        <f t="shared" si="100"/>
        <v>0</v>
      </c>
      <c r="M1529" s="10">
        <f t="shared" si="101"/>
        <v>0</v>
      </c>
    </row>
    <row r="1530" customHeight="1" spans="10:13">
      <c r="J1530" t="str">
        <f t="shared" si="102"/>
        <v/>
      </c>
      <c r="K1530" s="9">
        <f t="shared" si="99"/>
        <v>0</v>
      </c>
      <c r="L1530" s="9">
        <f t="shared" si="100"/>
        <v>0</v>
      </c>
      <c r="M1530" s="10" t="s">
        <v>35</v>
      </c>
    </row>
    <row r="1531" customHeight="1" spans="10:13">
      <c r="J1531" t="str">
        <f t="shared" si="102"/>
        <v/>
      </c>
      <c r="K1531" s="9">
        <f t="shared" si="99"/>
        <v>0</v>
      </c>
      <c r="L1531" s="9">
        <f t="shared" si="100"/>
        <v>0</v>
      </c>
      <c r="M1531" s="10">
        <f>IFERROR(L1531/K1531,0)</f>
        <v>0</v>
      </c>
    </row>
    <row r="1532" customHeight="1" spans="10:13">
      <c r="J1532" t="str">
        <f t="shared" si="102"/>
        <v/>
      </c>
      <c r="K1532" s="9">
        <f t="shared" si="99"/>
        <v>0</v>
      </c>
      <c r="L1532" s="9">
        <f t="shared" si="100"/>
        <v>0</v>
      </c>
      <c r="M1532" s="10">
        <f>IFERROR(L1532/K1532,0)</f>
        <v>0</v>
      </c>
    </row>
    <row r="1533" customHeight="1" spans="10:13">
      <c r="J1533" t="str">
        <f t="shared" si="102"/>
        <v/>
      </c>
      <c r="K1533" s="9">
        <f t="shared" si="99"/>
        <v>0</v>
      </c>
      <c r="L1533" s="9">
        <f t="shared" si="100"/>
        <v>0</v>
      </c>
      <c r="M1533" s="10">
        <f>IFERROR(L1533/K1533,0)</f>
        <v>0</v>
      </c>
    </row>
    <row r="1534" customHeight="1" spans="10:13">
      <c r="J1534" t="str">
        <f t="shared" si="102"/>
        <v/>
      </c>
      <c r="K1534" s="9">
        <f t="shared" si="99"/>
        <v>0</v>
      </c>
      <c r="L1534" s="9">
        <f t="shared" si="100"/>
        <v>0</v>
      </c>
      <c r="M1534" s="10">
        <f>IFERROR(L1534/K1534,0)</f>
        <v>0</v>
      </c>
    </row>
    <row r="1535" customHeight="1" spans="10:13">
      <c r="J1535" t="str">
        <f t="shared" si="102"/>
        <v/>
      </c>
      <c r="K1535" s="9">
        <f t="shared" si="99"/>
        <v>0</v>
      </c>
      <c r="L1535" s="9">
        <f t="shared" si="100"/>
        <v>0</v>
      </c>
      <c r="M1535" s="10">
        <f>IFERROR(L1535/K1535,0)</f>
        <v>0</v>
      </c>
    </row>
    <row r="1536" customHeight="1" spans="10:13">
      <c r="J1536" t="str">
        <f t="shared" si="102"/>
        <v/>
      </c>
      <c r="K1536" s="9">
        <f t="shared" si="99"/>
        <v>0</v>
      </c>
      <c r="L1536" s="9">
        <f t="shared" si="100"/>
        <v>0</v>
      </c>
      <c r="M1536" s="10" t="s">
        <v>35</v>
      </c>
    </row>
    <row r="1537" customHeight="1" spans="10:13">
      <c r="J1537" t="str">
        <f t="shared" si="102"/>
        <v/>
      </c>
      <c r="K1537" s="9">
        <f t="shared" si="99"/>
        <v>0</v>
      </c>
      <c r="L1537" s="9">
        <f t="shared" si="100"/>
        <v>0</v>
      </c>
      <c r="M1537" s="10">
        <f t="shared" ref="M1537:M1563" si="103">IFERROR(L1537/K1537,0)</f>
        <v>0</v>
      </c>
    </row>
    <row r="1538" customHeight="1" spans="10:13">
      <c r="J1538" t="str">
        <f t="shared" si="102"/>
        <v/>
      </c>
      <c r="K1538" s="9">
        <f t="shared" si="99"/>
        <v>0</v>
      </c>
      <c r="L1538" s="9">
        <f t="shared" si="100"/>
        <v>0</v>
      </c>
      <c r="M1538" s="10">
        <f t="shared" si="103"/>
        <v>0</v>
      </c>
    </row>
    <row r="1539" customHeight="1" spans="10:13">
      <c r="J1539" t="str">
        <f t="shared" si="102"/>
        <v/>
      </c>
      <c r="K1539" s="9">
        <f t="shared" si="99"/>
        <v>0</v>
      </c>
      <c r="L1539" s="9">
        <f t="shared" si="100"/>
        <v>0</v>
      </c>
      <c r="M1539" s="10">
        <f t="shared" si="103"/>
        <v>0</v>
      </c>
    </row>
    <row r="1540" customHeight="1" spans="10:13">
      <c r="J1540" t="str">
        <f t="shared" si="102"/>
        <v/>
      </c>
      <c r="K1540" s="9">
        <f t="shared" si="99"/>
        <v>0</v>
      </c>
      <c r="L1540" s="9">
        <f t="shared" si="100"/>
        <v>0</v>
      </c>
      <c r="M1540" s="10">
        <f t="shared" si="103"/>
        <v>0</v>
      </c>
    </row>
    <row r="1541" customHeight="1" spans="10:13">
      <c r="J1541" t="str">
        <f t="shared" si="102"/>
        <v/>
      </c>
      <c r="K1541" s="9">
        <f t="shared" si="99"/>
        <v>0</v>
      </c>
      <c r="L1541" s="9">
        <f t="shared" si="100"/>
        <v>0</v>
      </c>
      <c r="M1541" s="10">
        <f t="shared" si="103"/>
        <v>0</v>
      </c>
    </row>
    <row r="1542" customHeight="1" spans="10:13">
      <c r="J1542" t="str">
        <f t="shared" si="102"/>
        <v/>
      </c>
      <c r="K1542" s="9">
        <f t="shared" si="99"/>
        <v>0</v>
      </c>
      <c r="L1542" s="9">
        <f t="shared" si="100"/>
        <v>0</v>
      </c>
      <c r="M1542" s="10">
        <f t="shared" si="103"/>
        <v>0</v>
      </c>
    </row>
    <row r="1543" customHeight="1" spans="10:13">
      <c r="J1543" t="str">
        <f t="shared" si="102"/>
        <v/>
      </c>
      <c r="K1543" s="9">
        <f t="shared" si="99"/>
        <v>0</v>
      </c>
      <c r="L1543" s="9">
        <f t="shared" si="100"/>
        <v>0</v>
      </c>
      <c r="M1543" s="10">
        <f t="shared" si="103"/>
        <v>0</v>
      </c>
    </row>
    <row r="1544" customHeight="1" spans="10:13">
      <c r="J1544" t="str">
        <f t="shared" si="102"/>
        <v/>
      </c>
      <c r="K1544" s="9">
        <f t="shared" si="99"/>
        <v>0</v>
      </c>
      <c r="L1544" s="9">
        <f t="shared" si="100"/>
        <v>0</v>
      </c>
      <c r="M1544" s="10">
        <f t="shared" si="103"/>
        <v>0</v>
      </c>
    </row>
    <row r="1545" customHeight="1" spans="10:13">
      <c r="J1545" t="str">
        <f t="shared" si="102"/>
        <v/>
      </c>
      <c r="K1545" s="9">
        <f t="shared" ref="K1545:K1608" si="104">O1545+Q1545+S1545+U1545+W1545+Y1545+AA1545+AC1545+AE1545+AG1545+AI1545+AK1545+AM1545+AO1545+AQ1545+AS1545+AU1545+AW1545+AY1545+BA1545+BC1545+BE1545+BG1545+BI1545+BK1545+BM1545+BO1545++BQ1545+BS1545+BU1545+BW1545</f>
        <v>0</v>
      </c>
      <c r="L1545" s="9">
        <f t="shared" ref="L1545:L1608" si="105">P1545+R1545+T1545+V1545+X1545+Z1545+AB1545+AD1545+AF1545+AH1545+AJ1545+AL1545+AN1545+AP1545+AR1545+AT1545+AV1545+AX1545+AZ1545+BB1545+BD1545+BF1545+BH1545+BJ1545+BL1545+BN1545+BP1545++BR1545+BT1545+BV1545+BX1545</f>
        <v>0</v>
      </c>
      <c r="M1545" s="10">
        <f t="shared" si="103"/>
        <v>0</v>
      </c>
    </row>
    <row r="1546" customHeight="1" spans="10:13">
      <c r="J1546" t="str">
        <f t="shared" si="102"/>
        <v/>
      </c>
      <c r="K1546" s="9">
        <f t="shared" si="104"/>
        <v>0</v>
      </c>
      <c r="L1546" s="9">
        <f t="shared" si="105"/>
        <v>0</v>
      </c>
      <c r="M1546" s="10">
        <f t="shared" si="103"/>
        <v>0</v>
      </c>
    </row>
    <row r="1547" customHeight="1" spans="10:13">
      <c r="J1547" t="str">
        <f t="shared" si="102"/>
        <v/>
      </c>
      <c r="K1547" s="9">
        <f t="shared" si="104"/>
        <v>0</v>
      </c>
      <c r="L1547" s="9">
        <f t="shared" si="105"/>
        <v>0</v>
      </c>
      <c r="M1547" s="10">
        <f t="shared" si="103"/>
        <v>0</v>
      </c>
    </row>
    <row r="1548" customHeight="1" spans="10:13">
      <c r="J1548" t="str">
        <f t="shared" si="102"/>
        <v/>
      </c>
      <c r="K1548" s="9">
        <f t="shared" si="104"/>
        <v>0</v>
      </c>
      <c r="L1548" s="9">
        <f t="shared" si="105"/>
        <v>0</v>
      </c>
      <c r="M1548" s="10">
        <f t="shared" si="103"/>
        <v>0</v>
      </c>
    </row>
    <row r="1549" customHeight="1" spans="10:13">
      <c r="J1549" t="str">
        <f t="shared" si="102"/>
        <v/>
      </c>
      <c r="K1549" s="9">
        <f t="shared" si="104"/>
        <v>0</v>
      </c>
      <c r="L1549" s="9">
        <f t="shared" si="105"/>
        <v>0</v>
      </c>
      <c r="M1549" s="10">
        <f t="shared" si="103"/>
        <v>0</v>
      </c>
    </row>
    <row r="1550" customHeight="1" spans="10:13">
      <c r="J1550" t="s">
        <v>35</v>
      </c>
      <c r="K1550" s="9">
        <f t="shared" si="104"/>
        <v>0</v>
      </c>
      <c r="L1550" s="9">
        <f t="shared" si="105"/>
        <v>0</v>
      </c>
      <c r="M1550" s="10">
        <f t="shared" si="103"/>
        <v>0</v>
      </c>
    </row>
    <row r="1551" customHeight="1" spans="10:13">
      <c r="J1551" t="str">
        <f t="shared" ref="J1551:J1614" si="106">IF(K1551&gt;0,IF(C1551="open","plan open",IF(C1551="close","plan close","")),IF(C1551="open","unplan open",IF(C1551="close","unplan close","")))</f>
        <v/>
      </c>
      <c r="K1551" s="9">
        <f t="shared" si="104"/>
        <v>0</v>
      </c>
      <c r="L1551" s="9">
        <f t="shared" si="105"/>
        <v>0</v>
      </c>
      <c r="M1551" s="10">
        <f t="shared" si="103"/>
        <v>0</v>
      </c>
    </row>
    <row r="1552" customHeight="1" spans="10:13">
      <c r="J1552" t="str">
        <f t="shared" si="106"/>
        <v/>
      </c>
      <c r="K1552" s="9">
        <f t="shared" si="104"/>
        <v>0</v>
      </c>
      <c r="L1552" s="9">
        <f t="shared" si="105"/>
        <v>0</v>
      </c>
      <c r="M1552" s="10">
        <f t="shared" si="103"/>
        <v>0</v>
      </c>
    </row>
    <row r="1553" customHeight="1" spans="10:13">
      <c r="J1553" t="str">
        <f t="shared" si="106"/>
        <v/>
      </c>
      <c r="K1553" s="9">
        <f t="shared" si="104"/>
        <v>0</v>
      </c>
      <c r="L1553" s="9">
        <f t="shared" si="105"/>
        <v>0</v>
      </c>
      <c r="M1553" s="10">
        <f t="shared" si="103"/>
        <v>0</v>
      </c>
    </row>
    <row r="1554" customHeight="1" spans="10:13">
      <c r="J1554" t="str">
        <f t="shared" si="106"/>
        <v/>
      </c>
      <c r="K1554" s="9">
        <f t="shared" si="104"/>
        <v>0</v>
      </c>
      <c r="L1554" s="9">
        <f t="shared" si="105"/>
        <v>0</v>
      </c>
      <c r="M1554" s="10">
        <f t="shared" si="103"/>
        <v>0</v>
      </c>
    </row>
    <row r="1555" customHeight="1" spans="10:13">
      <c r="J1555" t="str">
        <f t="shared" si="106"/>
        <v/>
      </c>
      <c r="K1555" s="9">
        <f t="shared" si="104"/>
        <v>0</v>
      </c>
      <c r="L1555" s="9">
        <f t="shared" si="105"/>
        <v>0</v>
      </c>
      <c r="M1555" s="10">
        <f t="shared" si="103"/>
        <v>0</v>
      </c>
    </row>
    <row r="1556" customHeight="1" spans="10:13">
      <c r="J1556" t="str">
        <f t="shared" si="106"/>
        <v/>
      </c>
      <c r="K1556" s="9">
        <f t="shared" si="104"/>
        <v>0</v>
      </c>
      <c r="L1556" s="9">
        <f t="shared" si="105"/>
        <v>0</v>
      </c>
      <c r="M1556" s="10">
        <f t="shared" si="103"/>
        <v>0</v>
      </c>
    </row>
    <row r="1557" customHeight="1" spans="10:13">
      <c r="J1557" t="str">
        <f t="shared" si="106"/>
        <v/>
      </c>
      <c r="K1557" s="9">
        <f t="shared" si="104"/>
        <v>0</v>
      </c>
      <c r="L1557" s="9">
        <f t="shared" si="105"/>
        <v>0</v>
      </c>
      <c r="M1557" s="10">
        <f t="shared" si="103"/>
        <v>0</v>
      </c>
    </row>
    <row r="1558" customHeight="1" spans="10:13">
      <c r="J1558" t="str">
        <f t="shared" si="106"/>
        <v/>
      </c>
      <c r="K1558" s="9">
        <f t="shared" si="104"/>
        <v>0</v>
      </c>
      <c r="L1558" s="9">
        <f t="shared" si="105"/>
        <v>0</v>
      </c>
      <c r="M1558" s="10">
        <f t="shared" si="103"/>
        <v>0</v>
      </c>
    </row>
    <row r="1559" customHeight="1" spans="10:13">
      <c r="J1559" t="str">
        <f t="shared" si="106"/>
        <v/>
      </c>
      <c r="K1559" s="9">
        <f t="shared" si="104"/>
        <v>0</v>
      </c>
      <c r="L1559" s="9">
        <f t="shared" si="105"/>
        <v>0</v>
      </c>
      <c r="M1559" s="10">
        <f t="shared" si="103"/>
        <v>0</v>
      </c>
    </row>
    <row r="1560" customHeight="1" spans="10:13">
      <c r="J1560" t="str">
        <f t="shared" si="106"/>
        <v/>
      </c>
      <c r="K1560" s="9">
        <f t="shared" si="104"/>
        <v>0</v>
      </c>
      <c r="L1560" s="9">
        <f t="shared" si="105"/>
        <v>0</v>
      </c>
      <c r="M1560" s="10">
        <f t="shared" si="103"/>
        <v>0</v>
      </c>
    </row>
    <row r="1561" customHeight="1" spans="10:13">
      <c r="J1561" t="str">
        <f t="shared" si="106"/>
        <v/>
      </c>
      <c r="K1561" s="9">
        <f t="shared" si="104"/>
        <v>0</v>
      </c>
      <c r="L1561" s="9">
        <f t="shared" si="105"/>
        <v>0</v>
      </c>
      <c r="M1561" s="10">
        <f t="shared" si="103"/>
        <v>0</v>
      </c>
    </row>
    <row r="1562" customHeight="1" spans="10:13">
      <c r="J1562" t="str">
        <f t="shared" si="106"/>
        <v/>
      </c>
      <c r="K1562" s="9">
        <f t="shared" si="104"/>
        <v>0</v>
      </c>
      <c r="L1562" s="9">
        <f t="shared" si="105"/>
        <v>0</v>
      </c>
      <c r="M1562" s="10">
        <f t="shared" si="103"/>
        <v>0</v>
      </c>
    </row>
    <row r="1563" customHeight="1" spans="10:13">
      <c r="J1563" t="str">
        <f t="shared" si="106"/>
        <v/>
      </c>
      <c r="K1563" s="9">
        <f t="shared" si="104"/>
        <v>0</v>
      </c>
      <c r="L1563" s="9">
        <f t="shared" si="105"/>
        <v>0</v>
      </c>
      <c r="M1563" s="10">
        <f t="shared" si="103"/>
        <v>0</v>
      </c>
    </row>
    <row r="1564" customHeight="1" spans="10:13">
      <c r="J1564" t="str">
        <f t="shared" si="106"/>
        <v/>
      </c>
      <c r="K1564" s="9">
        <f t="shared" si="104"/>
        <v>0</v>
      </c>
      <c r="L1564" s="9">
        <f t="shared" si="105"/>
        <v>0</v>
      </c>
      <c r="M1564" s="10" t="s">
        <v>35</v>
      </c>
    </row>
    <row r="1565" customHeight="1" spans="10:13">
      <c r="J1565" t="str">
        <f t="shared" si="106"/>
        <v/>
      </c>
      <c r="K1565" s="9">
        <f t="shared" si="104"/>
        <v>0</v>
      </c>
      <c r="L1565" s="9">
        <f t="shared" si="105"/>
        <v>0</v>
      </c>
      <c r="M1565" s="10">
        <f t="shared" ref="M1565:M1571" si="107">IFERROR(L1565/K1565,0)</f>
        <v>0</v>
      </c>
    </row>
    <row r="1566" customHeight="1" spans="10:13">
      <c r="J1566" t="str">
        <f t="shared" si="106"/>
        <v/>
      </c>
      <c r="K1566" s="9">
        <f t="shared" si="104"/>
        <v>0</v>
      </c>
      <c r="L1566" s="9">
        <f t="shared" si="105"/>
        <v>0</v>
      </c>
      <c r="M1566" s="10">
        <f t="shared" si="107"/>
        <v>0</v>
      </c>
    </row>
    <row r="1567" customHeight="1" spans="10:13">
      <c r="J1567" t="str">
        <f t="shared" si="106"/>
        <v/>
      </c>
      <c r="K1567" s="9">
        <f t="shared" si="104"/>
        <v>0</v>
      </c>
      <c r="L1567" s="9">
        <f t="shared" si="105"/>
        <v>0</v>
      </c>
      <c r="M1567" s="10">
        <f t="shared" si="107"/>
        <v>0</v>
      </c>
    </row>
    <row r="1568" customHeight="1" spans="10:13">
      <c r="J1568" t="str">
        <f t="shared" si="106"/>
        <v/>
      </c>
      <c r="K1568" s="9">
        <f t="shared" si="104"/>
        <v>0</v>
      </c>
      <c r="L1568" s="9">
        <f t="shared" si="105"/>
        <v>0</v>
      </c>
      <c r="M1568" s="10">
        <f t="shared" si="107"/>
        <v>0</v>
      </c>
    </row>
    <row r="1569" customHeight="1" spans="10:13">
      <c r="J1569" t="str">
        <f t="shared" si="106"/>
        <v/>
      </c>
      <c r="K1569" s="9">
        <f t="shared" si="104"/>
        <v>0</v>
      </c>
      <c r="L1569" s="9">
        <f t="shared" si="105"/>
        <v>0</v>
      </c>
      <c r="M1569" s="10">
        <f t="shared" si="107"/>
        <v>0</v>
      </c>
    </row>
    <row r="1570" customHeight="1" spans="10:13">
      <c r="J1570" t="str">
        <f t="shared" si="106"/>
        <v/>
      </c>
      <c r="K1570" s="9">
        <f t="shared" si="104"/>
        <v>0</v>
      </c>
      <c r="L1570" s="9">
        <f t="shared" si="105"/>
        <v>0</v>
      </c>
      <c r="M1570" s="10">
        <f t="shared" si="107"/>
        <v>0</v>
      </c>
    </row>
    <row r="1571" customHeight="1" spans="10:13">
      <c r="J1571" t="str">
        <f t="shared" si="106"/>
        <v/>
      </c>
      <c r="K1571" s="9">
        <f t="shared" si="104"/>
        <v>0</v>
      </c>
      <c r="L1571" s="9">
        <f t="shared" si="105"/>
        <v>0</v>
      </c>
      <c r="M1571" s="10">
        <f t="shared" si="107"/>
        <v>0</v>
      </c>
    </row>
    <row r="1572" customHeight="1" spans="10:13">
      <c r="J1572" t="str">
        <f t="shared" si="106"/>
        <v/>
      </c>
      <c r="K1572" s="9">
        <f t="shared" si="104"/>
        <v>0</v>
      </c>
      <c r="L1572" s="9">
        <f t="shared" si="105"/>
        <v>0</v>
      </c>
      <c r="M1572" s="10" t="s">
        <v>35</v>
      </c>
    </row>
    <row r="1573" customHeight="1" spans="10:13">
      <c r="J1573" t="str">
        <f t="shared" si="106"/>
        <v/>
      </c>
      <c r="K1573" s="9">
        <f t="shared" si="104"/>
        <v>0</v>
      </c>
      <c r="L1573" s="9">
        <f t="shared" si="105"/>
        <v>0</v>
      </c>
      <c r="M1573" s="10">
        <f t="shared" ref="M1573:M1612" si="108">IFERROR(L1573/K1573,0)</f>
        <v>0</v>
      </c>
    </row>
    <row r="1574" customHeight="1" spans="10:13">
      <c r="J1574" t="str">
        <f t="shared" si="106"/>
        <v/>
      </c>
      <c r="K1574" s="9">
        <f t="shared" si="104"/>
        <v>0</v>
      </c>
      <c r="L1574" s="9">
        <f t="shared" si="105"/>
        <v>0</v>
      </c>
      <c r="M1574" s="10">
        <f t="shared" si="108"/>
        <v>0</v>
      </c>
    </row>
    <row r="1575" customHeight="1" spans="10:13">
      <c r="J1575" t="str">
        <f t="shared" si="106"/>
        <v/>
      </c>
      <c r="K1575" s="9">
        <f t="shared" si="104"/>
        <v>0</v>
      </c>
      <c r="L1575" s="9">
        <f t="shared" si="105"/>
        <v>0</v>
      </c>
      <c r="M1575" s="10">
        <f t="shared" si="108"/>
        <v>0</v>
      </c>
    </row>
    <row r="1576" customHeight="1" spans="10:13">
      <c r="J1576" t="str">
        <f t="shared" si="106"/>
        <v/>
      </c>
      <c r="K1576" s="9">
        <f t="shared" si="104"/>
        <v>0</v>
      </c>
      <c r="L1576" s="9">
        <f t="shared" si="105"/>
        <v>0</v>
      </c>
      <c r="M1576" s="10">
        <f t="shared" si="108"/>
        <v>0</v>
      </c>
    </row>
    <row r="1577" customHeight="1" spans="10:13">
      <c r="J1577" t="str">
        <f t="shared" si="106"/>
        <v/>
      </c>
      <c r="K1577" s="9">
        <f t="shared" si="104"/>
        <v>0</v>
      </c>
      <c r="L1577" s="9">
        <f t="shared" si="105"/>
        <v>0</v>
      </c>
      <c r="M1577" s="10">
        <f t="shared" si="108"/>
        <v>0</v>
      </c>
    </row>
    <row r="1578" customHeight="1" spans="10:13">
      <c r="J1578" t="str">
        <f t="shared" si="106"/>
        <v/>
      </c>
      <c r="K1578" s="9">
        <f t="shared" si="104"/>
        <v>0</v>
      </c>
      <c r="L1578" s="9">
        <f t="shared" si="105"/>
        <v>0</v>
      </c>
      <c r="M1578" s="10">
        <f t="shared" si="108"/>
        <v>0</v>
      </c>
    </row>
    <row r="1579" customHeight="1" spans="10:13">
      <c r="J1579" t="str">
        <f t="shared" si="106"/>
        <v/>
      </c>
      <c r="K1579" s="9">
        <f t="shared" si="104"/>
        <v>0</v>
      </c>
      <c r="L1579" s="9">
        <f t="shared" si="105"/>
        <v>0</v>
      </c>
      <c r="M1579" s="10">
        <f t="shared" si="108"/>
        <v>0</v>
      </c>
    </row>
    <row r="1580" customHeight="1" spans="10:13">
      <c r="J1580" t="str">
        <f t="shared" si="106"/>
        <v/>
      </c>
      <c r="K1580" s="9">
        <f t="shared" si="104"/>
        <v>0</v>
      </c>
      <c r="L1580" s="9">
        <f t="shared" si="105"/>
        <v>0</v>
      </c>
      <c r="M1580" s="10">
        <f t="shared" si="108"/>
        <v>0</v>
      </c>
    </row>
    <row r="1581" customHeight="1" spans="10:13">
      <c r="J1581" t="str">
        <f t="shared" si="106"/>
        <v/>
      </c>
      <c r="K1581" s="9">
        <f t="shared" si="104"/>
        <v>0</v>
      </c>
      <c r="L1581" s="9">
        <f t="shared" si="105"/>
        <v>0</v>
      </c>
      <c r="M1581" s="10">
        <f t="shared" si="108"/>
        <v>0</v>
      </c>
    </row>
    <row r="1582" customHeight="1" spans="10:13">
      <c r="J1582" t="str">
        <f t="shared" si="106"/>
        <v/>
      </c>
      <c r="K1582" s="9">
        <f t="shared" si="104"/>
        <v>0</v>
      </c>
      <c r="L1582" s="9">
        <f t="shared" si="105"/>
        <v>0</v>
      </c>
      <c r="M1582" s="10">
        <f t="shared" si="108"/>
        <v>0</v>
      </c>
    </row>
    <row r="1583" customHeight="1" spans="10:13">
      <c r="J1583" t="str">
        <f t="shared" si="106"/>
        <v/>
      </c>
      <c r="K1583" s="9">
        <f t="shared" si="104"/>
        <v>0</v>
      </c>
      <c r="L1583" s="9">
        <f t="shared" si="105"/>
        <v>0</v>
      </c>
      <c r="M1583" s="10">
        <f t="shared" si="108"/>
        <v>0</v>
      </c>
    </row>
    <row r="1584" customHeight="1" spans="10:13">
      <c r="J1584" t="str">
        <f t="shared" si="106"/>
        <v/>
      </c>
      <c r="K1584" s="9">
        <f t="shared" si="104"/>
        <v>0</v>
      </c>
      <c r="L1584" s="9">
        <f t="shared" si="105"/>
        <v>0</v>
      </c>
      <c r="M1584" s="10">
        <f t="shared" si="108"/>
        <v>0</v>
      </c>
    </row>
    <row r="1585" customHeight="1" spans="10:13">
      <c r="J1585" t="str">
        <f t="shared" si="106"/>
        <v/>
      </c>
      <c r="K1585" s="9">
        <f t="shared" si="104"/>
        <v>0</v>
      </c>
      <c r="L1585" s="9">
        <f t="shared" si="105"/>
        <v>0</v>
      </c>
      <c r="M1585" s="10">
        <f t="shared" si="108"/>
        <v>0</v>
      </c>
    </row>
    <row r="1586" customHeight="1" spans="10:13">
      <c r="J1586" t="str">
        <f t="shared" si="106"/>
        <v/>
      </c>
      <c r="K1586" s="9">
        <f t="shared" si="104"/>
        <v>0</v>
      </c>
      <c r="L1586" s="9">
        <f t="shared" si="105"/>
        <v>0</v>
      </c>
      <c r="M1586" s="10">
        <f t="shared" si="108"/>
        <v>0</v>
      </c>
    </row>
    <row r="1587" customHeight="1" spans="10:13">
      <c r="J1587" t="str">
        <f t="shared" si="106"/>
        <v/>
      </c>
      <c r="K1587" s="9">
        <f t="shared" si="104"/>
        <v>0</v>
      </c>
      <c r="L1587" s="9">
        <f t="shared" si="105"/>
        <v>0</v>
      </c>
      <c r="M1587" s="10">
        <f t="shared" si="108"/>
        <v>0</v>
      </c>
    </row>
    <row r="1588" customHeight="1" spans="10:13">
      <c r="J1588" t="str">
        <f t="shared" si="106"/>
        <v/>
      </c>
      <c r="K1588" s="9">
        <f t="shared" si="104"/>
        <v>0</v>
      </c>
      <c r="L1588" s="9">
        <f t="shared" si="105"/>
        <v>0</v>
      </c>
      <c r="M1588" s="10">
        <f t="shared" si="108"/>
        <v>0</v>
      </c>
    </row>
    <row r="1589" customHeight="1" spans="10:13">
      <c r="J1589" t="str">
        <f t="shared" si="106"/>
        <v/>
      </c>
      <c r="K1589" s="9">
        <f t="shared" si="104"/>
        <v>0</v>
      </c>
      <c r="L1589" s="9">
        <f t="shared" si="105"/>
        <v>0</v>
      </c>
      <c r="M1589" s="10">
        <f t="shared" si="108"/>
        <v>0</v>
      </c>
    </row>
    <row r="1590" customHeight="1" spans="10:13">
      <c r="J1590" t="str">
        <f t="shared" si="106"/>
        <v/>
      </c>
      <c r="K1590" s="9">
        <f t="shared" si="104"/>
        <v>0</v>
      </c>
      <c r="L1590" s="9">
        <f t="shared" si="105"/>
        <v>0</v>
      </c>
      <c r="M1590" s="10">
        <f t="shared" si="108"/>
        <v>0</v>
      </c>
    </row>
    <row r="1591" customHeight="1" spans="10:13">
      <c r="J1591" t="str">
        <f t="shared" si="106"/>
        <v/>
      </c>
      <c r="K1591" s="9">
        <f t="shared" si="104"/>
        <v>0</v>
      </c>
      <c r="L1591" s="9">
        <f t="shared" si="105"/>
        <v>0</v>
      </c>
      <c r="M1591" s="10">
        <f t="shared" si="108"/>
        <v>0</v>
      </c>
    </row>
    <row r="1592" customHeight="1" spans="10:13">
      <c r="J1592" t="str">
        <f t="shared" si="106"/>
        <v/>
      </c>
      <c r="K1592" s="9">
        <f t="shared" si="104"/>
        <v>0</v>
      </c>
      <c r="L1592" s="9">
        <f t="shared" si="105"/>
        <v>0</v>
      </c>
      <c r="M1592" s="10">
        <f t="shared" si="108"/>
        <v>0</v>
      </c>
    </row>
    <row r="1593" customHeight="1" spans="10:13">
      <c r="J1593" t="str">
        <f t="shared" si="106"/>
        <v/>
      </c>
      <c r="K1593" s="9">
        <f t="shared" si="104"/>
        <v>0</v>
      </c>
      <c r="L1593" s="9">
        <f t="shared" si="105"/>
        <v>0</v>
      </c>
      <c r="M1593" s="10">
        <f t="shared" si="108"/>
        <v>0</v>
      </c>
    </row>
    <row r="1594" customHeight="1" spans="10:13">
      <c r="J1594" t="str">
        <f t="shared" si="106"/>
        <v/>
      </c>
      <c r="K1594" s="9">
        <f t="shared" si="104"/>
        <v>0</v>
      </c>
      <c r="L1594" s="9">
        <f t="shared" si="105"/>
        <v>0</v>
      </c>
      <c r="M1594" s="10">
        <f t="shared" si="108"/>
        <v>0</v>
      </c>
    </row>
    <row r="1595" customHeight="1" spans="10:13">
      <c r="J1595" t="str">
        <f t="shared" si="106"/>
        <v/>
      </c>
      <c r="K1595" s="9">
        <f t="shared" si="104"/>
        <v>0</v>
      </c>
      <c r="L1595" s="9">
        <f t="shared" si="105"/>
        <v>0</v>
      </c>
      <c r="M1595" s="10">
        <f t="shared" si="108"/>
        <v>0</v>
      </c>
    </row>
    <row r="1596" customHeight="1" spans="10:13">
      <c r="J1596" t="str">
        <f t="shared" si="106"/>
        <v/>
      </c>
      <c r="K1596" s="9">
        <f t="shared" si="104"/>
        <v>0</v>
      </c>
      <c r="L1596" s="9">
        <f t="shared" si="105"/>
        <v>0</v>
      </c>
      <c r="M1596" s="10">
        <f t="shared" si="108"/>
        <v>0</v>
      </c>
    </row>
    <row r="1597" customHeight="1" spans="10:13">
      <c r="J1597" t="str">
        <f t="shared" si="106"/>
        <v/>
      </c>
      <c r="K1597" s="9">
        <f t="shared" si="104"/>
        <v>0</v>
      </c>
      <c r="L1597" s="9">
        <f t="shared" si="105"/>
        <v>0</v>
      </c>
      <c r="M1597" s="10">
        <f t="shared" si="108"/>
        <v>0</v>
      </c>
    </row>
    <row r="1598" customHeight="1" spans="10:13">
      <c r="J1598" t="str">
        <f t="shared" si="106"/>
        <v/>
      </c>
      <c r="K1598" s="9">
        <f t="shared" si="104"/>
        <v>0</v>
      </c>
      <c r="L1598" s="9">
        <f t="shared" si="105"/>
        <v>0</v>
      </c>
      <c r="M1598" s="10">
        <f t="shared" si="108"/>
        <v>0</v>
      </c>
    </row>
    <row r="1599" customHeight="1" spans="10:13">
      <c r="J1599" t="str">
        <f t="shared" si="106"/>
        <v/>
      </c>
      <c r="K1599" s="9">
        <f t="shared" si="104"/>
        <v>0</v>
      </c>
      <c r="L1599" s="9">
        <f t="shared" si="105"/>
        <v>0</v>
      </c>
      <c r="M1599" s="10">
        <f t="shared" si="108"/>
        <v>0</v>
      </c>
    </row>
    <row r="1600" customHeight="1" spans="10:13">
      <c r="J1600" t="str">
        <f t="shared" si="106"/>
        <v/>
      </c>
      <c r="K1600" s="9">
        <f t="shared" si="104"/>
        <v>0</v>
      </c>
      <c r="L1600" s="9">
        <f t="shared" si="105"/>
        <v>0</v>
      </c>
      <c r="M1600" s="10">
        <f t="shared" si="108"/>
        <v>0</v>
      </c>
    </row>
    <row r="1601" customHeight="1" spans="10:13">
      <c r="J1601" t="str">
        <f t="shared" si="106"/>
        <v/>
      </c>
      <c r="K1601" s="9">
        <f t="shared" si="104"/>
        <v>0</v>
      </c>
      <c r="L1601" s="9">
        <f t="shared" si="105"/>
        <v>0</v>
      </c>
      <c r="M1601" s="10">
        <f t="shared" si="108"/>
        <v>0</v>
      </c>
    </row>
    <row r="1602" customHeight="1" spans="10:13">
      <c r="J1602" t="str">
        <f t="shared" si="106"/>
        <v/>
      </c>
      <c r="K1602" s="9">
        <f t="shared" si="104"/>
        <v>0</v>
      </c>
      <c r="L1602" s="9">
        <f t="shared" si="105"/>
        <v>0</v>
      </c>
      <c r="M1602" s="10">
        <f t="shared" si="108"/>
        <v>0</v>
      </c>
    </row>
    <row r="1603" customHeight="1" spans="10:13">
      <c r="J1603" t="str">
        <f t="shared" si="106"/>
        <v/>
      </c>
      <c r="K1603" s="9">
        <f t="shared" si="104"/>
        <v>0</v>
      </c>
      <c r="L1603" s="9">
        <f t="shared" si="105"/>
        <v>0</v>
      </c>
      <c r="M1603" s="10">
        <f t="shared" si="108"/>
        <v>0</v>
      </c>
    </row>
    <row r="1604" customHeight="1" spans="10:13">
      <c r="J1604" t="str">
        <f t="shared" si="106"/>
        <v/>
      </c>
      <c r="K1604" s="9">
        <f t="shared" si="104"/>
        <v>0</v>
      </c>
      <c r="L1604" s="9">
        <f t="shared" si="105"/>
        <v>0</v>
      </c>
      <c r="M1604" s="10">
        <f t="shared" si="108"/>
        <v>0</v>
      </c>
    </row>
    <row r="1605" customHeight="1" spans="10:13">
      <c r="J1605" t="str">
        <f t="shared" si="106"/>
        <v/>
      </c>
      <c r="K1605" s="9">
        <f t="shared" si="104"/>
        <v>0</v>
      </c>
      <c r="L1605" s="9">
        <f t="shared" si="105"/>
        <v>0</v>
      </c>
      <c r="M1605" s="10">
        <f t="shared" si="108"/>
        <v>0</v>
      </c>
    </row>
    <row r="1606" customHeight="1" spans="10:13">
      <c r="J1606" t="str">
        <f t="shared" si="106"/>
        <v/>
      </c>
      <c r="K1606" s="9">
        <f t="shared" si="104"/>
        <v>0</v>
      </c>
      <c r="L1606" s="9">
        <f t="shared" si="105"/>
        <v>0</v>
      </c>
      <c r="M1606" s="10">
        <f t="shared" si="108"/>
        <v>0</v>
      </c>
    </row>
    <row r="1607" customHeight="1" spans="10:13">
      <c r="J1607" t="str">
        <f t="shared" si="106"/>
        <v/>
      </c>
      <c r="K1607" s="9">
        <f t="shared" si="104"/>
        <v>0</v>
      </c>
      <c r="L1607" s="9">
        <f t="shared" si="105"/>
        <v>0</v>
      </c>
      <c r="M1607" s="10">
        <f t="shared" si="108"/>
        <v>0</v>
      </c>
    </row>
    <row r="1608" customHeight="1" spans="10:13">
      <c r="J1608" t="str">
        <f t="shared" si="106"/>
        <v/>
      </c>
      <c r="K1608" s="9">
        <f t="shared" si="104"/>
        <v>0</v>
      </c>
      <c r="L1608" s="9">
        <f t="shared" si="105"/>
        <v>0</v>
      </c>
      <c r="M1608" s="10">
        <f t="shared" si="108"/>
        <v>0</v>
      </c>
    </row>
    <row r="1609" customHeight="1" spans="10:13">
      <c r="J1609" t="str">
        <f t="shared" si="106"/>
        <v/>
      </c>
      <c r="K1609" s="9">
        <f t="shared" ref="K1609:K1672" si="109">O1609+Q1609+S1609+U1609+W1609+Y1609+AA1609+AC1609+AE1609+AG1609+AI1609+AK1609+AM1609+AO1609+AQ1609+AS1609+AU1609+AW1609+AY1609+BA1609+BC1609+BE1609+BG1609+BI1609+BK1609+BM1609+BO1609++BQ1609+BS1609+BU1609+BW1609</f>
        <v>0</v>
      </c>
      <c r="L1609" s="9">
        <f t="shared" ref="L1609:L1672" si="110">P1609+R1609+T1609+V1609+X1609+Z1609+AB1609+AD1609+AF1609+AH1609+AJ1609+AL1609+AN1609+AP1609+AR1609+AT1609+AV1609+AX1609+AZ1609+BB1609+BD1609+BF1609+BH1609+BJ1609+BL1609+BN1609+BP1609++BR1609+BT1609+BV1609+BX1609</f>
        <v>0</v>
      </c>
      <c r="M1609" s="10">
        <f t="shared" si="108"/>
        <v>0</v>
      </c>
    </row>
    <row r="1610" customHeight="1" spans="10:13">
      <c r="J1610" t="str">
        <f t="shared" si="106"/>
        <v/>
      </c>
      <c r="K1610" s="9">
        <f t="shared" si="109"/>
        <v>0</v>
      </c>
      <c r="L1610" s="9">
        <f t="shared" si="110"/>
        <v>0</v>
      </c>
      <c r="M1610" s="10">
        <f t="shared" si="108"/>
        <v>0</v>
      </c>
    </row>
    <row r="1611" customHeight="1" spans="10:13">
      <c r="J1611" t="str">
        <f t="shared" si="106"/>
        <v/>
      </c>
      <c r="K1611" s="9">
        <f t="shared" si="109"/>
        <v>0</v>
      </c>
      <c r="L1611" s="9">
        <f t="shared" si="110"/>
        <v>0</v>
      </c>
      <c r="M1611" s="10">
        <f t="shared" si="108"/>
        <v>0</v>
      </c>
    </row>
    <row r="1612" customHeight="1" spans="10:13">
      <c r="J1612" t="str">
        <f t="shared" si="106"/>
        <v/>
      </c>
      <c r="K1612" s="9">
        <f t="shared" si="109"/>
        <v>0</v>
      </c>
      <c r="L1612" s="9">
        <f t="shared" si="110"/>
        <v>0</v>
      </c>
      <c r="M1612" s="10">
        <f t="shared" si="108"/>
        <v>0</v>
      </c>
    </row>
    <row r="1613" customHeight="1" spans="10:13">
      <c r="J1613" t="str">
        <f t="shared" si="106"/>
        <v/>
      </c>
      <c r="K1613" s="9">
        <f t="shared" si="109"/>
        <v>0</v>
      </c>
      <c r="L1613" s="9">
        <f t="shared" si="110"/>
        <v>0</v>
      </c>
      <c r="M1613" s="10" t="s">
        <v>35</v>
      </c>
    </row>
    <row r="1614" customHeight="1" spans="10:13">
      <c r="J1614" t="str">
        <f t="shared" si="106"/>
        <v/>
      </c>
      <c r="K1614" s="9">
        <f t="shared" si="109"/>
        <v>0</v>
      </c>
      <c r="L1614" s="9">
        <f t="shared" si="110"/>
        <v>0</v>
      </c>
      <c r="M1614" s="10">
        <f t="shared" ref="M1614:M1677" si="111">IFERROR(L1614/K1614,0)</f>
        <v>0</v>
      </c>
    </row>
    <row r="1615" customHeight="1" spans="10:13">
      <c r="J1615" t="str">
        <f t="shared" ref="J1615:J1678" si="112">IF(K1615&gt;0,IF(C1615="open","plan open",IF(C1615="close","plan close","")),IF(C1615="open","unplan open",IF(C1615="close","unplan close","")))</f>
        <v/>
      </c>
      <c r="K1615" s="9">
        <f t="shared" si="109"/>
        <v>0</v>
      </c>
      <c r="L1615" s="9">
        <f t="shared" si="110"/>
        <v>0</v>
      </c>
      <c r="M1615" s="10">
        <f t="shared" si="111"/>
        <v>0</v>
      </c>
    </row>
    <row r="1616" customHeight="1" spans="10:13">
      <c r="J1616" t="str">
        <f t="shared" si="112"/>
        <v/>
      </c>
      <c r="K1616" s="9">
        <f t="shared" si="109"/>
        <v>0</v>
      </c>
      <c r="L1616" s="9">
        <f t="shared" si="110"/>
        <v>0</v>
      </c>
      <c r="M1616" s="10">
        <f t="shared" si="111"/>
        <v>0</v>
      </c>
    </row>
    <row r="1617" customHeight="1" spans="10:13">
      <c r="J1617" t="str">
        <f t="shared" si="112"/>
        <v/>
      </c>
      <c r="K1617" s="9">
        <f t="shared" si="109"/>
        <v>0</v>
      </c>
      <c r="L1617" s="9">
        <f t="shared" si="110"/>
        <v>0</v>
      </c>
      <c r="M1617" s="10">
        <f t="shared" si="111"/>
        <v>0</v>
      </c>
    </row>
    <row r="1618" customHeight="1" spans="10:13">
      <c r="J1618" t="str">
        <f t="shared" si="112"/>
        <v/>
      </c>
      <c r="K1618" s="9">
        <f t="shared" si="109"/>
        <v>0</v>
      </c>
      <c r="L1618" s="9">
        <f t="shared" si="110"/>
        <v>0</v>
      </c>
      <c r="M1618" s="10">
        <f t="shared" si="111"/>
        <v>0</v>
      </c>
    </row>
    <row r="1619" customHeight="1" spans="10:13">
      <c r="J1619" t="str">
        <f t="shared" si="112"/>
        <v/>
      </c>
      <c r="K1619" s="9">
        <f t="shared" si="109"/>
        <v>0</v>
      </c>
      <c r="L1619" s="9">
        <f t="shared" si="110"/>
        <v>0</v>
      </c>
      <c r="M1619" s="10">
        <f t="shared" si="111"/>
        <v>0</v>
      </c>
    </row>
    <row r="1620" customHeight="1" spans="10:13">
      <c r="J1620" t="str">
        <f t="shared" si="112"/>
        <v/>
      </c>
      <c r="K1620" s="9">
        <f t="shared" si="109"/>
        <v>0</v>
      </c>
      <c r="L1620" s="9">
        <f t="shared" si="110"/>
        <v>0</v>
      </c>
      <c r="M1620" s="10">
        <f t="shared" si="111"/>
        <v>0</v>
      </c>
    </row>
    <row r="1621" customHeight="1" spans="10:13">
      <c r="J1621" t="str">
        <f t="shared" si="112"/>
        <v/>
      </c>
      <c r="K1621" s="9">
        <f t="shared" si="109"/>
        <v>0</v>
      </c>
      <c r="L1621" s="9">
        <f t="shared" si="110"/>
        <v>0</v>
      </c>
      <c r="M1621" s="10">
        <f t="shared" si="111"/>
        <v>0</v>
      </c>
    </row>
    <row r="1622" customHeight="1" spans="10:13">
      <c r="J1622" t="str">
        <f t="shared" si="112"/>
        <v/>
      </c>
      <c r="K1622" s="9">
        <f t="shared" si="109"/>
        <v>0</v>
      </c>
      <c r="L1622" s="9">
        <f t="shared" si="110"/>
        <v>0</v>
      </c>
      <c r="M1622" s="10">
        <f t="shared" si="111"/>
        <v>0</v>
      </c>
    </row>
    <row r="1623" customHeight="1" spans="10:13">
      <c r="J1623" t="str">
        <f t="shared" si="112"/>
        <v/>
      </c>
      <c r="K1623" s="9">
        <f t="shared" si="109"/>
        <v>0</v>
      </c>
      <c r="L1623" s="9">
        <f t="shared" si="110"/>
        <v>0</v>
      </c>
      <c r="M1623" s="10">
        <f t="shared" si="111"/>
        <v>0</v>
      </c>
    </row>
    <row r="1624" customHeight="1" spans="10:13">
      <c r="J1624" t="str">
        <f t="shared" si="112"/>
        <v/>
      </c>
      <c r="K1624" s="9">
        <f t="shared" si="109"/>
        <v>0</v>
      </c>
      <c r="L1624" s="9">
        <f t="shared" si="110"/>
        <v>0</v>
      </c>
      <c r="M1624" s="10">
        <f t="shared" si="111"/>
        <v>0</v>
      </c>
    </row>
    <row r="1625" customHeight="1" spans="10:13">
      <c r="J1625" t="str">
        <f t="shared" si="112"/>
        <v/>
      </c>
      <c r="K1625" s="9">
        <f t="shared" si="109"/>
        <v>0</v>
      </c>
      <c r="L1625" s="9">
        <f t="shared" si="110"/>
        <v>0</v>
      </c>
      <c r="M1625" s="10">
        <f t="shared" si="111"/>
        <v>0</v>
      </c>
    </row>
    <row r="1626" customHeight="1" spans="10:13">
      <c r="J1626" t="str">
        <f t="shared" si="112"/>
        <v/>
      </c>
      <c r="K1626" s="9">
        <f t="shared" si="109"/>
        <v>0</v>
      </c>
      <c r="L1626" s="9">
        <f t="shared" si="110"/>
        <v>0</v>
      </c>
      <c r="M1626" s="10">
        <f t="shared" si="111"/>
        <v>0</v>
      </c>
    </row>
    <row r="1627" customHeight="1" spans="10:13">
      <c r="J1627" t="str">
        <f t="shared" si="112"/>
        <v/>
      </c>
      <c r="K1627" s="9">
        <f t="shared" si="109"/>
        <v>0</v>
      </c>
      <c r="L1627" s="9">
        <f t="shared" si="110"/>
        <v>0</v>
      </c>
      <c r="M1627" s="10">
        <f t="shared" si="111"/>
        <v>0</v>
      </c>
    </row>
    <row r="1628" customHeight="1" spans="10:13">
      <c r="J1628" t="str">
        <f t="shared" si="112"/>
        <v/>
      </c>
      <c r="K1628" s="9">
        <f t="shared" si="109"/>
        <v>0</v>
      </c>
      <c r="L1628" s="9">
        <f t="shared" si="110"/>
        <v>0</v>
      </c>
      <c r="M1628" s="10">
        <f t="shared" si="111"/>
        <v>0</v>
      </c>
    </row>
    <row r="1629" customHeight="1" spans="10:13">
      <c r="J1629" t="str">
        <f t="shared" si="112"/>
        <v/>
      </c>
      <c r="K1629" s="9">
        <f t="shared" si="109"/>
        <v>0</v>
      </c>
      <c r="L1629" s="9">
        <f t="shared" si="110"/>
        <v>0</v>
      </c>
      <c r="M1629" s="10">
        <f t="shared" si="111"/>
        <v>0</v>
      </c>
    </row>
    <row r="1630" customHeight="1" spans="10:13">
      <c r="J1630" t="str">
        <f t="shared" si="112"/>
        <v/>
      </c>
      <c r="K1630" s="9">
        <f t="shared" si="109"/>
        <v>0</v>
      </c>
      <c r="L1630" s="9">
        <f t="shared" si="110"/>
        <v>0</v>
      </c>
      <c r="M1630" s="10">
        <f t="shared" si="111"/>
        <v>0</v>
      </c>
    </row>
    <row r="1631" customHeight="1" spans="10:13">
      <c r="J1631" t="str">
        <f t="shared" si="112"/>
        <v/>
      </c>
      <c r="K1631" s="9">
        <f t="shared" si="109"/>
        <v>0</v>
      </c>
      <c r="L1631" s="9">
        <f t="shared" si="110"/>
        <v>0</v>
      </c>
      <c r="M1631" s="10">
        <f t="shared" si="111"/>
        <v>0</v>
      </c>
    </row>
    <row r="1632" customHeight="1" spans="10:13">
      <c r="J1632" t="str">
        <f t="shared" si="112"/>
        <v/>
      </c>
      <c r="K1632" s="9">
        <f t="shared" si="109"/>
        <v>0</v>
      </c>
      <c r="L1632" s="9">
        <f t="shared" si="110"/>
        <v>0</v>
      </c>
      <c r="M1632" s="10">
        <f t="shared" si="111"/>
        <v>0</v>
      </c>
    </row>
    <row r="1633" customHeight="1" spans="10:13">
      <c r="J1633" t="str">
        <f t="shared" si="112"/>
        <v/>
      </c>
      <c r="K1633" s="9">
        <f t="shared" si="109"/>
        <v>0</v>
      </c>
      <c r="L1633" s="9">
        <f t="shared" si="110"/>
        <v>0</v>
      </c>
      <c r="M1633" s="10">
        <f t="shared" si="111"/>
        <v>0</v>
      </c>
    </row>
    <row r="1634" customHeight="1" spans="10:13">
      <c r="J1634" t="str">
        <f t="shared" si="112"/>
        <v/>
      </c>
      <c r="K1634" s="9">
        <f t="shared" si="109"/>
        <v>0</v>
      </c>
      <c r="L1634" s="9">
        <f t="shared" si="110"/>
        <v>0</v>
      </c>
      <c r="M1634" s="10">
        <f t="shared" si="111"/>
        <v>0</v>
      </c>
    </row>
    <row r="1635" customHeight="1" spans="10:13">
      <c r="J1635" t="str">
        <f t="shared" si="112"/>
        <v/>
      </c>
      <c r="K1635" s="9">
        <f t="shared" si="109"/>
        <v>0</v>
      </c>
      <c r="L1635" s="9">
        <f t="shared" si="110"/>
        <v>0</v>
      </c>
      <c r="M1635" s="10">
        <f t="shared" si="111"/>
        <v>0</v>
      </c>
    </row>
    <row r="1636" customHeight="1" spans="10:13">
      <c r="J1636" t="str">
        <f t="shared" si="112"/>
        <v/>
      </c>
      <c r="K1636" s="9">
        <f t="shared" si="109"/>
        <v>0</v>
      </c>
      <c r="L1636" s="9">
        <f t="shared" si="110"/>
        <v>0</v>
      </c>
      <c r="M1636" s="10">
        <f t="shared" si="111"/>
        <v>0</v>
      </c>
    </row>
    <row r="1637" customHeight="1" spans="10:13">
      <c r="J1637" t="str">
        <f t="shared" si="112"/>
        <v/>
      </c>
      <c r="K1637" s="9">
        <f t="shared" si="109"/>
        <v>0</v>
      </c>
      <c r="L1637" s="9">
        <f t="shared" si="110"/>
        <v>0</v>
      </c>
      <c r="M1637" s="10">
        <f t="shared" si="111"/>
        <v>0</v>
      </c>
    </row>
    <row r="1638" customHeight="1" spans="10:13">
      <c r="J1638" t="str">
        <f t="shared" si="112"/>
        <v/>
      </c>
      <c r="K1638" s="9">
        <f t="shared" si="109"/>
        <v>0</v>
      </c>
      <c r="L1638" s="9">
        <f t="shared" si="110"/>
        <v>0</v>
      </c>
      <c r="M1638" s="10">
        <f t="shared" si="111"/>
        <v>0</v>
      </c>
    </row>
    <row r="1639" customHeight="1" spans="10:13">
      <c r="J1639" t="str">
        <f t="shared" si="112"/>
        <v/>
      </c>
      <c r="K1639" s="9">
        <f t="shared" si="109"/>
        <v>0</v>
      </c>
      <c r="L1639" s="9">
        <f t="shared" si="110"/>
        <v>0</v>
      </c>
      <c r="M1639" s="10">
        <f t="shared" si="111"/>
        <v>0</v>
      </c>
    </row>
    <row r="1640" customHeight="1" spans="10:13">
      <c r="J1640" t="str">
        <f t="shared" si="112"/>
        <v/>
      </c>
      <c r="K1640" s="9">
        <f t="shared" si="109"/>
        <v>0</v>
      </c>
      <c r="L1640" s="9">
        <f t="shared" si="110"/>
        <v>0</v>
      </c>
      <c r="M1640" s="10">
        <f t="shared" si="111"/>
        <v>0</v>
      </c>
    </row>
    <row r="1641" customHeight="1" spans="10:13">
      <c r="J1641" t="str">
        <f t="shared" si="112"/>
        <v/>
      </c>
      <c r="K1641" s="9">
        <f t="shared" si="109"/>
        <v>0</v>
      </c>
      <c r="L1641" s="9">
        <f t="shared" si="110"/>
        <v>0</v>
      </c>
      <c r="M1641" s="10">
        <f t="shared" si="111"/>
        <v>0</v>
      </c>
    </row>
    <row r="1642" customHeight="1" spans="10:13">
      <c r="J1642" t="str">
        <f t="shared" si="112"/>
        <v/>
      </c>
      <c r="K1642" s="9">
        <f t="shared" si="109"/>
        <v>0</v>
      </c>
      <c r="L1642" s="9">
        <f t="shared" si="110"/>
        <v>0</v>
      </c>
      <c r="M1642" s="10">
        <f t="shared" si="111"/>
        <v>0</v>
      </c>
    </row>
    <row r="1643" customHeight="1" spans="10:13">
      <c r="J1643" t="str">
        <f t="shared" si="112"/>
        <v/>
      </c>
      <c r="K1643" s="9">
        <f t="shared" si="109"/>
        <v>0</v>
      </c>
      <c r="L1643" s="9">
        <f t="shared" si="110"/>
        <v>0</v>
      </c>
      <c r="M1643" s="10">
        <f t="shared" si="111"/>
        <v>0</v>
      </c>
    </row>
    <row r="1644" customHeight="1" spans="10:13">
      <c r="J1644" t="str">
        <f t="shared" si="112"/>
        <v/>
      </c>
      <c r="K1644" s="9">
        <f t="shared" si="109"/>
        <v>0</v>
      </c>
      <c r="L1644" s="9">
        <f t="shared" si="110"/>
        <v>0</v>
      </c>
      <c r="M1644" s="10">
        <f t="shared" si="111"/>
        <v>0</v>
      </c>
    </row>
    <row r="1645" customHeight="1" spans="10:13">
      <c r="J1645" t="str">
        <f t="shared" si="112"/>
        <v/>
      </c>
      <c r="K1645" s="9">
        <f t="shared" si="109"/>
        <v>0</v>
      </c>
      <c r="L1645" s="9">
        <f t="shared" si="110"/>
        <v>0</v>
      </c>
      <c r="M1645" s="10">
        <f t="shared" si="111"/>
        <v>0</v>
      </c>
    </row>
    <row r="1646" customHeight="1" spans="10:13">
      <c r="J1646" t="str">
        <f t="shared" si="112"/>
        <v/>
      </c>
      <c r="K1646" s="9">
        <f t="shared" si="109"/>
        <v>0</v>
      </c>
      <c r="L1646" s="9">
        <f t="shared" si="110"/>
        <v>0</v>
      </c>
      <c r="M1646" s="10">
        <f t="shared" si="111"/>
        <v>0</v>
      </c>
    </row>
    <row r="1647" customHeight="1" spans="10:13">
      <c r="J1647" t="str">
        <f t="shared" si="112"/>
        <v/>
      </c>
      <c r="K1647" s="9">
        <f t="shared" si="109"/>
        <v>0</v>
      </c>
      <c r="L1647" s="9">
        <f t="shared" si="110"/>
        <v>0</v>
      </c>
      <c r="M1647" s="10">
        <f t="shared" si="111"/>
        <v>0</v>
      </c>
    </row>
    <row r="1648" customHeight="1" spans="10:13">
      <c r="J1648" t="str">
        <f t="shared" si="112"/>
        <v/>
      </c>
      <c r="K1648" s="9">
        <f t="shared" si="109"/>
        <v>0</v>
      </c>
      <c r="L1648" s="9">
        <f t="shared" si="110"/>
        <v>0</v>
      </c>
      <c r="M1648" s="10">
        <f t="shared" si="111"/>
        <v>0</v>
      </c>
    </row>
    <row r="1649" customHeight="1" spans="10:13">
      <c r="J1649" t="str">
        <f t="shared" si="112"/>
        <v/>
      </c>
      <c r="K1649" s="9">
        <f t="shared" si="109"/>
        <v>0</v>
      </c>
      <c r="L1649" s="9">
        <f t="shared" si="110"/>
        <v>0</v>
      </c>
      <c r="M1649" s="10">
        <f t="shared" si="111"/>
        <v>0</v>
      </c>
    </row>
    <row r="1650" customHeight="1" spans="10:13">
      <c r="J1650" t="str">
        <f t="shared" si="112"/>
        <v/>
      </c>
      <c r="K1650" s="9">
        <f t="shared" si="109"/>
        <v>0</v>
      </c>
      <c r="L1650" s="9">
        <f t="shared" si="110"/>
        <v>0</v>
      </c>
      <c r="M1650" s="10">
        <f t="shared" si="111"/>
        <v>0</v>
      </c>
    </row>
    <row r="1651" customHeight="1" spans="10:13">
      <c r="J1651" t="str">
        <f t="shared" si="112"/>
        <v/>
      </c>
      <c r="K1651" s="9">
        <f t="shared" si="109"/>
        <v>0</v>
      </c>
      <c r="L1651" s="9">
        <f t="shared" si="110"/>
        <v>0</v>
      </c>
      <c r="M1651" s="10">
        <f t="shared" si="111"/>
        <v>0</v>
      </c>
    </row>
    <row r="1652" customHeight="1" spans="10:13">
      <c r="J1652" t="str">
        <f t="shared" si="112"/>
        <v/>
      </c>
      <c r="K1652" s="9">
        <f t="shared" si="109"/>
        <v>0</v>
      </c>
      <c r="L1652" s="9">
        <f t="shared" si="110"/>
        <v>0</v>
      </c>
      <c r="M1652" s="10">
        <f t="shared" si="111"/>
        <v>0</v>
      </c>
    </row>
    <row r="1653" customHeight="1" spans="10:13">
      <c r="J1653" t="str">
        <f t="shared" si="112"/>
        <v/>
      </c>
      <c r="K1653" s="9">
        <f t="shared" si="109"/>
        <v>0</v>
      </c>
      <c r="L1653" s="9">
        <f t="shared" si="110"/>
        <v>0</v>
      </c>
      <c r="M1653" s="10">
        <f t="shared" si="111"/>
        <v>0</v>
      </c>
    </row>
    <row r="1654" customHeight="1" spans="10:13">
      <c r="J1654" t="str">
        <f t="shared" si="112"/>
        <v/>
      </c>
      <c r="K1654" s="9">
        <f t="shared" si="109"/>
        <v>0</v>
      </c>
      <c r="L1654" s="9">
        <f t="shared" si="110"/>
        <v>0</v>
      </c>
      <c r="M1654" s="10">
        <f t="shared" si="111"/>
        <v>0</v>
      </c>
    </row>
    <row r="1655" customHeight="1" spans="10:13">
      <c r="J1655" t="str">
        <f t="shared" si="112"/>
        <v/>
      </c>
      <c r="K1655" s="9">
        <f t="shared" si="109"/>
        <v>0</v>
      </c>
      <c r="L1655" s="9">
        <f t="shared" si="110"/>
        <v>0</v>
      </c>
      <c r="M1655" s="10">
        <f t="shared" si="111"/>
        <v>0</v>
      </c>
    </row>
    <row r="1656" customHeight="1" spans="10:13">
      <c r="J1656" t="str">
        <f t="shared" si="112"/>
        <v/>
      </c>
      <c r="K1656" s="9">
        <f t="shared" si="109"/>
        <v>0</v>
      </c>
      <c r="L1656" s="9">
        <f t="shared" si="110"/>
        <v>0</v>
      </c>
      <c r="M1656" s="10">
        <f t="shared" si="111"/>
        <v>0</v>
      </c>
    </row>
    <row r="1657" customHeight="1" spans="10:13">
      <c r="J1657" t="str">
        <f t="shared" si="112"/>
        <v/>
      </c>
      <c r="K1657" s="9">
        <f t="shared" si="109"/>
        <v>0</v>
      </c>
      <c r="L1657" s="9">
        <f t="shared" si="110"/>
        <v>0</v>
      </c>
      <c r="M1657" s="10">
        <f t="shared" si="111"/>
        <v>0</v>
      </c>
    </row>
    <row r="1658" customHeight="1" spans="10:13">
      <c r="J1658" t="str">
        <f t="shared" si="112"/>
        <v/>
      </c>
      <c r="K1658" s="9">
        <f t="shared" si="109"/>
        <v>0</v>
      </c>
      <c r="L1658" s="9">
        <f t="shared" si="110"/>
        <v>0</v>
      </c>
      <c r="M1658" s="10">
        <f t="shared" si="111"/>
        <v>0</v>
      </c>
    </row>
    <row r="1659" customHeight="1" spans="10:13">
      <c r="J1659" t="str">
        <f t="shared" si="112"/>
        <v/>
      </c>
      <c r="K1659" s="9">
        <f t="shared" si="109"/>
        <v>0</v>
      </c>
      <c r="L1659" s="9">
        <f t="shared" si="110"/>
        <v>0</v>
      </c>
      <c r="M1659" s="10">
        <f t="shared" si="111"/>
        <v>0</v>
      </c>
    </row>
    <row r="1660" customHeight="1" spans="10:13">
      <c r="J1660" t="str">
        <f t="shared" si="112"/>
        <v/>
      </c>
      <c r="K1660" s="9">
        <f t="shared" si="109"/>
        <v>0</v>
      </c>
      <c r="L1660" s="9">
        <f t="shared" si="110"/>
        <v>0</v>
      </c>
      <c r="M1660" s="10">
        <f t="shared" si="111"/>
        <v>0</v>
      </c>
    </row>
    <row r="1661" customHeight="1" spans="10:13">
      <c r="J1661" t="str">
        <f t="shared" si="112"/>
        <v/>
      </c>
      <c r="K1661" s="9">
        <f t="shared" si="109"/>
        <v>0</v>
      </c>
      <c r="L1661" s="9">
        <f t="shared" si="110"/>
        <v>0</v>
      </c>
      <c r="M1661" s="10">
        <f t="shared" si="111"/>
        <v>0</v>
      </c>
    </row>
    <row r="1662" customHeight="1" spans="10:13">
      <c r="J1662" t="str">
        <f t="shared" si="112"/>
        <v/>
      </c>
      <c r="K1662" s="9">
        <f t="shared" si="109"/>
        <v>0</v>
      </c>
      <c r="L1662" s="9">
        <f t="shared" si="110"/>
        <v>0</v>
      </c>
      <c r="M1662" s="10">
        <f t="shared" si="111"/>
        <v>0</v>
      </c>
    </row>
    <row r="1663" customHeight="1" spans="10:13">
      <c r="J1663" t="str">
        <f t="shared" si="112"/>
        <v/>
      </c>
      <c r="K1663" s="9">
        <f t="shared" si="109"/>
        <v>0</v>
      </c>
      <c r="L1663" s="9">
        <f t="shared" si="110"/>
        <v>0</v>
      </c>
      <c r="M1663" s="10">
        <f t="shared" si="111"/>
        <v>0</v>
      </c>
    </row>
    <row r="1664" customHeight="1" spans="10:13">
      <c r="J1664" t="str">
        <f t="shared" si="112"/>
        <v/>
      </c>
      <c r="K1664" s="9">
        <f t="shared" si="109"/>
        <v>0</v>
      </c>
      <c r="L1664" s="9">
        <f t="shared" si="110"/>
        <v>0</v>
      </c>
      <c r="M1664" s="10">
        <f t="shared" si="111"/>
        <v>0</v>
      </c>
    </row>
    <row r="1665" customHeight="1" spans="10:13">
      <c r="J1665" t="str">
        <f t="shared" si="112"/>
        <v/>
      </c>
      <c r="K1665" s="9">
        <f t="shared" si="109"/>
        <v>0</v>
      </c>
      <c r="L1665" s="9">
        <f t="shared" si="110"/>
        <v>0</v>
      </c>
      <c r="M1665" s="10">
        <f t="shared" si="111"/>
        <v>0</v>
      </c>
    </row>
    <row r="1666" customHeight="1" spans="10:13">
      <c r="J1666" t="str">
        <f t="shared" si="112"/>
        <v/>
      </c>
      <c r="K1666" s="9">
        <f t="shared" si="109"/>
        <v>0</v>
      </c>
      <c r="L1666" s="9">
        <f t="shared" si="110"/>
        <v>0</v>
      </c>
      <c r="M1666" s="10">
        <f t="shared" si="111"/>
        <v>0</v>
      </c>
    </row>
    <row r="1667" customHeight="1" spans="10:13">
      <c r="J1667" t="str">
        <f t="shared" si="112"/>
        <v/>
      </c>
      <c r="K1667" s="9">
        <f t="shared" si="109"/>
        <v>0</v>
      </c>
      <c r="L1667" s="9">
        <f t="shared" si="110"/>
        <v>0</v>
      </c>
      <c r="M1667" s="10">
        <f t="shared" si="111"/>
        <v>0</v>
      </c>
    </row>
    <row r="1668" customHeight="1" spans="10:13">
      <c r="J1668" t="str">
        <f t="shared" si="112"/>
        <v/>
      </c>
      <c r="K1668" s="9">
        <f t="shared" si="109"/>
        <v>0</v>
      </c>
      <c r="L1668" s="9">
        <f t="shared" si="110"/>
        <v>0</v>
      </c>
      <c r="M1668" s="10">
        <f t="shared" si="111"/>
        <v>0</v>
      </c>
    </row>
    <row r="1669" customHeight="1" spans="10:13">
      <c r="J1669" t="str">
        <f t="shared" si="112"/>
        <v/>
      </c>
      <c r="K1669" s="9">
        <f t="shared" si="109"/>
        <v>0</v>
      </c>
      <c r="L1669" s="9">
        <f t="shared" si="110"/>
        <v>0</v>
      </c>
      <c r="M1669" s="10">
        <f t="shared" si="111"/>
        <v>0</v>
      </c>
    </row>
    <row r="1670" customHeight="1" spans="10:13">
      <c r="J1670" t="str">
        <f t="shared" si="112"/>
        <v/>
      </c>
      <c r="K1670" s="9">
        <f t="shared" si="109"/>
        <v>0</v>
      </c>
      <c r="L1670" s="9">
        <f t="shared" si="110"/>
        <v>0</v>
      </c>
      <c r="M1670" s="10">
        <f t="shared" si="111"/>
        <v>0</v>
      </c>
    </row>
    <row r="1671" customHeight="1" spans="10:13">
      <c r="J1671" t="str">
        <f t="shared" si="112"/>
        <v/>
      </c>
      <c r="K1671" s="9">
        <f t="shared" si="109"/>
        <v>0</v>
      </c>
      <c r="L1671" s="9">
        <f t="shared" si="110"/>
        <v>0</v>
      </c>
      <c r="M1671" s="10">
        <f t="shared" si="111"/>
        <v>0</v>
      </c>
    </row>
    <row r="1672" customHeight="1" spans="10:13">
      <c r="J1672" t="str">
        <f t="shared" si="112"/>
        <v/>
      </c>
      <c r="K1672" s="9">
        <f t="shared" si="109"/>
        <v>0</v>
      </c>
      <c r="L1672" s="9">
        <f t="shared" si="110"/>
        <v>0</v>
      </c>
      <c r="M1672" s="10">
        <f t="shared" si="111"/>
        <v>0</v>
      </c>
    </row>
    <row r="1673" customHeight="1" spans="10:13">
      <c r="J1673" t="str">
        <f t="shared" si="112"/>
        <v/>
      </c>
      <c r="K1673" s="9">
        <f t="shared" ref="K1673:K1736" si="113">O1673+Q1673+S1673+U1673+W1673+Y1673+AA1673+AC1673+AE1673+AG1673+AI1673+AK1673+AM1673+AO1673+AQ1673+AS1673+AU1673+AW1673+AY1673+BA1673+BC1673+BE1673+BG1673+BI1673+BK1673+BM1673+BO1673++BQ1673+BS1673+BU1673+BW1673</f>
        <v>0</v>
      </c>
      <c r="L1673" s="9">
        <f t="shared" ref="L1673:L1736" si="114">P1673+R1673+T1673+V1673+X1673+Z1673+AB1673+AD1673+AF1673+AH1673+AJ1673+AL1673+AN1673+AP1673+AR1673+AT1673+AV1673+AX1673+AZ1673+BB1673+BD1673+BF1673+BH1673+BJ1673+BL1673+BN1673+BP1673++BR1673+BT1673+BV1673+BX1673</f>
        <v>0</v>
      </c>
      <c r="M1673" s="10">
        <f t="shared" si="111"/>
        <v>0</v>
      </c>
    </row>
    <row r="1674" customHeight="1" spans="10:13">
      <c r="J1674" t="str">
        <f t="shared" si="112"/>
        <v/>
      </c>
      <c r="K1674" s="9">
        <f t="shared" si="113"/>
        <v>0</v>
      </c>
      <c r="L1674" s="9">
        <f t="shared" si="114"/>
        <v>0</v>
      </c>
      <c r="M1674" s="10">
        <f t="shared" si="111"/>
        <v>0</v>
      </c>
    </row>
    <row r="1675" customHeight="1" spans="10:13">
      <c r="J1675" t="str">
        <f t="shared" si="112"/>
        <v/>
      </c>
      <c r="K1675" s="9">
        <f t="shared" si="113"/>
        <v>0</v>
      </c>
      <c r="L1675" s="9">
        <f t="shared" si="114"/>
        <v>0</v>
      </c>
      <c r="M1675" s="10">
        <f t="shared" si="111"/>
        <v>0</v>
      </c>
    </row>
    <row r="1676" customHeight="1" spans="10:13">
      <c r="J1676" t="str">
        <f t="shared" si="112"/>
        <v/>
      </c>
      <c r="K1676" s="9">
        <f t="shared" si="113"/>
        <v>0</v>
      </c>
      <c r="L1676" s="9">
        <f t="shared" si="114"/>
        <v>0</v>
      </c>
      <c r="M1676" s="10">
        <f t="shared" si="111"/>
        <v>0</v>
      </c>
    </row>
    <row r="1677" customHeight="1" spans="10:13">
      <c r="J1677" t="str">
        <f t="shared" si="112"/>
        <v/>
      </c>
      <c r="K1677" s="9">
        <f t="shared" si="113"/>
        <v>0</v>
      </c>
      <c r="L1677" s="9">
        <f t="shared" si="114"/>
        <v>0</v>
      </c>
      <c r="M1677" s="10">
        <f t="shared" si="111"/>
        <v>0</v>
      </c>
    </row>
    <row r="1678" customHeight="1" spans="10:13">
      <c r="J1678" t="str">
        <f t="shared" si="112"/>
        <v/>
      </c>
      <c r="K1678" s="9">
        <f t="shared" si="113"/>
        <v>0</v>
      </c>
      <c r="L1678" s="9">
        <f t="shared" si="114"/>
        <v>0</v>
      </c>
      <c r="M1678" s="10">
        <f t="shared" ref="M1678:M1741" si="115">IFERROR(L1678/K1678,0)</f>
        <v>0</v>
      </c>
    </row>
    <row r="1679" customHeight="1" spans="10:13">
      <c r="J1679" t="str">
        <f t="shared" ref="J1679:J1742" si="116">IF(K1679&gt;0,IF(C1679="open","plan open",IF(C1679="close","plan close","")),IF(C1679="open","unplan open",IF(C1679="close","unplan close","")))</f>
        <v/>
      </c>
      <c r="K1679" s="9">
        <f t="shared" si="113"/>
        <v>0</v>
      </c>
      <c r="L1679" s="9">
        <f t="shared" si="114"/>
        <v>0</v>
      </c>
      <c r="M1679" s="10">
        <f t="shared" si="115"/>
        <v>0</v>
      </c>
    </row>
    <row r="1680" customHeight="1" spans="10:13">
      <c r="J1680" t="str">
        <f t="shared" si="116"/>
        <v/>
      </c>
      <c r="K1680" s="9">
        <f t="shared" si="113"/>
        <v>0</v>
      </c>
      <c r="L1680" s="9">
        <f t="shared" si="114"/>
        <v>0</v>
      </c>
      <c r="M1680" s="10">
        <f t="shared" si="115"/>
        <v>0</v>
      </c>
    </row>
    <row r="1681" customHeight="1" spans="10:13">
      <c r="J1681" t="str">
        <f t="shared" si="116"/>
        <v/>
      </c>
      <c r="K1681" s="9">
        <f t="shared" si="113"/>
        <v>0</v>
      </c>
      <c r="L1681" s="9">
        <f t="shared" si="114"/>
        <v>0</v>
      </c>
      <c r="M1681" s="10">
        <f t="shared" si="115"/>
        <v>0</v>
      </c>
    </row>
    <row r="1682" customHeight="1" spans="10:13">
      <c r="J1682" t="str">
        <f t="shared" si="116"/>
        <v/>
      </c>
      <c r="K1682" s="9">
        <f t="shared" si="113"/>
        <v>0</v>
      </c>
      <c r="L1682" s="9">
        <f t="shared" si="114"/>
        <v>0</v>
      </c>
      <c r="M1682" s="10">
        <f t="shared" si="115"/>
        <v>0</v>
      </c>
    </row>
    <row r="1683" customHeight="1" spans="10:13">
      <c r="J1683" t="str">
        <f t="shared" si="116"/>
        <v/>
      </c>
      <c r="K1683" s="9">
        <f t="shared" si="113"/>
        <v>0</v>
      </c>
      <c r="L1683" s="9">
        <f t="shared" si="114"/>
        <v>0</v>
      </c>
      <c r="M1683" s="10">
        <f t="shared" si="115"/>
        <v>0</v>
      </c>
    </row>
    <row r="1684" customHeight="1" spans="10:13">
      <c r="J1684" t="str">
        <f t="shared" si="116"/>
        <v/>
      </c>
      <c r="K1684" s="9">
        <f t="shared" si="113"/>
        <v>0</v>
      </c>
      <c r="L1684" s="9">
        <f t="shared" si="114"/>
        <v>0</v>
      </c>
      <c r="M1684" s="10">
        <f t="shared" si="115"/>
        <v>0</v>
      </c>
    </row>
    <row r="1685" customHeight="1" spans="10:13">
      <c r="J1685" t="str">
        <f t="shared" si="116"/>
        <v/>
      </c>
      <c r="K1685" s="9">
        <f t="shared" si="113"/>
        <v>0</v>
      </c>
      <c r="L1685" s="9">
        <f t="shared" si="114"/>
        <v>0</v>
      </c>
      <c r="M1685" s="10">
        <f t="shared" si="115"/>
        <v>0</v>
      </c>
    </row>
    <row r="1686" customHeight="1" spans="10:13">
      <c r="J1686" t="str">
        <f t="shared" si="116"/>
        <v/>
      </c>
      <c r="K1686" s="9">
        <f t="shared" si="113"/>
        <v>0</v>
      </c>
      <c r="L1686" s="9">
        <f t="shared" si="114"/>
        <v>0</v>
      </c>
      <c r="M1686" s="10">
        <f t="shared" si="115"/>
        <v>0</v>
      </c>
    </row>
    <row r="1687" customHeight="1" spans="10:13">
      <c r="J1687" t="str">
        <f t="shared" si="116"/>
        <v/>
      </c>
      <c r="K1687" s="9">
        <f t="shared" si="113"/>
        <v>0</v>
      </c>
      <c r="L1687" s="9">
        <f t="shared" si="114"/>
        <v>0</v>
      </c>
      <c r="M1687" s="10">
        <f t="shared" si="115"/>
        <v>0</v>
      </c>
    </row>
    <row r="1688" customHeight="1" spans="10:13">
      <c r="J1688" t="str">
        <f t="shared" si="116"/>
        <v/>
      </c>
      <c r="K1688" s="9">
        <f t="shared" si="113"/>
        <v>0</v>
      </c>
      <c r="L1688" s="9">
        <f t="shared" si="114"/>
        <v>0</v>
      </c>
      <c r="M1688" s="10">
        <f t="shared" si="115"/>
        <v>0</v>
      </c>
    </row>
    <row r="1689" customHeight="1" spans="10:13">
      <c r="J1689" t="str">
        <f t="shared" si="116"/>
        <v/>
      </c>
      <c r="K1689" s="9">
        <f t="shared" si="113"/>
        <v>0</v>
      </c>
      <c r="L1689" s="9">
        <f t="shared" si="114"/>
        <v>0</v>
      </c>
      <c r="M1689" s="10">
        <f t="shared" si="115"/>
        <v>0</v>
      </c>
    </row>
    <row r="1690" customHeight="1" spans="10:13">
      <c r="J1690" t="str">
        <f t="shared" si="116"/>
        <v/>
      </c>
      <c r="K1690" s="9">
        <f t="shared" si="113"/>
        <v>0</v>
      </c>
      <c r="L1690" s="9">
        <f t="shared" si="114"/>
        <v>0</v>
      </c>
      <c r="M1690" s="10">
        <f t="shared" si="115"/>
        <v>0</v>
      </c>
    </row>
    <row r="1691" customHeight="1" spans="10:13">
      <c r="J1691" t="str">
        <f t="shared" si="116"/>
        <v/>
      </c>
      <c r="K1691" s="9">
        <f t="shared" si="113"/>
        <v>0</v>
      </c>
      <c r="L1691" s="9">
        <f t="shared" si="114"/>
        <v>0</v>
      </c>
      <c r="M1691" s="10">
        <f t="shared" si="115"/>
        <v>0</v>
      </c>
    </row>
    <row r="1692" customHeight="1" spans="10:13">
      <c r="J1692" t="str">
        <f t="shared" si="116"/>
        <v/>
      </c>
      <c r="K1692" s="9">
        <f t="shared" si="113"/>
        <v>0</v>
      </c>
      <c r="L1692" s="9">
        <f t="shared" si="114"/>
        <v>0</v>
      </c>
      <c r="M1692" s="10">
        <f t="shared" si="115"/>
        <v>0</v>
      </c>
    </row>
    <row r="1693" customHeight="1" spans="10:13">
      <c r="J1693" t="str">
        <f t="shared" si="116"/>
        <v/>
      </c>
      <c r="K1693" s="9">
        <f t="shared" si="113"/>
        <v>0</v>
      </c>
      <c r="L1693" s="9">
        <f t="shared" si="114"/>
        <v>0</v>
      </c>
      <c r="M1693" s="10">
        <f t="shared" si="115"/>
        <v>0</v>
      </c>
    </row>
    <row r="1694" customHeight="1" spans="10:13">
      <c r="J1694" t="str">
        <f t="shared" si="116"/>
        <v/>
      </c>
      <c r="K1694" s="9">
        <f t="shared" si="113"/>
        <v>0</v>
      </c>
      <c r="L1694" s="9">
        <f t="shared" si="114"/>
        <v>0</v>
      </c>
      <c r="M1694" s="10">
        <f t="shared" si="115"/>
        <v>0</v>
      </c>
    </row>
    <row r="1695" customHeight="1" spans="10:13">
      <c r="J1695" t="str">
        <f t="shared" si="116"/>
        <v/>
      </c>
      <c r="K1695" s="9">
        <f t="shared" si="113"/>
        <v>0</v>
      </c>
      <c r="L1695" s="9">
        <f t="shared" si="114"/>
        <v>0</v>
      </c>
      <c r="M1695" s="10">
        <f t="shared" si="115"/>
        <v>0</v>
      </c>
    </row>
    <row r="1696" customHeight="1" spans="10:13">
      <c r="J1696" t="str">
        <f t="shared" si="116"/>
        <v/>
      </c>
      <c r="K1696" s="9">
        <f t="shared" si="113"/>
        <v>0</v>
      </c>
      <c r="L1696" s="9">
        <f t="shared" si="114"/>
        <v>0</v>
      </c>
      <c r="M1696" s="10">
        <f t="shared" si="115"/>
        <v>0</v>
      </c>
    </row>
    <row r="1697" customHeight="1" spans="10:13">
      <c r="J1697" t="str">
        <f t="shared" si="116"/>
        <v/>
      </c>
      <c r="K1697" s="9">
        <f t="shared" si="113"/>
        <v>0</v>
      </c>
      <c r="L1697" s="9">
        <f t="shared" si="114"/>
        <v>0</v>
      </c>
      <c r="M1697" s="10">
        <f t="shared" si="115"/>
        <v>0</v>
      </c>
    </row>
    <row r="1698" customHeight="1" spans="10:13">
      <c r="J1698" t="str">
        <f t="shared" si="116"/>
        <v/>
      </c>
      <c r="K1698" s="9">
        <f t="shared" si="113"/>
        <v>0</v>
      </c>
      <c r="L1698" s="9">
        <f t="shared" si="114"/>
        <v>0</v>
      </c>
      <c r="M1698" s="10">
        <f t="shared" si="115"/>
        <v>0</v>
      </c>
    </row>
    <row r="1699" customHeight="1" spans="10:13">
      <c r="J1699" t="str">
        <f t="shared" si="116"/>
        <v/>
      </c>
      <c r="K1699" s="9">
        <f t="shared" si="113"/>
        <v>0</v>
      </c>
      <c r="L1699" s="9">
        <f t="shared" si="114"/>
        <v>0</v>
      </c>
      <c r="M1699" s="10">
        <f t="shared" si="115"/>
        <v>0</v>
      </c>
    </row>
    <row r="1700" customHeight="1" spans="10:13">
      <c r="J1700" t="str">
        <f t="shared" si="116"/>
        <v/>
      </c>
      <c r="K1700" s="9">
        <f t="shared" si="113"/>
        <v>0</v>
      </c>
      <c r="L1700" s="9">
        <f t="shared" si="114"/>
        <v>0</v>
      </c>
      <c r="M1700" s="10">
        <f t="shared" si="115"/>
        <v>0</v>
      </c>
    </row>
    <row r="1701" customHeight="1" spans="10:13">
      <c r="J1701" t="str">
        <f t="shared" si="116"/>
        <v/>
      </c>
      <c r="K1701" s="9">
        <f t="shared" si="113"/>
        <v>0</v>
      </c>
      <c r="L1701" s="9">
        <f t="shared" si="114"/>
        <v>0</v>
      </c>
      <c r="M1701" s="10">
        <f t="shared" si="115"/>
        <v>0</v>
      </c>
    </row>
    <row r="1702" customHeight="1" spans="10:13">
      <c r="J1702" t="str">
        <f t="shared" si="116"/>
        <v/>
      </c>
      <c r="K1702" s="9">
        <f t="shared" si="113"/>
        <v>0</v>
      </c>
      <c r="L1702" s="9">
        <f t="shared" si="114"/>
        <v>0</v>
      </c>
      <c r="M1702" s="10">
        <f t="shared" si="115"/>
        <v>0</v>
      </c>
    </row>
    <row r="1703" customHeight="1" spans="10:13">
      <c r="J1703" t="str">
        <f t="shared" si="116"/>
        <v/>
      </c>
      <c r="K1703" s="9">
        <f t="shared" si="113"/>
        <v>0</v>
      </c>
      <c r="L1703" s="9">
        <f t="shared" si="114"/>
        <v>0</v>
      </c>
      <c r="M1703" s="10">
        <f t="shared" si="115"/>
        <v>0</v>
      </c>
    </row>
    <row r="1704" customHeight="1" spans="10:13">
      <c r="J1704" t="str">
        <f t="shared" si="116"/>
        <v/>
      </c>
      <c r="K1704" s="9">
        <f t="shared" si="113"/>
        <v>0</v>
      </c>
      <c r="L1704" s="9">
        <f t="shared" si="114"/>
        <v>0</v>
      </c>
      <c r="M1704" s="10">
        <f t="shared" si="115"/>
        <v>0</v>
      </c>
    </row>
    <row r="1705" customHeight="1" spans="10:13">
      <c r="J1705" t="str">
        <f t="shared" si="116"/>
        <v/>
      </c>
      <c r="K1705" s="9">
        <f t="shared" si="113"/>
        <v>0</v>
      </c>
      <c r="L1705" s="9">
        <f t="shared" si="114"/>
        <v>0</v>
      </c>
      <c r="M1705" s="10">
        <f t="shared" si="115"/>
        <v>0</v>
      </c>
    </row>
    <row r="1706" customHeight="1" spans="10:13">
      <c r="J1706" t="str">
        <f t="shared" si="116"/>
        <v/>
      </c>
      <c r="K1706" s="9">
        <f t="shared" si="113"/>
        <v>0</v>
      </c>
      <c r="L1706" s="9">
        <f t="shared" si="114"/>
        <v>0</v>
      </c>
      <c r="M1706" s="10">
        <f t="shared" si="115"/>
        <v>0</v>
      </c>
    </row>
    <row r="1707" customHeight="1" spans="10:13">
      <c r="J1707" t="str">
        <f t="shared" si="116"/>
        <v/>
      </c>
      <c r="K1707" s="9">
        <f t="shared" si="113"/>
        <v>0</v>
      </c>
      <c r="L1707" s="9">
        <f t="shared" si="114"/>
        <v>0</v>
      </c>
      <c r="M1707" s="10">
        <f t="shared" si="115"/>
        <v>0</v>
      </c>
    </row>
    <row r="1708" customHeight="1" spans="10:13">
      <c r="J1708" t="str">
        <f t="shared" si="116"/>
        <v/>
      </c>
      <c r="K1708" s="9">
        <f t="shared" si="113"/>
        <v>0</v>
      </c>
      <c r="L1708" s="9">
        <f t="shared" si="114"/>
        <v>0</v>
      </c>
      <c r="M1708" s="10">
        <f t="shared" si="115"/>
        <v>0</v>
      </c>
    </row>
    <row r="1709" customHeight="1" spans="10:13">
      <c r="J1709" t="str">
        <f t="shared" si="116"/>
        <v/>
      </c>
      <c r="K1709" s="9">
        <f t="shared" si="113"/>
        <v>0</v>
      </c>
      <c r="L1709" s="9">
        <f t="shared" si="114"/>
        <v>0</v>
      </c>
      <c r="M1709" s="10">
        <f t="shared" si="115"/>
        <v>0</v>
      </c>
    </row>
    <row r="1710" customHeight="1" spans="10:13">
      <c r="J1710" t="str">
        <f t="shared" si="116"/>
        <v/>
      </c>
      <c r="K1710" s="9">
        <f t="shared" si="113"/>
        <v>0</v>
      </c>
      <c r="L1710" s="9">
        <f t="shared" si="114"/>
        <v>0</v>
      </c>
      <c r="M1710" s="10">
        <f t="shared" si="115"/>
        <v>0</v>
      </c>
    </row>
    <row r="1711" customHeight="1" spans="10:13">
      <c r="J1711" t="str">
        <f t="shared" si="116"/>
        <v/>
      </c>
      <c r="K1711" s="9">
        <f t="shared" si="113"/>
        <v>0</v>
      </c>
      <c r="L1711" s="9">
        <f t="shared" si="114"/>
        <v>0</v>
      </c>
      <c r="M1711" s="10">
        <f t="shared" si="115"/>
        <v>0</v>
      </c>
    </row>
    <row r="1712" customHeight="1" spans="10:13">
      <c r="J1712" t="str">
        <f t="shared" si="116"/>
        <v/>
      </c>
      <c r="K1712" s="9">
        <f t="shared" si="113"/>
        <v>0</v>
      </c>
      <c r="L1712" s="9">
        <f t="shared" si="114"/>
        <v>0</v>
      </c>
      <c r="M1712" s="10">
        <f t="shared" si="115"/>
        <v>0</v>
      </c>
    </row>
    <row r="1713" customHeight="1" spans="10:13">
      <c r="J1713" t="str">
        <f t="shared" si="116"/>
        <v/>
      </c>
      <c r="K1713" s="9">
        <f t="shared" si="113"/>
        <v>0</v>
      </c>
      <c r="L1713" s="9">
        <f t="shared" si="114"/>
        <v>0</v>
      </c>
      <c r="M1713" s="10">
        <f t="shared" si="115"/>
        <v>0</v>
      </c>
    </row>
    <row r="1714" customHeight="1" spans="10:13">
      <c r="J1714" t="str">
        <f t="shared" si="116"/>
        <v/>
      </c>
      <c r="K1714" s="9">
        <f t="shared" si="113"/>
        <v>0</v>
      </c>
      <c r="L1714" s="9">
        <f t="shared" si="114"/>
        <v>0</v>
      </c>
      <c r="M1714" s="10">
        <f t="shared" si="115"/>
        <v>0</v>
      </c>
    </row>
    <row r="1715" customHeight="1" spans="10:13">
      <c r="J1715" t="str">
        <f t="shared" si="116"/>
        <v/>
      </c>
      <c r="K1715" s="9">
        <f t="shared" si="113"/>
        <v>0</v>
      </c>
      <c r="L1715" s="9">
        <f t="shared" si="114"/>
        <v>0</v>
      </c>
      <c r="M1715" s="10">
        <f t="shared" si="115"/>
        <v>0</v>
      </c>
    </row>
    <row r="1716" customHeight="1" spans="10:13">
      <c r="J1716" t="str">
        <f t="shared" si="116"/>
        <v/>
      </c>
      <c r="K1716" s="9">
        <f t="shared" si="113"/>
        <v>0</v>
      </c>
      <c r="L1716" s="9">
        <f t="shared" si="114"/>
        <v>0</v>
      </c>
      <c r="M1716" s="10">
        <f t="shared" si="115"/>
        <v>0</v>
      </c>
    </row>
    <row r="1717" customHeight="1" spans="10:13">
      <c r="J1717" t="str">
        <f t="shared" si="116"/>
        <v/>
      </c>
      <c r="K1717" s="9">
        <f t="shared" si="113"/>
        <v>0</v>
      </c>
      <c r="L1717" s="9">
        <f t="shared" si="114"/>
        <v>0</v>
      </c>
      <c r="M1717" s="10">
        <f t="shared" si="115"/>
        <v>0</v>
      </c>
    </row>
    <row r="1718" customHeight="1" spans="10:13">
      <c r="J1718" t="str">
        <f t="shared" si="116"/>
        <v/>
      </c>
      <c r="K1718" s="9">
        <f t="shared" si="113"/>
        <v>0</v>
      </c>
      <c r="L1718" s="9">
        <f t="shared" si="114"/>
        <v>0</v>
      </c>
      <c r="M1718" s="10">
        <f t="shared" si="115"/>
        <v>0</v>
      </c>
    </row>
    <row r="1719" customHeight="1" spans="10:13">
      <c r="J1719" t="str">
        <f t="shared" si="116"/>
        <v/>
      </c>
      <c r="K1719" s="9">
        <f t="shared" si="113"/>
        <v>0</v>
      </c>
      <c r="L1719" s="9">
        <f t="shared" si="114"/>
        <v>0</v>
      </c>
      <c r="M1719" s="10">
        <f t="shared" si="115"/>
        <v>0</v>
      </c>
    </row>
    <row r="1720" customHeight="1" spans="10:13">
      <c r="J1720" t="str">
        <f t="shared" si="116"/>
        <v/>
      </c>
      <c r="K1720" s="9">
        <f t="shared" si="113"/>
        <v>0</v>
      </c>
      <c r="L1720" s="9">
        <f t="shared" si="114"/>
        <v>0</v>
      </c>
      <c r="M1720" s="10">
        <f t="shared" si="115"/>
        <v>0</v>
      </c>
    </row>
    <row r="1721" customHeight="1" spans="10:13">
      <c r="J1721" t="str">
        <f t="shared" si="116"/>
        <v/>
      </c>
      <c r="K1721" s="9">
        <f t="shared" si="113"/>
        <v>0</v>
      </c>
      <c r="L1721" s="9">
        <f t="shared" si="114"/>
        <v>0</v>
      </c>
      <c r="M1721" s="10">
        <f t="shared" si="115"/>
        <v>0</v>
      </c>
    </row>
    <row r="1722" customHeight="1" spans="10:13">
      <c r="J1722" t="str">
        <f t="shared" si="116"/>
        <v/>
      </c>
      <c r="K1722" s="9">
        <f t="shared" si="113"/>
        <v>0</v>
      </c>
      <c r="L1722" s="9">
        <f t="shared" si="114"/>
        <v>0</v>
      </c>
      <c r="M1722" s="10">
        <f t="shared" si="115"/>
        <v>0</v>
      </c>
    </row>
    <row r="1723" customHeight="1" spans="10:13">
      <c r="J1723" t="str">
        <f t="shared" si="116"/>
        <v/>
      </c>
      <c r="K1723" s="9">
        <f t="shared" si="113"/>
        <v>0</v>
      </c>
      <c r="L1723" s="9">
        <f t="shared" si="114"/>
        <v>0</v>
      </c>
      <c r="M1723" s="10">
        <f t="shared" si="115"/>
        <v>0</v>
      </c>
    </row>
    <row r="1724" customHeight="1" spans="10:13">
      <c r="J1724" t="str">
        <f t="shared" si="116"/>
        <v/>
      </c>
      <c r="K1724" s="9">
        <f t="shared" si="113"/>
        <v>0</v>
      </c>
      <c r="L1724" s="9">
        <f t="shared" si="114"/>
        <v>0</v>
      </c>
      <c r="M1724" s="10">
        <f t="shared" si="115"/>
        <v>0</v>
      </c>
    </row>
    <row r="1725" customHeight="1" spans="10:13">
      <c r="J1725" t="str">
        <f t="shared" si="116"/>
        <v/>
      </c>
      <c r="K1725" s="9">
        <f t="shared" si="113"/>
        <v>0</v>
      </c>
      <c r="L1725" s="9">
        <f t="shared" si="114"/>
        <v>0</v>
      </c>
      <c r="M1725" s="10">
        <f t="shared" si="115"/>
        <v>0</v>
      </c>
    </row>
    <row r="1726" customHeight="1" spans="10:13">
      <c r="J1726" t="str">
        <f t="shared" si="116"/>
        <v/>
      </c>
      <c r="K1726" s="9">
        <f t="shared" si="113"/>
        <v>0</v>
      </c>
      <c r="L1726" s="9">
        <f t="shared" si="114"/>
        <v>0</v>
      </c>
      <c r="M1726" s="10">
        <f t="shared" si="115"/>
        <v>0</v>
      </c>
    </row>
    <row r="1727" customHeight="1" spans="10:13">
      <c r="J1727" t="str">
        <f t="shared" si="116"/>
        <v/>
      </c>
      <c r="K1727" s="9">
        <f t="shared" si="113"/>
        <v>0</v>
      </c>
      <c r="L1727" s="9">
        <f t="shared" si="114"/>
        <v>0</v>
      </c>
      <c r="M1727" s="10">
        <f t="shared" si="115"/>
        <v>0</v>
      </c>
    </row>
    <row r="1728" customHeight="1" spans="10:13">
      <c r="J1728" t="str">
        <f t="shared" si="116"/>
        <v/>
      </c>
      <c r="K1728" s="9">
        <f t="shared" si="113"/>
        <v>0</v>
      </c>
      <c r="L1728" s="9">
        <f t="shared" si="114"/>
        <v>0</v>
      </c>
      <c r="M1728" s="10">
        <f t="shared" si="115"/>
        <v>0</v>
      </c>
    </row>
    <row r="1729" customHeight="1" spans="10:13">
      <c r="J1729" t="str">
        <f t="shared" si="116"/>
        <v/>
      </c>
      <c r="K1729" s="9">
        <f t="shared" si="113"/>
        <v>0</v>
      </c>
      <c r="L1729" s="9">
        <f t="shared" si="114"/>
        <v>0</v>
      </c>
      <c r="M1729" s="10">
        <f t="shared" si="115"/>
        <v>0</v>
      </c>
    </row>
    <row r="1730" customHeight="1" spans="10:13">
      <c r="J1730" t="str">
        <f t="shared" si="116"/>
        <v/>
      </c>
      <c r="K1730" s="9">
        <f t="shared" si="113"/>
        <v>0</v>
      </c>
      <c r="L1730" s="9">
        <f t="shared" si="114"/>
        <v>0</v>
      </c>
      <c r="M1730" s="10">
        <f t="shared" si="115"/>
        <v>0</v>
      </c>
    </row>
    <row r="1731" customHeight="1" spans="10:13">
      <c r="J1731" t="str">
        <f t="shared" si="116"/>
        <v/>
      </c>
      <c r="K1731" s="9">
        <f t="shared" si="113"/>
        <v>0</v>
      </c>
      <c r="L1731" s="9">
        <f t="shared" si="114"/>
        <v>0</v>
      </c>
      <c r="M1731" s="10">
        <f t="shared" si="115"/>
        <v>0</v>
      </c>
    </row>
    <row r="1732" customHeight="1" spans="10:13">
      <c r="J1732" t="str">
        <f t="shared" si="116"/>
        <v/>
      </c>
      <c r="K1732" s="9">
        <f t="shared" si="113"/>
        <v>0</v>
      </c>
      <c r="L1732" s="9">
        <f t="shared" si="114"/>
        <v>0</v>
      </c>
      <c r="M1732" s="10">
        <f t="shared" si="115"/>
        <v>0</v>
      </c>
    </row>
    <row r="1733" customHeight="1" spans="10:13">
      <c r="J1733" t="str">
        <f t="shared" si="116"/>
        <v/>
      </c>
      <c r="K1733" s="9">
        <f t="shared" si="113"/>
        <v>0</v>
      </c>
      <c r="L1733" s="9">
        <f t="shared" si="114"/>
        <v>0</v>
      </c>
      <c r="M1733" s="10">
        <f t="shared" si="115"/>
        <v>0</v>
      </c>
    </row>
    <row r="1734" customHeight="1" spans="10:13">
      <c r="J1734" t="str">
        <f t="shared" si="116"/>
        <v/>
      </c>
      <c r="K1734" s="9">
        <f t="shared" si="113"/>
        <v>0</v>
      </c>
      <c r="L1734" s="9">
        <f t="shared" si="114"/>
        <v>0</v>
      </c>
      <c r="M1734" s="10">
        <f t="shared" si="115"/>
        <v>0</v>
      </c>
    </row>
    <row r="1735" customHeight="1" spans="10:13">
      <c r="J1735" t="str">
        <f t="shared" si="116"/>
        <v/>
      </c>
      <c r="K1735" s="9">
        <f t="shared" si="113"/>
        <v>0</v>
      </c>
      <c r="L1735" s="9">
        <f t="shared" si="114"/>
        <v>0</v>
      </c>
      <c r="M1735" s="10">
        <f t="shared" si="115"/>
        <v>0</v>
      </c>
    </row>
    <row r="1736" customHeight="1" spans="10:13">
      <c r="J1736" t="str">
        <f t="shared" si="116"/>
        <v/>
      </c>
      <c r="K1736" s="9">
        <f t="shared" si="113"/>
        <v>0</v>
      </c>
      <c r="L1736" s="9">
        <f t="shared" si="114"/>
        <v>0</v>
      </c>
      <c r="M1736" s="10">
        <f t="shared" si="115"/>
        <v>0</v>
      </c>
    </row>
    <row r="1737" customHeight="1" spans="10:13">
      <c r="J1737" t="str">
        <f t="shared" si="116"/>
        <v/>
      </c>
      <c r="K1737" s="9">
        <f t="shared" ref="K1737:K1800" si="117">O1737+Q1737+S1737+U1737+W1737+Y1737+AA1737+AC1737+AE1737+AG1737+AI1737+AK1737+AM1737+AO1737+AQ1737+AS1737+AU1737+AW1737+AY1737+BA1737+BC1737+BE1737+BG1737+BI1737+BK1737+BM1737+BO1737++BQ1737+BS1737+BU1737+BW1737</f>
        <v>0</v>
      </c>
      <c r="L1737" s="9">
        <f t="shared" ref="L1737:L1800" si="118">P1737+R1737+T1737+V1737+X1737+Z1737+AB1737+AD1737+AF1737+AH1737+AJ1737+AL1737+AN1737+AP1737+AR1737+AT1737+AV1737+AX1737+AZ1737+BB1737+BD1737+BF1737+BH1737+BJ1737+BL1737+BN1737+BP1737++BR1737+BT1737+BV1737+BX1737</f>
        <v>0</v>
      </c>
      <c r="M1737" s="10">
        <f t="shared" si="115"/>
        <v>0</v>
      </c>
    </row>
    <row r="1738" customHeight="1" spans="10:13">
      <c r="J1738" t="str">
        <f t="shared" si="116"/>
        <v/>
      </c>
      <c r="K1738" s="9">
        <f t="shared" si="117"/>
        <v>0</v>
      </c>
      <c r="L1738" s="9">
        <f t="shared" si="118"/>
        <v>0</v>
      </c>
      <c r="M1738" s="10">
        <f t="shared" si="115"/>
        <v>0</v>
      </c>
    </row>
    <row r="1739" customHeight="1" spans="10:13">
      <c r="J1739" t="str">
        <f t="shared" si="116"/>
        <v/>
      </c>
      <c r="K1739" s="9">
        <f t="shared" si="117"/>
        <v>0</v>
      </c>
      <c r="L1739" s="9">
        <f t="shared" si="118"/>
        <v>0</v>
      </c>
      <c r="M1739" s="10">
        <f t="shared" si="115"/>
        <v>0</v>
      </c>
    </row>
    <row r="1740" customHeight="1" spans="10:13">
      <c r="J1740" t="str">
        <f t="shared" si="116"/>
        <v/>
      </c>
      <c r="K1740" s="9">
        <f t="shared" si="117"/>
        <v>0</v>
      </c>
      <c r="L1740" s="9">
        <f t="shared" si="118"/>
        <v>0</v>
      </c>
      <c r="M1740" s="10">
        <f t="shared" si="115"/>
        <v>0</v>
      </c>
    </row>
    <row r="1741" customHeight="1" spans="10:13">
      <c r="J1741" t="str">
        <f t="shared" si="116"/>
        <v/>
      </c>
      <c r="K1741" s="9">
        <f t="shared" si="117"/>
        <v>0</v>
      </c>
      <c r="L1741" s="9">
        <f t="shared" si="118"/>
        <v>0</v>
      </c>
      <c r="M1741" s="10">
        <f t="shared" si="115"/>
        <v>0</v>
      </c>
    </row>
    <row r="1742" customHeight="1" spans="10:13">
      <c r="J1742" t="str">
        <f t="shared" si="116"/>
        <v/>
      </c>
      <c r="K1742" s="9">
        <f t="shared" si="117"/>
        <v>0</v>
      </c>
      <c r="L1742" s="9">
        <f t="shared" si="118"/>
        <v>0</v>
      </c>
      <c r="M1742" s="10">
        <f t="shared" ref="M1742:M1805" si="119">IFERROR(L1742/K1742,0)</f>
        <v>0</v>
      </c>
    </row>
    <row r="1743" customHeight="1" spans="10:13">
      <c r="J1743" t="str">
        <f t="shared" ref="J1743:J1806" si="120">IF(K1743&gt;0,IF(C1743="open","plan open",IF(C1743="close","plan close","")),IF(C1743="open","unplan open",IF(C1743="close","unplan close","")))</f>
        <v/>
      </c>
      <c r="K1743" s="9">
        <f t="shared" si="117"/>
        <v>0</v>
      </c>
      <c r="L1743" s="9">
        <f t="shared" si="118"/>
        <v>0</v>
      </c>
      <c r="M1743" s="10">
        <f t="shared" si="119"/>
        <v>0</v>
      </c>
    </row>
    <row r="1744" customHeight="1" spans="10:13">
      <c r="J1744" t="str">
        <f t="shared" si="120"/>
        <v/>
      </c>
      <c r="K1744" s="9">
        <f t="shared" si="117"/>
        <v>0</v>
      </c>
      <c r="L1744" s="9">
        <f t="shared" si="118"/>
        <v>0</v>
      </c>
      <c r="M1744" s="10">
        <f t="shared" si="119"/>
        <v>0</v>
      </c>
    </row>
    <row r="1745" customHeight="1" spans="10:13">
      <c r="J1745" t="str">
        <f t="shared" si="120"/>
        <v/>
      </c>
      <c r="K1745" s="9">
        <f t="shared" si="117"/>
        <v>0</v>
      </c>
      <c r="L1745" s="9">
        <f t="shared" si="118"/>
        <v>0</v>
      </c>
      <c r="M1745" s="10">
        <f t="shared" si="119"/>
        <v>0</v>
      </c>
    </row>
    <row r="1746" customHeight="1" spans="10:13">
      <c r="J1746" t="str">
        <f t="shared" si="120"/>
        <v/>
      </c>
      <c r="K1746" s="9">
        <f t="shared" si="117"/>
        <v>0</v>
      </c>
      <c r="L1746" s="9">
        <f t="shared" si="118"/>
        <v>0</v>
      </c>
      <c r="M1746" s="10">
        <f t="shared" si="119"/>
        <v>0</v>
      </c>
    </row>
    <row r="1747" customHeight="1" spans="10:13">
      <c r="J1747" t="str">
        <f t="shared" si="120"/>
        <v/>
      </c>
      <c r="K1747" s="9">
        <f t="shared" si="117"/>
        <v>0</v>
      </c>
      <c r="L1747" s="9">
        <f t="shared" si="118"/>
        <v>0</v>
      </c>
      <c r="M1747" s="10">
        <f t="shared" si="119"/>
        <v>0</v>
      </c>
    </row>
    <row r="1748" customHeight="1" spans="10:13">
      <c r="J1748" t="str">
        <f t="shared" si="120"/>
        <v/>
      </c>
      <c r="K1748" s="9">
        <f t="shared" si="117"/>
        <v>0</v>
      </c>
      <c r="L1748" s="9">
        <f t="shared" si="118"/>
        <v>0</v>
      </c>
      <c r="M1748" s="10">
        <f t="shared" si="119"/>
        <v>0</v>
      </c>
    </row>
    <row r="1749" customHeight="1" spans="10:13">
      <c r="J1749" t="str">
        <f t="shared" si="120"/>
        <v/>
      </c>
      <c r="K1749" s="9">
        <f t="shared" si="117"/>
        <v>0</v>
      </c>
      <c r="L1749" s="9">
        <f t="shared" si="118"/>
        <v>0</v>
      </c>
      <c r="M1749" s="10">
        <f t="shared" si="119"/>
        <v>0</v>
      </c>
    </row>
    <row r="1750" customHeight="1" spans="10:13">
      <c r="J1750" t="str">
        <f t="shared" si="120"/>
        <v/>
      </c>
      <c r="K1750" s="9">
        <f t="shared" si="117"/>
        <v>0</v>
      </c>
      <c r="L1750" s="9">
        <f t="shared" si="118"/>
        <v>0</v>
      </c>
      <c r="M1750" s="10">
        <f t="shared" si="119"/>
        <v>0</v>
      </c>
    </row>
    <row r="1751" customHeight="1" spans="10:13">
      <c r="J1751" t="str">
        <f t="shared" si="120"/>
        <v/>
      </c>
      <c r="K1751" s="9">
        <f t="shared" si="117"/>
        <v>0</v>
      </c>
      <c r="L1751" s="9">
        <f t="shared" si="118"/>
        <v>0</v>
      </c>
      <c r="M1751" s="10">
        <f t="shared" si="119"/>
        <v>0</v>
      </c>
    </row>
    <row r="1752" customHeight="1" spans="10:13">
      <c r="J1752" t="str">
        <f t="shared" si="120"/>
        <v/>
      </c>
      <c r="K1752" s="9">
        <f t="shared" si="117"/>
        <v>0</v>
      </c>
      <c r="L1752" s="9">
        <f t="shared" si="118"/>
        <v>0</v>
      </c>
      <c r="M1752" s="10">
        <f t="shared" si="119"/>
        <v>0</v>
      </c>
    </row>
    <row r="1753" customHeight="1" spans="10:13">
      <c r="J1753" t="str">
        <f t="shared" si="120"/>
        <v/>
      </c>
      <c r="K1753" s="9">
        <f t="shared" si="117"/>
        <v>0</v>
      </c>
      <c r="L1753" s="9">
        <f t="shared" si="118"/>
        <v>0</v>
      </c>
      <c r="M1753" s="10">
        <f t="shared" si="119"/>
        <v>0</v>
      </c>
    </row>
    <row r="1754" customHeight="1" spans="10:13">
      <c r="J1754" t="str">
        <f t="shared" si="120"/>
        <v/>
      </c>
      <c r="K1754" s="9">
        <f t="shared" si="117"/>
        <v>0</v>
      </c>
      <c r="L1754" s="9">
        <f t="shared" si="118"/>
        <v>0</v>
      </c>
      <c r="M1754" s="10">
        <f t="shared" si="119"/>
        <v>0</v>
      </c>
    </row>
    <row r="1755" customHeight="1" spans="10:13">
      <c r="J1755" t="str">
        <f t="shared" si="120"/>
        <v/>
      </c>
      <c r="K1755" s="9">
        <f t="shared" si="117"/>
        <v>0</v>
      </c>
      <c r="L1755" s="9">
        <f t="shared" si="118"/>
        <v>0</v>
      </c>
      <c r="M1755" s="10">
        <f t="shared" si="119"/>
        <v>0</v>
      </c>
    </row>
    <row r="1756" customHeight="1" spans="10:13">
      <c r="J1756" t="str">
        <f t="shared" si="120"/>
        <v/>
      </c>
      <c r="K1756" s="9">
        <f t="shared" si="117"/>
        <v>0</v>
      </c>
      <c r="L1756" s="9">
        <f t="shared" si="118"/>
        <v>0</v>
      </c>
      <c r="M1756" s="10">
        <f t="shared" si="119"/>
        <v>0</v>
      </c>
    </row>
    <row r="1757" customHeight="1" spans="10:13">
      <c r="J1757" t="str">
        <f t="shared" si="120"/>
        <v/>
      </c>
      <c r="K1757" s="9">
        <f t="shared" si="117"/>
        <v>0</v>
      </c>
      <c r="L1757" s="9">
        <f t="shared" si="118"/>
        <v>0</v>
      </c>
      <c r="M1757" s="10">
        <f t="shared" si="119"/>
        <v>0</v>
      </c>
    </row>
    <row r="1758" customHeight="1" spans="10:13">
      <c r="J1758" t="str">
        <f t="shared" si="120"/>
        <v/>
      </c>
      <c r="K1758" s="9">
        <f t="shared" si="117"/>
        <v>0</v>
      </c>
      <c r="L1758" s="9">
        <f t="shared" si="118"/>
        <v>0</v>
      </c>
      <c r="M1758" s="10">
        <f t="shared" si="119"/>
        <v>0</v>
      </c>
    </row>
    <row r="1759" customHeight="1" spans="10:13">
      <c r="J1759" t="str">
        <f t="shared" si="120"/>
        <v/>
      </c>
      <c r="K1759" s="9">
        <f t="shared" si="117"/>
        <v>0</v>
      </c>
      <c r="L1759" s="9">
        <f t="shared" si="118"/>
        <v>0</v>
      </c>
      <c r="M1759" s="10">
        <f t="shared" si="119"/>
        <v>0</v>
      </c>
    </row>
    <row r="1760" customHeight="1" spans="10:13">
      <c r="J1760" t="str">
        <f t="shared" si="120"/>
        <v/>
      </c>
      <c r="K1760" s="9">
        <f t="shared" si="117"/>
        <v>0</v>
      </c>
      <c r="L1760" s="9">
        <f t="shared" si="118"/>
        <v>0</v>
      </c>
      <c r="M1760" s="10">
        <f t="shared" si="119"/>
        <v>0</v>
      </c>
    </row>
    <row r="1761" customHeight="1" spans="10:13">
      <c r="J1761" t="str">
        <f t="shared" si="120"/>
        <v/>
      </c>
      <c r="K1761" s="9">
        <f t="shared" si="117"/>
        <v>0</v>
      </c>
      <c r="L1761" s="9">
        <f t="shared" si="118"/>
        <v>0</v>
      </c>
      <c r="M1761" s="10">
        <f t="shared" si="119"/>
        <v>0</v>
      </c>
    </row>
    <row r="1762" customHeight="1" spans="10:13">
      <c r="J1762" t="str">
        <f t="shared" si="120"/>
        <v/>
      </c>
      <c r="K1762" s="9">
        <f t="shared" si="117"/>
        <v>0</v>
      </c>
      <c r="L1762" s="9">
        <f t="shared" si="118"/>
        <v>0</v>
      </c>
      <c r="M1762" s="10">
        <f t="shared" si="119"/>
        <v>0</v>
      </c>
    </row>
    <row r="1763" customHeight="1" spans="10:13">
      <c r="J1763" t="str">
        <f t="shared" si="120"/>
        <v/>
      </c>
      <c r="K1763" s="9">
        <f t="shared" si="117"/>
        <v>0</v>
      </c>
      <c r="L1763" s="9">
        <f t="shared" si="118"/>
        <v>0</v>
      </c>
      <c r="M1763" s="10">
        <f t="shared" si="119"/>
        <v>0</v>
      </c>
    </row>
    <row r="1764" customHeight="1" spans="10:13">
      <c r="J1764" t="str">
        <f t="shared" si="120"/>
        <v/>
      </c>
      <c r="K1764" s="9">
        <f t="shared" si="117"/>
        <v>0</v>
      </c>
      <c r="L1764" s="9">
        <f t="shared" si="118"/>
        <v>0</v>
      </c>
      <c r="M1764" s="10">
        <f t="shared" si="119"/>
        <v>0</v>
      </c>
    </row>
    <row r="1765" customHeight="1" spans="10:13">
      <c r="J1765" t="str">
        <f t="shared" si="120"/>
        <v/>
      </c>
      <c r="K1765" s="9">
        <f t="shared" si="117"/>
        <v>0</v>
      </c>
      <c r="L1765" s="9">
        <f t="shared" si="118"/>
        <v>0</v>
      </c>
      <c r="M1765" s="10">
        <f t="shared" si="119"/>
        <v>0</v>
      </c>
    </row>
    <row r="1766" customHeight="1" spans="10:13">
      <c r="J1766" t="str">
        <f t="shared" si="120"/>
        <v/>
      </c>
      <c r="K1766" s="9">
        <f t="shared" si="117"/>
        <v>0</v>
      </c>
      <c r="L1766" s="9">
        <f t="shared" si="118"/>
        <v>0</v>
      </c>
      <c r="M1766" s="10">
        <f t="shared" si="119"/>
        <v>0</v>
      </c>
    </row>
    <row r="1767" customHeight="1" spans="10:13">
      <c r="J1767" t="str">
        <f t="shared" si="120"/>
        <v/>
      </c>
      <c r="K1767" s="9">
        <f t="shared" si="117"/>
        <v>0</v>
      </c>
      <c r="L1767" s="9">
        <f t="shared" si="118"/>
        <v>0</v>
      </c>
      <c r="M1767" s="10">
        <f t="shared" si="119"/>
        <v>0</v>
      </c>
    </row>
    <row r="1768" customHeight="1" spans="10:13">
      <c r="J1768" t="str">
        <f t="shared" si="120"/>
        <v/>
      </c>
      <c r="K1768" s="9">
        <f t="shared" si="117"/>
        <v>0</v>
      </c>
      <c r="L1768" s="9">
        <f t="shared" si="118"/>
        <v>0</v>
      </c>
      <c r="M1768" s="10">
        <f t="shared" si="119"/>
        <v>0</v>
      </c>
    </row>
    <row r="1769" customHeight="1" spans="10:13">
      <c r="J1769" t="str">
        <f t="shared" si="120"/>
        <v/>
      </c>
      <c r="K1769" s="9">
        <f t="shared" si="117"/>
        <v>0</v>
      </c>
      <c r="L1769" s="9">
        <f t="shared" si="118"/>
        <v>0</v>
      </c>
      <c r="M1769" s="10">
        <f t="shared" si="119"/>
        <v>0</v>
      </c>
    </row>
    <row r="1770" customHeight="1" spans="10:13">
      <c r="J1770" t="str">
        <f t="shared" si="120"/>
        <v/>
      </c>
      <c r="K1770" s="9">
        <f t="shared" si="117"/>
        <v>0</v>
      </c>
      <c r="L1770" s="9">
        <f t="shared" si="118"/>
        <v>0</v>
      </c>
      <c r="M1770" s="10">
        <f t="shared" si="119"/>
        <v>0</v>
      </c>
    </row>
    <row r="1771" customHeight="1" spans="10:13">
      <c r="J1771" t="str">
        <f t="shared" si="120"/>
        <v/>
      </c>
      <c r="K1771" s="9">
        <f t="shared" si="117"/>
        <v>0</v>
      </c>
      <c r="L1771" s="9">
        <f t="shared" si="118"/>
        <v>0</v>
      </c>
      <c r="M1771" s="10">
        <f t="shared" si="119"/>
        <v>0</v>
      </c>
    </row>
    <row r="1772" customHeight="1" spans="10:13">
      <c r="J1772" t="str">
        <f t="shared" si="120"/>
        <v/>
      </c>
      <c r="K1772" s="9">
        <f t="shared" si="117"/>
        <v>0</v>
      </c>
      <c r="L1772" s="9">
        <f t="shared" si="118"/>
        <v>0</v>
      </c>
      <c r="M1772" s="10">
        <f t="shared" si="119"/>
        <v>0</v>
      </c>
    </row>
    <row r="1773" customHeight="1" spans="10:13">
      <c r="J1773" t="str">
        <f t="shared" si="120"/>
        <v/>
      </c>
      <c r="K1773" s="9">
        <f t="shared" si="117"/>
        <v>0</v>
      </c>
      <c r="L1773" s="9">
        <f t="shared" si="118"/>
        <v>0</v>
      </c>
      <c r="M1773" s="10">
        <f t="shared" si="119"/>
        <v>0</v>
      </c>
    </row>
    <row r="1774" customHeight="1" spans="10:13">
      <c r="J1774" t="str">
        <f t="shared" si="120"/>
        <v/>
      </c>
      <c r="K1774" s="9">
        <f t="shared" si="117"/>
        <v>0</v>
      </c>
      <c r="L1774" s="9">
        <f t="shared" si="118"/>
        <v>0</v>
      </c>
      <c r="M1774" s="10">
        <f t="shared" si="119"/>
        <v>0</v>
      </c>
    </row>
    <row r="1775" customHeight="1" spans="10:13">
      <c r="J1775" t="str">
        <f t="shared" si="120"/>
        <v/>
      </c>
      <c r="K1775" s="9">
        <f t="shared" si="117"/>
        <v>0</v>
      </c>
      <c r="L1775" s="9">
        <f t="shared" si="118"/>
        <v>0</v>
      </c>
      <c r="M1775" s="10">
        <f t="shared" si="119"/>
        <v>0</v>
      </c>
    </row>
    <row r="1776" customHeight="1" spans="10:13">
      <c r="J1776" t="str">
        <f t="shared" si="120"/>
        <v/>
      </c>
      <c r="K1776" s="9">
        <f t="shared" si="117"/>
        <v>0</v>
      </c>
      <c r="L1776" s="9">
        <f t="shared" si="118"/>
        <v>0</v>
      </c>
      <c r="M1776" s="10">
        <f t="shared" si="119"/>
        <v>0</v>
      </c>
    </row>
    <row r="1777" customHeight="1" spans="10:13">
      <c r="J1777" t="str">
        <f t="shared" si="120"/>
        <v/>
      </c>
      <c r="K1777" s="9">
        <f t="shared" si="117"/>
        <v>0</v>
      </c>
      <c r="L1777" s="9">
        <f t="shared" si="118"/>
        <v>0</v>
      </c>
      <c r="M1777" s="10">
        <f t="shared" si="119"/>
        <v>0</v>
      </c>
    </row>
    <row r="1778" customHeight="1" spans="10:13">
      <c r="J1778" t="str">
        <f t="shared" si="120"/>
        <v/>
      </c>
      <c r="K1778" s="9">
        <f t="shared" si="117"/>
        <v>0</v>
      </c>
      <c r="L1778" s="9">
        <f t="shared" si="118"/>
        <v>0</v>
      </c>
      <c r="M1778" s="10">
        <f t="shared" si="119"/>
        <v>0</v>
      </c>
    </row>
    <row r="1779" customHeight="1" spans="10:13">
      <c r="J1779" t="str">
        <f t="shared" si="120"/>
        <v/>
      </c>
      <c r="K1779" s="9">
        <f t="shared" si="117"/>
        <v>0</v>
      </c>
      <c r="L1779" s="9">
        <f t="shared" si="118"/>
        <v>0</v>
      </c>
      <c r="M1779" s="10">
        <f t="shared" si="119"/>
        <v>0</v>
      </c>
    </row>
    <row r="1780" customHeight="1" spans="10:13">
      <c r="J1780" t="str">
        <f t="shared" si="120"/>
        <v/>
      </c>
      <c r="K1780" s="9">
        <f t="shared" si="117"/>
        <v>0</v>
      </c>
      <c r="L1780" s="9">
        <f t="shared" si="118"/>
        <v>0</v>
      </c>
      <c r="M1780" s="10">
        <f t="shared" si="119"/>
        <v>0</v>
      </c>
    </row>
    <row r="1781" customHeight="1" spans="10:13">
      <c r="J1781" t="str">
        <f t="shared" si="120"/>
        <v/>
      </c>
      <c r="K1781" s="9">
        <f t="shared" si="117"/>
        <v>0</v>
      </c>
      <c r="L1781" s="9">
        <f t="shared" si="118"/>
        <v>0</v>
      </c>
      <c r="M1781" s="10">
        <f t="shared" si="119"/>
        <v>0</v>
      </c>
    </row>
    <row r="1782" customHeight="1" spans="10:13">
      <c r="J1782" t="str">
        <f t="shared" si="120"/>
        <v/>
      </c>
      <c r="K1782" s="9">
        <f t="shared" si="117"/>
        <v>0</v>
      </c>
      <c r="L1782" s="9">
        <f t="shared" si="118"/>
        <v>0</v>
      </c>
      <c r="M1782" s="10">
        <f t="shared" si="119"/>
        <v>0</v>
      </c>
    </row>
    <row r="1783" customHeight="1" spans="10:13">
      <c r="J1783" t="str">
        <f t="shared" si="120"/>
        <v/>
      </c>
      <c r="K1783" s="9">
        <f t="shared" si="117"/>
        <v>0</v>
      </c>
      <c r="L1783" s="9">
        <f t="shared" si="118"/>
        <v>0</v>
      </c>
      <c r="M1783" s="10">
        <f t="shared" si="119"/>
        <v>0</v>
      </c>
    </row>
    <row r="1784" customHeight="1" spans="10:13">
      <c r="J1784" t="str">
        <f t="shared" si="120"/>
        <v/>
      </c>
      <c r="K1784" s="9">
        <f t="shared" si="117"/>
        <v>0</v>
      </c>
      <c r="L1784" s="9">
        <f t="shared" si="118"/>
        <v>0</v>
      </c>
      <c r="M1784" s="10">
        <f t="shared" si="119"/>
        <v>0</v>
      </c>
    </row>
    <row r="1785" customHeight="1" spans="10:13">
      <c r="J1785" t="str">
        <f t="shared" si="120"/>
        <v/>
      </c>
      <c r="K1785" s="9">
        <f t="shared" si="117"/>
        <v>0</v>
      </c>
      <c r="L1785" s="9">
        <f t="shared" si="118"/>
        <v>0</v>
      </c>
      <c r="M1785" s="10">
        <f t="shared" si="119"/>
        <v>0</v>
      </c>
    </row>
    <row r="1786" customHeight="1" spans="10:13">
      <c r="J1786" t="str">
        <f t="shared" si="120"/>
        <v/>
      </c>
      <c r="K1786" s="9">
        <f t="shared" si="117"/>
        <v>0</v>
      </c>
      <c r="L1786" s="9">
        <f t="shared" si="118"/>
        <v>0</v>
      </c>
      <c r="M1786" s="10">
        <f t="shared" si="119"/>
        <v>0</v>
      </c>
    </row>
    <row r="1787" customHeight="1" spans="10:13">
      <c r="J1787" t="str">
        <f t="shared" si="120"/>
        <v/>
      </c>
      <c r="K1787" s="9">
        <f t="shared" si="117"/>
        <v>0</v>
      </c>
      <c r="L1787" s="9">
        <f t="shared" si="118"/>
        <v>0</v>
      </c>
      <c r="M1787" s="10">
        <f t="shared" si="119"/>
        <v>0</v>
      </c>
    </row>
    <row r="1788" customHeight="1" spans="10:13">
      <c r="J1788" t="str">
        <f t="shared" si="120"/>
        <v/>
      </c>
      <c r="K1788" s="9">
        <f t="shared" si="117"/>
        <v>0</v>
      </c>
      <c r="L1788" s="9">
        <f t="shared" si="118"/>
        <v>0</v>
      </c>
      <c r="M1788" s="10">
        <f t="shared" si="119"/>
        <v>0</v>
      </c>
    </row>
    <row r="1789" customHeight="1" spans="10:13">
      <c r="J1789" t="str">
        <f t="shared" si="120"/>
        <v/>
      </c>
      <c r="K1789" s="9">
        <f t="shared" si="117"/>
        <v>0</v>
      </c>
      <c r="L1789" s="9">
        <f t="shared" si="118"/>
        <v>0</v>
      </c>
      <c r="M1789" s="10">
        <f t="shared" si="119"/>
        <v>0</v>
      </c>
    </row>
    <row r="1790" customHeight="1" spans="10:13">
      <c r="J1790" t="str">
        <f t="shared" si="120"/>
        <v/>
      </c>
      <c r="K1790" s="9">
        <f t="shared" si="117"/>
        <v>0</v>
      </c>
      <c r="L1790" s="9">
        <f t="shared" si="118"/>
        <v>0</v>
      </c>
      <c r="M1790" s="10">
        <f t="shared" si="119"/>
        <v>0</v>
      </c>
    </row>
    <row r="1791" customHeight="1" spans="10:13">
      <c r="J1791" t="str">
        <f t="shared" si="120"/>
        <v/>
      </c>
      <c r="K1791" s="9">
        <f t="shared" si="117"/>
        <v>0</v>
      </c>
      <c r="L1791" s="9">
        <f t="shared" si="118"/>
        <v>0</v>
      </c>
      <c r="M1791" s="10">
        <f t="shared" si="119"/>
        <v>0</v>
      </c>
    </row>
    <row r="1792" customHeight="1" spans="10:13">
      <c r="J1792" t="str">
        <f t="shared" si="120"/>
        <v/>
      </c>
      <c r="K1792" s="9">
        <f t="shared" si="117"/>
        <v>0</v>
      </c>
      <c r="L1792" s="9">
        <f t="shared" si="118"/>
        <v>0</v>
      </c>
      <c r="M1792" s="10">
        <f t="shared" si="119"/>
        <v>0</v>
      </c>
    </row>
    <row r="1793" customHeight="1" spans="10:13">
      <c r="J1793" t="str">
        <f t="shared" si="120"/>
        <v/>
      </c>
      <c r="K1793" s="9">
        <f t="shared" si="117"/>
        <v>0</v>
      </c>
      <c r="L1793" s="9">
        <f t="shared" si="118"/>
        <v>0</v>
      </c>
      <c r="M1793" s="10">
        <f t="shared" si="119"/>
        <v>0</v>
      </c>
    </row>
    <row r="1794" customHeight="1" spans="10:13">
      <c r="J1794" t="str">
        <f t="shared" si="120"/>
        <v/>
      </c>
      <c r="K1794" s="9">
        <f t="shared" si="117"/>
        <v>0</v>
      </c>
      <c r="L1794" s="9">
        <f t="shared" si="118"/>
        <v>0</v>
      </c>
      <c r="M1794" s="10">
        <f t="shared" si="119"/>
        <v>0</v>
      </c>
    </row>
    <row r="1795" customHeight="1" spans="10:13">
      <c r="J1795" t="str">
        <f t="shared" si="120"/>
        <v/>
      </c>
      <c r="K1795" s="9">
        <f t="shared" si="117"/>
        <v>0</v>
      </c>
      <c r="L1795" s="9">
        <f t="shared" si="118"/>
        <v>0</v>
      </c>
      <c r="M1795" s="10">
        <f t="shared" si="119"/>
        <v>0</v>
      </c>
    </row>
    <row r="1796" customHeight="1" spans="10:13">
      <c r="J1796" t="str">
        <f t="shared" si="120"/>
        <v/>
      </c>
      <c r="K1796" s="9">
        <f t="shared" si="117"/>
        <v>0</v>
      </c>
      <c r="L1796" s="9">
        <f t="shared" si="118"/>
        <v>0</v>
      </c>
      <c r="M1796" s="10">
        <f t="shared" si="119"/>
        <v>0</v>
      </c>
    </row>
    <row r="1797" customHeight="1" spans="10:13">
      <c r="J1797" t="str">
        <f t="shared" si="120"/>
        <v/>
      </c>
      <c r="K1797" s="9">
        <f t="shared" si="117"/>
        <v>0</v>
      </c>
      <c r="L1797" s="9">
        <f t="shared" si="118"/>
        <v>0</v>
      </c>
      <c r="M1797" s="10">
        <f t="shared" si="119"/>
        <v>0</v>
      </c>
    </row>
    <row r="1798" customHeight="1" spans="10:13">
      <c r="J1798" t="str">
        <f t="shared" si="120"/>
        <v/>
      </c>
      <c r="K1798" s="9">
        <f t="shared" si="117"/>
        <v>0</v>
      </c>
      <c r="L1798" s="9">
        <f t="shared" si="118"/>
        <v>0</v>
      </c>
      <c r="M1798" s="10">
        <f t="shared" si="119"/>
        <v>0</v>
      </c>
    </row>
    <row r="1799" customHeight="1" spans="10:13">
      <c r="J1799" t="str">
        <f t="shared" si="120"/>
        <v/>
      </c>
      <c r="K1799" s="9">
        <f t="shared" si="117"/>
        <v>0</v>
      </c>
      <c r="L1799" s="9">
        <f t="shared" si="118"/>
        <v>0</v>
      </c>
      <c r="M1799" s="10">
        <f t="shared" si="119"/>
        <v>0</v>
      </c>
    </row>
    <row r="1800" customHeight="1" spans="10:13">
      <c r="J1800" t="str">
        <f t="shared" si="120"/>
        <v/>
      </c>
      <c r="K1800" s="9">
        <f t="shared" si="117"/>
        <v>0</v>
      </c>
      <c r="L1800" s="9">
        <f t="shared" si="118"/>
        <v>0</v>
      </c>
      <c r="M1800" s="10">
        <f t="shared" si="119"/>
        <v>0</v>
      </c>
    </row>
    <row r="1801" customHeight="1" spans="10:13">
      <c r="J1801" t="str">
        <f t="shared" si="120"/>
        <v/>
      </c>
      <c r="K1801" s="9">
        <f t="shared" ref="K1801:K1864" si="121">O1801+Q1801+S1801+U1801+W1801+Y1801+AA1801+AC1801+AE1801+AG1801+AI1801+AK1801+AM1801+AO1801+AQ1801+AS1801+AU1801+AW1801+AY1801+BA1801+BC1801+BE1801+BG1801+BI1801+BK1801+BM1801+BO1801++BQ1801+BS1801+BU1801+BW1801</f>
        <v>0</v>
      </c>
      <c r="L1801" s="9">
        <f t="shared" ref="L1801:L1864" si="122">P1801+R1801+T1801+V1801+X1801+Z1801+AB1801+AD1801+AF1801+AH1801+AJ1801+AL1801+AN1801+AP1801+AR1801+AT1801+AV1801+AX1801+AZ1801+BB1801+BD1801+BF1801+BH1801+BJ1801+BL1801+BN1801+BP1801++BR1801+BT1801+BV1801+BX1801</f>
        <v>0</v>
      </c>
      <c r="M1801" s="10">
        <f t="shared" si="119"/>
        <v>0</v>
      </c>
    </row>
    <row r="1802" customHeight="1" spans="10:13">
      <c r="J1802" t="str">
        <f t="shared" si="120"/>
        <v/>
      </c>
      <c r="K1802" s="9">
        <f t="shared" si="121"/>
        <v>0</v>
      </c>
      <c r="L1802" s="9">
        <f t="shared" si="122"/>
        <v>0</v>
      </c>
      <c r="M1802" s="10">
        <f t="shared" si="119"/>
        <v>0</v>
      </c>
    </row>
    <row r="1803" customHeight="1" spans="10:13">
      <c r="J1803" t="str">
        <f t="shared" si="120"/>
        <v/>
      </c>
      <c r="K1803" s="9">
        <f t="shared" si="121"/>
        <v>0</v>
      </c>
      <c r="L1803" s="9">
        <f t="shared" si="122"/>
        <v>0</v>
      </c>
      <c r="M1803" s="10">
        <f t="shared" si="119"/>
        <v>0</v>
      </c>
    </row>
    <row r="1804" customHeight="1" spans="10:13">
      <c r="J1804" t="str">
        <f t="shared" si="120"/>
        <v/>
      </c>
      <c r="K1804" s="9">
        <f t="shared" si="121"/>
        <v>0</v>
      </c>
      <c r="L1804" s="9">
        <f t="shared" si="122"/>
        <v>0</v>
      </c>
      <c r="M1804" s="10">
        <f t="shared" si="119"/>
        <v>0</v>
      </c>
    </row>
    <row r="1805" customHeight="1" spans="10:13">
      <c r="J1805" t="str">
        <f t="shared" si="120"/>
        <v/>
      </c>
      <c r="K1805" s="9">
        <f t="shared" si="121"/>
        <v>0</v>
      </c>
      <c r="L1805" s="9">
        <f t="shared" si="122"/>
        <v>0</v>
      </c>
      <c r="M1805" s="10">
        <f t="shared" si="119"/>
        <v>0</v>
      </c>
    </row>
    <row r="1806" customHeight="1" spans="10:13">
      <c r="J1806" t="str">
        <f t="shared" si="120"/>
        <v/>
      </c>
      <c r="K1806" s="9">
        <f t="shared" si="121"/>
        <v>0</v>
      </c>
      <c r="L1806" s="9">
        <f t="shared" si="122"/>
        <v>0</v>
      </c>
      <c r="M1806" s="10">
        <f t="shared" ref="M1806:M1822" si="123">IFERROR(L1806/K1806,0)</f>
        <v>0</v>
      </c>
    </row>
    <row r="1807" customHeight="1" spans="10:13">
      <c r="J1807" t="str">
        <f t="shared" ref="J1807:J1870" si="124">IF(K1807&gt;0,IF(C1807="open","plan open",IF(C1807="close","plan close","")),IF(C1807="open","unplan open",IF(C1807="close","unplan close","")))</f>
        <v/>
      </c>
      <c r="K1807" s="9">
        <f t="shared" si="121"/>
        <v>0</v>
      </c>
      <c r="L1807" s="9">
        <f t="shared" si="122"/>
        <v>0</v>
      </c>
      <c r="M1807" s="10">
        <f t="shared" si="123"/>
        <v>0</v>
      </c>
    </row>
    <row r="1808" customHeight="1" spans="10:13">
      <c r="J1808" t="str">
        <f t="shared" si="124"/>
        <v/>
      </c>
      <c r="K1808" s="9">
        <f t="shared" si="121"/>
        <v>0</v>
      </c>
      <c r="L1808" s="9">
        <f t="shared" si="122"/>
        <v>0</v>
      </c>
      <c r="M1808" s="10">
        <f t="shared" si="123"/>
        <v>0</v>
      </c>
    </row>
    <row r="1809" customHeight="1" spans="10:13">
      <c r="J1809" t="str">
        <f t="shared" si="124"/>
        <v/>
      </c>
      <c r="K1809" s="9">
        <f t="shared" si="121"/>
        <v>0</v>
      </c>
      <c r="L1809" s="9">
        <f t="shared" si="122"/>
        <v>0</v>
      </c>
      <c r="M1809" s="10">
        <f t="shared" si="123"/>
        <v>0</v>
      </c>
    </row>
    <row r="1810" customHeight="1" spans="10:13">
      <c r="J1810" t="str">
        <f t="shared" si="124"/>
        <v/>
      </c>
      <c r="K1810" s="9">
        <f t="shared" si="121"/>
        <v>0</v>
      </c>
      <c r="L1810" s="9">
        <f t="shared" si="122"/>
        <v>0</v>
      </c>
      <c r="M1810" s="10">
        <f t="shared" si="123"/>
        <v>0</v>
      </c>
    </row>
    <row r="1811" customHeight="1" spans="10:13">
      <c r="J1811" t="str">
        <f t="shared" si="124"/>
        <v/>
      </c>
      <c r="K1811" s="9">
        <f t="shared" si="121"/>
        <v>0</v>
      </c>
      <c r="L1811" s="9">
        <f t="shared" si="122"/>
        <v>0</v>
      </c>
      <c r="M1811" s="10">
        <f t="shared" si="123"/>
        <v>0</v>
      </c>
    </row>
    <row r="1812" customHeight="1" spans="10:13">
      <c r="J1812" t="str">
        <f t="shared" si="124"/>
        <v/>
      </c>
      <c r="K1812" s="9">
        <f t="shared" si="121"/>
        <v>0</v>
      </c>
      <c r="L1812" s="9">
        <f t="shared" si="122"/>
        <v>0</v>
      </c>
      <c r="M1812" s="10">
        <f t="shared" si="123"/>
        <v>0</v>
      </c>
    </row>
    <row r="1813" customHeight="1" spans="10:13">
      <c r="J1813" t="str">
        <f t="shared" si="124"/>
        <v/>
      </c>
      <c r="K1813" s="9">
        <f t="shared" si="121"/>
        <v>0</v>
      </c>
      <c r="L1813" s="9">
        <f t="shared" si="122"/>
        <v>0</v>
      </c>
      <c r="M1813" s="10">
        <f t="shared" si="123"/>
        <v>0</v>
      </c>
    </row>
    <row r="1814" customHeight="1" spans="10:13">
      <c r="J1814" t="str">
        <f t="shared" si="124"/>
        <v/>
      </c>
      <c r="K1814" s="9">
        <f t="shared" si="121"/>
        <v>0</v>
      </c>
      <c r="L1814" s="9">
        <f t="shared" si="122"/>
        <v>0</v>
      </c>
      <c r="M1814" s="10">
        <f t="shared" si="123"/>
        <v>0</v>
      </c>
    </row>
    <row r="1815" customHeight="1" spans="10:13">
      <c r="J1815" t="str">
        <f t="shared" si="124"/>
        <v/>
      </c>
      <c r="K1815" s="9">
        <f t="shared" si="121"/>
        <v>0</v>
      </c>
      <c r="L1815" s="9">
        <f t="shared" si="122"/>
        <v>0</v>
      </c>
      <c r="M1815" s="10">
        <f t="shared" si="123"/>
        <v>0</v>
      </c>
    </row>
    <row r="1816" customHeight="1" spans="10:13">
      <c r="J1816" t="str">
        <f t="shared" si="124"/>
        <v/>
      </c>
      <c r="K1816" s="9">
        <f t="shared" si="121"/>
        <v>0</v>
      </c>
      <c r="L1816" s="9">
        <f t="shared" si="122"/>
        <v>0</v>
      </c>
      <c r="M1816" s="10">
        <f t="shared" si="123"/>
        <v>0</v>
      </c>
    </row>
    <row r="1817" customHeight="1" spans="10:13">
      <c r="J1817" t="str">
        <f t="shared" si="124"/>
        <v/>
      </c>
      <c r="K1817" s="9">
        <f t="shared" si="121"/>
        <v>0</v>
      </c>
      <c r="L1817" s="9">
        <f t="shared" si="122"/>
        <v>0</v>
      </c>
      <c r="M1817" s="10">
        <f t="shared" si="123"/>
        <v>0</v>
      </c>
    </row>
    <row r="1818" customHeight="1" spans="10:13">
      <c r="J1818" t="str">
        <f t="shared" si="124"/>
        <v/>
      </c>
      <c r="K1818" s="9">
        <f t="shared" si="121"/>
        <v>0</v>
      </c>
      <c r="L1818" s="9">
        <f t="shared" si="122"/>
        <v>0</v>
      </c>
      <c r="M1818" s="10">
        <f t="shared" si="123"/>
        <v>0</v>
      </c>
    </row>
    <row r="1819" customHeight="1" spans="10:13">
      <c r="J1819" t="str">
        <f t="shared" si="124"/>
        <v/>
      </c>
      <c r="K1819" s="9">
        <f t="shared" si="121"/>
        <v>0</v>
      </c>
      <c r="L1819" s="9">
        <f t="shared" si="122"/>
        <v>0</v>
      </c>
      <c r="M1819" s="10">
        <f t="shared" si="123"/>
        <v>0</v>
      </c>
    </row>
    <row r="1820" customHeight="1" spans="10:13">
      <c r="J1820" t="str">
        <f t="shared" si="124"/>
        <v/>
      </c>
      <c r="K1820" s="9">
        <f t="shared" si="121"/>
        <v>0</v>
      </c>
      <c r="L1820" s="9">
        <f t="shared" si="122"/>
        <v>0</v>
      </c>
      <c r="M1820" s="10">
        <f t="shared" si="123"/>
        <v>0</v>
      </c>
    </row>
    <row r="1821" customHeight="1" spans="10:13">
      <c r="J1821" t="str">
        <f t="shared" si="124"/>
        <v/>
      </c>
      <c r="K1821" s="9">
        <f t="shared" si="121"/>
        <v>0</v>
      </c>
      <c r="L1821" s="9">
        <f t="shared" si="122"/>
        <v>0</v>
      </c>
      <c r="M1821" s="10">
        <f t="shared" si="123"/>
        <v>0</v>
      </c>
    </row>
    <row r="1822" customHeight="1" spans="10:13">
      <c r="J1822" t="str">
        <f t="shared" si="124"/>
        <v/>
      </c>
      <c r="K1822" s="9">
        <f t="shared" si="121"/>
        <v>0</v>
      </c>
      <c r="L1822" s="9">
        <f t="shared" si="122"/>
        <v>0</v>
      </c>
      <c r="M1822" s="10">
        <f t="shared" si="123"/>
        <v>0</v>
      </c>
    </row>
    <row r="1823" customHeight="1" spans="10:13">
      <c r="J1823" t="str">
        <f t="shared" si="124"/>
        <v/>
      </c>
      <c r="K1823" s="9">
        <f t="shared" si="121"/>
        <v>0</v>
      </c>
      <c r="L1823" s="9">
        <f t="shared" si="122"/>
        <v>0</v>
      </c>
      <c r="M1823" s="10" t="s">
        <v>35</v>
      </c>
    </row>
    <row r="1824" customHeight="1" spans="10:13">
      <c r="J1824" t="str">
        <f t="shared" si="124"/>
        <v/>
      </c>
      <c r="K1824" s="9">
        <f t="shared" si="121"/>
        <v>0</v>
      </c>
      <c r="L1824" s="9">
        <f t="shared" si="122"/>
        <v>0</v>
      </c>
      <c r="M1824" s="10">
        <f t="shared" ref="M1824:M1887" si="125">IFERROR(L1824/K1824,0)</f>
        <v>0</v>
      </c>
    </row>
    <row r="1825" customHeight="1" spans="10:13">
      <c r="J1825" t="str">
        <f t="shared" si="124"/>
        <v/>
      </c>
      <c r="K1825" s="9">
        <f t="shared" si="121"/>
        <v>0</v>
      </c>
      <c r="L1825" s="9">
        <f t="shared" si="122"/>
        <v>0</v>
      </c>
      <c r="M1825" s="10">
        <f t="shared" si="125"/>
        <v>0</v>
      </c>
    </row>
    <row r="1826" customHeight="1" spans="10:13">
      <c r="J1826" t="str">
        <f t="shared" si="124"/>
        <v/>
      </c>
      <c r="K1826" s="9">
        <f t="shared" si="121"/>
        <v>0</v>
      </c>
      <c r="L1826" s="9">
        <f t="shared" si="122"/>
        <v>0</v>
      </c>
      <c r="M1826" s="10">
        <f t="shared" si="125"/>
        <v>0</v>
      </c>
    </row>
    <row r="1827" customHeight="1" spans="10:13">
      <c r="J1827" t="str">
        <f t="shared" si="124"/>
        <v/>
      </c>
      <c r="K1827" s="9">
        <f t="shared" si="121"/>
        <v>0</v>
      </c>
      <c r="L1827" s="9">
        <f t="shared" si="122"/>
        <v>0</v>
      </c>
      <c r="M1827" s="10">
        <f t="shared" si="125"/>
        <v>0</v>
      </c>
    </row>
    <row r="1828" customHeight="1" spans="10:13">
      <c r="J1828" t="str">
        <f t="shared" si="124"/>
        <v/>
      </c>
      <c r="K1828" s="9">
        <f t="shared" si="121"/>
        <v>0</v>
      </c>
      <c r="L1828" s="9">
        <f t="shared" si="122"/>
        <v>0</v>
      </c>
      <c r="M1828" s="10">
        <f t="shared" si="125"/>
        <v>0</v>
      </c>
    </row>
    <row r="1829" customHeight="1" spans="10:13">
      <c r="J1829" t="str">
        <f t="shared" si="124"/>
        <v/>
      </c>
      <c r="K1829" s="9">
        <f t="shared" si="121"/>
        <v>0</v>
      </c>
      <c r="L1829" s="9">
        <f t="shared" si="122"/>
        <v>0</v>
      </c>
      <c r="M1829" s="10">
        <f t="shared" si="125"/>
        <v>0</v>
      </c>
    </row>
    <row r="1830" customHeight="1" spans="10:13">
      <c r="J1830" t="str">
        <f t="shared" si="124"/>
        <v/>
      </c>
      <c r="K1830" s="9">
        <f t="shared" si="121"/>
        <v>0</v>
      </c>
      <c r="L1830" s="9">
        <f t="shared" si="122"/>
        <v>0</v>
      </c>
      <c r="M1830" s="10">
        <f t="shared" si="125"/>
        <v>0</v>
      </c>
    </row>
    <row r="1831" customHeight="1" spans="10:13">
      <c r="J1831" t="str">
        <f t="shared" si="124"/>
        <v/>
      </c>
      <c r="K1831" s="9">
        <f t="shared" si="121"/>
        <v>0</v>
      </c>
      <c r="L1831" s="9">
        <f t="shared" si="122"/>
        <v>0</v>
      </c>
      <c r="M1831" s="10">
        <f t="shared" si="125"/>
        <v>0</v>
      </c>
    </row>
    <row r="1832" customHeight="1" spans="10:13">
      <c r="J1832" t="str">
        <f t="shared" si="124"/>
        <v/>
      </c>
      <c r="K1832" s="9">
        <f t="shared" si="121"/>
        <v>0</v>
      </c>
      <c r="L1832" s="9">
        <f t="shared" si="122"/>
        <v>0</v>
      </c>
      <c r="M1832" s="10">
        <f t="shared" si="125"/>
        <v>0</v>
      </c>
    </row>
    <row r="1833" customHeight="1" spans="10:13">
      <c r="J1833" t="str">
        <f t="shared" si="124"/>
        <v/>
      </c>
      <c r="K1833" s="9">
        <f t="shared" si="121"/>
        <v>0</v>
      </c>
      <c r="L1833" s="9">
        <f t="shared" si="122"/>
        <v>0</v>
      </c>
      <c r="M1833" s="10">
        <f t="shared" si="125"/>
        <v>0</v>
      </c>
    </row>
    <row r="1834" customHeight="1" spans="10:13">
      <c r="J1834" t="str">
        <f t="shared" si="124"/>
        <v/>
      </c>
      <c r="K1834" s="9">
        <f t="shared" si="121"/>
        <v>0</v>
      </c>
      <c r="L1834" s="9">
        <f t="shared" si="122"/>
        <v>0</v>
      </c>
      <c r="M1834" s="10">
        <f t="shared" si="125"/>
        <v>0</v>
      </c>
    </row>
    <row r="1835" customHeight="1" spans="10:13">
      <c r="J1835" t="str">
        <f t="shared" si="124"/>
        <v/>
      </c>
      <c r="K1835" s="9">
        <f t="shared" si="121"/>
        <v>0</v>
      </c>
      <c r="L1835" s="9">
        <f t="shared" si="122"/>
        <v>0</v>
      </c>
      <c r="M1835" s="10">
        <f t="shared" si="125"/>
        <v>0</v>
      </c>
    </row>
    <row r="1836" customHeight="1" spans="10:13">
      <c r="J1836" t="str">
        <f t="shared" si="124"/>
        <v/>
      </c>
      <c r="K1836" s="9">
        <f t="shared" si="121"/>
        <v>0</v>
      </c>
      <c r="L1836" s="9">
        <f t="shared" si="122"/>
        <v>0</v>
      </c>
      <c r="M1836" s="10">
        <f t="shared" si="125"/>
        <v>0</v>
      </c>
    </row>
    <row r="1837" customHeight="1" spans="10:13">
      <c r="J1837" t="str">
        <f t="shared" si="124"/>
        <v/>
      </c>
      <c r="K1837" s="9">
        <f t="shared" si="121"/>
        <v>0</v>
      </c>
      <c r="L1837" s="9">
        <f t="shared" si="122"/>
        <v>0</v>
      </c>
      <c r="M1837" s="10">
        <f t="shared" si="125"/>
        <v>0</v>
      </c>
    </row>
    <row r="1838" customHeight="1" spans="10:13">
      <c r="J1838" t="str">
        <f t="shared" si="124"/>
        <v/>
      </c>
      <c r="K1838" s="9">
        <f t="shared" si="121"/>
        <v>0</v>
      </c>
      <c r="L1838" s="9">
        <f t="shared" si="122"/>
        <v>0</v>
      </c>
      <c r="M1838" s="10">
        <f t="shared" si="125"/>
        <v>0</v>
      </c>
    </row>
    <row r="1839" customHeight="1" spans="10:13">
      <c r="J1839" t="str">
        <f t="shared" si="124"/>
        <v/>
      </c>
      <c r="K1839" s="9">
        <f t="shared" si="121"/>
        <v>0</v>
      </c>
      <c r="L1839" s="9">
        <f t="shared" si="122"/>
        <v>0</v>
      </c>
      <c r="M1839" s="10">
        <f t="shared" si="125"/>
        <v>0</v>
      </c>
    </row>
    <row r="1840" customHeight="1" spans="10:13">
      <c r="J1840" t="str">
        <f t="shared" si="124"/>
        <v/>
      </c>
      <c r="K1840" s="9">
        <f t="shared" si="121"/>
        <v>0</v>
      </c>
      <c r="L1840" s="9">
        <f t="shared" si="122"/>
        <v>0</v>
      </c>
      <c r="M1840" s="10">
        <f t="shared" si="125"/>
        <v>0</v>
      </c>
    </row>
    <row r="1841" customHeight="1" spans="10:13">
      <c r="J1841" t="str">
        <f t="shared" si="124"/>
        <v/>
      </c>
      <c r="K1841" s="9">
        <f t="shared" si="121"/>
        <v>0</v>
      </c>
      <c r="L1841" s="9">
        <f t="shared" si="122"/>
        <v>0</v>
      </c>
      <c r="M1841" s="10">
        <f t="shared" si="125"/>
        <v>0</v>
      </c>
    </row>
    <row r="1842" customHeight="1" spans="10:13">
      <c r="J1842" t="str">
        <f t="shared" si="124"/>
        <v/>
      </c>
      <c r="K1842" s="9">
        <f t="shared" si="121"/>
        <v>0</v>
      </c>
      <c r="L1842" s="9">
        <f t="shared" si="122"/>
        <v>0</v>
      </c>
      <c r="M1842" s="10">
        <f t="shared" si="125"/>
        <v>0</v>
      </c>
    </row>
    <row r="1843" customHeight="1" spans="10:13">
      <c r="J1843" t="str">
        <f t="shared" si="124"/>
        <v/>
      </c>
      <c r="K1843" s="9">
        <f t="shared" si="121"/>
        <v>0</v>
      </c>
      <c r="L1843" s="9">
        <f t="shared" si="122"/>
        <v>0</v>
      </c>
      <c r="M1843" s="10">
        <f t="shared" si="125"/>
        <v>0</v>
      </c>
    </row>
    <row r="1844" customHeight="1" spans="10:13">
      <c r="J1844" t="str">
        <f t="shared" si="124"/>
        <v/>
      </c>
      <c r="K1844" s="9">
        <f t="shared" si="121"/>
        <v>0</v>
      </c>
      <c r="L1844" s="9">
        <f t="shared" si="122"/>
        <v>0</v>
      </c>
      <c r="M1844" s="10">
        <f t="shared" si="125"/>
        <v>0</v>
      </c>
    </row>
    <row r="1845" customHeight="1" spans="10:13">
      <c r="J1845" t="str">
        <f t="shared" si="124"/>
        <v/>
      </c>
      <c r="K1845" s="9">
        <f t="shared" si="121"/>
        <v>0</v>
      </c>
      <c r="L1845" s="9">
        <f t="shared" si="122"/>
        <v>0</v>
      </c>
      <c r="M1845" s="10">
        <f t="shared" si="125"/>
        <v>0</v>
      </c>
    </row>
    <row r="1846" customHeight="1" spans="10:13">
      <c r="J1846" t="str">
        <f t="shared" si="124"/>
        <v/>
      </c>
      <c r="K1846" s="9">
        <f t="shared" si="121"/>
        <v>0</v>
      </c>
      <c r="L1846" s="9">
        <f t="shared" si="122"/>
        <v>0</v>
      </c>
      <c r="M1846" s="10">
        <f t="shared" si="125"/>
        <v>0</v>
      </c>
    </row>
    <row r="1847" customHeight="1" spans="10:13">
      <c r="J1847" t="str">
        <f t="shared" si="124"/>
        <v/>
      </c>
      <c r="K1847" s="9">
        <f t="shared" si="121"/>
        <v>0</v>
      </c>
      <c r="L1847" s="9">
        <f t="shared" si="122"/>
        <v>0</v>
      </c>
      <c r="M1847" s="10">
        <f t="shared" si="125"/>
        <v>0</v>
      </c>
    </row>
    <row r="1848" customHeight="1" spans="10:13">
      <c r="J1848" t="str">
        <f t="shared" si="124"/>
        <v/>
      </c>
      <c r="K1848" s="9">
        <f t="shared" si="121"/>
        <v>0</v>
      </c>
      <c r="L1848" s="9">
        <f t="shared" si="122"/>
        <v>0</v>
      </c>
      <c r="M1848" s="10">
        <f t="shared" si="125"/>
        <v>0</v>
      </c>
    </row>
    <row r="1849" customHeight="1" spans="10:13">
      <c r="J1849" t="str">
        <f t="shared" si="124"/>
        <v/>
      </c>
      <c r="K1849" s="9">
        <f t="shared" si="121"/>
        <v>0</v>
      </c>
      <c r="L1849" s="9">
        <f t="shared" si="122"/>
        <v>0</v>
      </c>
      <c r="M1849" s="10">
        <f t="shared" si="125"/>
        <v>0</v>
      </c>
    </row>
    <row r="1850" customHeight="1" spans="10:13">
      <c r="J1850" t="str">
        <f t="shared" si="124"/>
        <v/>
      </c>
      <c r="K1850" s="9">
        <f t="shared" si="121"/>
        <v>0</v>
      </c>
      <c r="L1850" s="9">
        <f t="shared" si="122"/>
        <v>0</v>
      </c>
      <c r="M1850" s="10">
        <f t="shared" si="125"/>
        <v>0</v>
      </c>
    </row>
    <row r="1851" customHeight="1" spans="10:13">
      <c r="J1851" t="str">
        <f t="shared" si="124"/>
        <v/>
      </c>
      <c r="K1851" s="9">
        <f t="shared" si="121"/>
        <v>0</v>
      </c>
      <c r="L1851" s="9">
        <f t="shared" si="122"/>
        <v>0</v>
      </c>
      <c r="M1851" s="10">
        <f t="shared" si="125"/>
        <v>0</v>
      </c>
    </row>
    <row r="1852" customHeight="1" spans="10:13">
      <c r="J1852" t="str">
        <f t="shared" si="124"/>
        <v/>
      </c>
      <c r="K1852" s="9">
        <f t="shared" si="121"/>
        <v>0</v>
      </c>
      <c r="L1852" s="9">
        <f t="shared" si="122"/>
        <v>0</v>
      </c>
      <c r="M1852" s="10">
        <f t="shared" si="125"/>
        <v>0</v>
      </c>
    </row>
    <row r="1853" customHeight="1" spans="10:13">
      <c r="J1853" t="str">
        <f t="shared" si="124"/>
        <v/>
      </c>
      <c r="K1853" s="9">
        <f t="shared" si="121"/>
        <v>0</v>
      </c>
      <c r="L1853" s="9">
        <f t="shared" si="122"/>
        <v>0</v>
      </c>
      <c r="M1853" s="10">
        <f t="shared" si="125"/>
        <v>0</v>
      </c>
    </row>
    <row r="1854" customHeight="1" spans="10:13">
      <c r="J1854" t="str">
        <f t="shared" si="124"/>
        <v/>
      </c>
      <c r="K1854" s="9">
        <f t="shared" si="121"/>
        <v>0</v>
      </c>
      <c r="L1854" s="9">
        <f t="shared" si="122"/>
        <v>0</v>
      </c>
      <c r="M1854" s="10">
        <f t="shared" si="125"/>
        <v>0</v>
      </c>
    </row>
    <row r="1855" customHeight="1" spans="10:13">
      <c r="J1855" t="str">
        <f t="shared" si="124"/>
        <v/>
      </c>
      <c r="K1855" s="9">
        <f t="shared" si="121"/>
        <v>0</v>
      </c>
      <c r="L1855" s="9">
        <f t="shared" si="122"/>
        <v>0</v>
      </c>
      <c r="M1855" s="10">
        <f t="shared" si="125"/>
        <v>0</v>
      </c>
    </row>
    <row r="1856" customHeight="1" spans="10:13">
      <c r="J1856" t="str">
        <f t="shared" si="124"/>
        <v/>
      </c>
      <c r="K1856" s="9">
        <f t="shared" si="121"/>
        <v>0</v>
      </c>
      <c r="L1856" s="9">
        <f t="shared" si="122"/>
        <v>0</v>
      </c>
      <c r="M1856" s="10">
        <f t="shared" si="125"/>
        <v>0</v>
      </c>
    </row>
    <row r="1857" customHeight="1" spans="10:13">
      <c r="J1857" t="str">
        <f t="shared" si="124"/>
        <v/>
      </c>
      <c r="K1857" s="9">
        <f t="shared" si="121"/>
        <v>0</v>
      </c>
      <c r="L1857" s="9">
        <f t="shared" si="122"/>
        <v>0</v>
      </c>
      <c r="M1857" s="10">
        <f t="shared" si="125"/>
        <v>0</v>
      </c>
    </row>
    <row r="1858" customHeight="1" spans="10:13">
      <c r="J1858" t="str">
        <f t="shared" si="124"/>
        <v/>
      </c>
      <c r="K1858" s="9">
        <f t="shared" si="121"/>
        <v>0</v>
      </c>
      <c r="L1858" s="9">
        <f t="shared" si="122"/>
        <v>0</v>
      </c>
      <c r="M1858" s="10">
        <f t="shared" si="125"/>
        <v>0</v>
      </c>
    </row>
    <row r="1859" customHeight="1" spans="10:13">
      <c r="J1859" t="str">
        <f t="shared" si="124"/>
        <v/>
      </c>
      <c r="K1859" s="9">
        <f t="shared" si="121"/>
        <v>0</v>
      </c>
      <c r="L1859" s="9">
        <f t="shared" si="122"/>
        <v>0</v>
      </c>
      <c r="M1859" s="10">
        <f t="shared" si="125"/>
        <v>0</v>
      </c>
    </row>
    <row r="1860" customHeight="1" spans="10:13">
      <c r="J1860" t="str">
        <f t="shared" si="124"/>
        <v/>
      </c>
      <c r="K1860" s="9">
        <f t="shared" si="121"/>
        <v>0</v>
      </c>
      <c r="L1860" s="9">
        <f t="shared" si="122"/>
        <v>0</v>
      </c>
      <c r="M1860" s="10">
        <f t="shared" si="125"/>
        <v>0</v>
      </c>
    </row>
    <row r="1861" customHeight="1" spans="10:13">
      <c r="J1861" t="str">
        <f t="shared" si="124"/>
        <v/>
      </c>
      <c r="K1861" s="9">
        <f t="shared" si="121"/>
        <v>0</v>
      </c>
      <c r="L1861" s="9">
        <f t="shared" si="122"/>
        <v>0</v>
      </c>
      <c r="M1861" s="10">
        <f t="shared" si="125"/>
        <v>0</v>
      </c>
    </row>
    <row r="1862" customHeight="1" spans="10:13">
      <c r="J1862" t="str">
        <f t="shared" si="124"/>
        <v/>
      </c>
      <c r="K1862" s="9">
        <f t="shared" si="121"/>
        <v>0</v>
      </c>
      <c r="L1862" s="9">
        <f t="shared" si="122"/>
        <v>0</v>
      </c>
      <c r="M1862" s="10">
        <f t="shared" si="125"/>
        <v>0</v>
      </c>
    </row>
    <row r="1863" customHeight="1" spans="10:13">
      <c r="J1863" t="str">
        <f t="shared" si="124"/>
        <v/>
      </c>
      <c r="K1863" s="9">
        <f t="shared" si="121"/>
        <v>0</v>
      </c>
      <c r="L1863" s="9">
        <f t="shared" si="122"/>
        <v>0</v>
      </c>
      <c r="M1863" s="10">
        <f t="shared" si="125"/>
        <v>0</v>
      </c>
    </row>
    <row r="1864" customHeight="1" spans="10:13">
      <c r="J1864" t="str">
        <f t="shared" si="124"/>
        <v/>
      </c>
      <c r="K1864" s="9">
        <f t="shared" si="121"/>
        <v>0</v>
      </c>
      <c r="L1864" s="9">
        <f t="shared" si="122"/>
        <v>0</v>
      </c>
      <c r="M1864" s="10">
        <f t="shared" si="125"/>
        <v>0</v>
      </c>
    </row>
    <row r="1865" customHeight="1" spans="10:13">
      <c r="J1865" t="str">
        <f t="shared" si="124"/>
        <v/>
      </c>
      <c r="K1865" s="9">
        <f t="shared" ref="K1865:K1928" si="126">O1865+Q1865+S1865+U1865+W1865+Y1865+AA1865+AC1865+AE1865+AG1865+AI1865+AK1865+AM1865+AO1865+AQ1865+AS1865+AU1865+AW1865+AY1865+BA1865+BC1865+BE1865+BG1865+BI1865+BK1865+BM1865+BO1865++BQ1865+BS1865+BU1865+BW1865</f>
        <v>0</v>
      </c>
      <c r="L1865" s="9">
        <f t="shared" ref="L1865:L1928" si="127">P1865+R1865+T1865+V1865+X1865+Z1865+AB1865+AD1865+AF1865+AH1865+AJ1865+AL1865+AN1865+AP1865+AR1865+AT1865+AV1865+AX1865+AZ1865+BB1865+BD1865+BF1865+BH1865+BJ1865+BL1865+BN1865+BP1865++BR1865+BT1865+BV1865+BX1865</f>
        <v>0</v>
      </c>
      <c r="M1865" s="10">
        <f t="shared" si="125"/>
        <v>0</v>
      </c>
    </row>
    <row r="1866" customHeight="1" spans="10:13">
      <c r="J1866" t="str">
        <f t="shared" si="124"/>
        <v/>
      </c>
      <c r="K1866" s="9">
        <f t="shared" si="126"/>
        <v>0</v>
      </c>
      <c r="L1866" s="9">
        <f t="shared" si="127"/>
        <v>0</v>
      </c>
      <c r="M1866" s="10">
        <f t="shared" si="125"/>
        <v>0</v>
      </c>
    </row>
    <row r="1867" customHeight="1" spans="10:13">
      <c r="J1867" t="str">
        <f t="shared" si="124"/>
        <v/>
      </c>
      <c r="K1867" s="9">
        <f t="shared" si="126"/>
        <v>0</v>
      </c>
      <c r="L1867" s="9">
        <f t="shared" si="127"/>
        <v>0</v>
      </c>
      <c r="M1867" s="10">
        <f t="shared" si="125"/>
        <v>0</v>
      </c>
    </row>
    <row r="1868" customHeight="1" spans="10:13">
      <c r="J1868" t="str">
        <f t="shared" si="124"/>
        <v/>
      </c>
      <c r="K1868" s="9">
        <f t="shared" si="126"/>
        <v>0</v>
      </c>
      <c r="L1868" s="9">
        <f t="shared" si="127"/>
        <v>0</v>
      </c>
      <c r="M1868" s="10">
        <f t="shared" si="125"/>
        <v>0</v>
      </c>
    </row>
    <row r="1869" customHeight="1" spans="10:13">
      <c r="J1869" t="str">
        <f t="shared" si="124"/>
        <v/>
      </c>
      <c r="K1869" s="9">
        <f t="shared" si="126"/>
        <v>0</v>
      </c>
      <c r="L1869" s="9">
        <f t="shared" si="127"/>
        <v>0</v>
      </c>
      <c r="M1869" s="10">
        <f t="shared" si="125"/>
        <v>0</v>
      </c>
    </row>
    <row r="1870" customHeight="1" spans="10:13">
      <c r="J1870" t="str">
        <f t="shared" si="124"/>
        <v/>
      </c>
      <c r="K1870" s="9">
        <f t="shared" si="126"/>
        <v>0</v>
      </c>
      <c r="L1870" s="9">
        <f t="shared" si="127"/>
        <v>0</v>
      </c>
      <c r="M1870" s="10">
        <f t="shared" si="125"/>
        <v>0</v>
      </c>
    </row>
    <row r="1871" customHeight="1" spans="10:13">
      <c r="J1871" t="str">
        <f t="shared" ref="J1871:J1934" si="128">IF(K1871&gt;0,IF(C1871="open","plan open",IF(C1871="close","plan close","")),IF(C1871="open","unplan open",IF(C1871="close","unplan close","")))</f>
        <v/>
      </c>
      <c r="K1871" s="9">
        <f t="shared" si="126"/>
        <v>0</v>
      </c>
      <c r="L1871" s="9">
        <f t="shared" si="127"/>
        <v>0</v>
      </c>
      <c r="M1871" s="10">
        <f t="shared" si="125"/>
        <v>0</v>
      </c>
    </row>
    <row r="1872" customHeight="1" spans="10:13">
      <c r="J1872" t="str">
        <f t="shared" si="128"/>
        <v/>
      </c>
      <c r="K1872" s="9">
        <f t="shared" si="126"/>
        <v>0</v>
      </c>
      <c r="L1872" s="9">
        <f t="shared" si="127"/>
        <v>0</v>
      </c>
      <c r="M1872" s="10">
        <f t="shared" si="125"/>
        <v>0</v>
      </c>
    </row>
    <row r="1873" customHeight="1" spans="10:13">
      <c r="J1873" t="str">
        <f t="shared" si="128"/>
        <v/>
      </c>
      <c r="K1873" s="9">
        <f t="shared" si="126"/>
        <v>0</v>
      </c>
      <c r="L1873" s="9">
        <f t="shared" si="127"/>
        <v>0</v>
      </c>
      <c r="M1873" s="10">
        <f t="shared" si="125"/>
        <v>0</v>
      </c>
    </row>
    <row r="1874" customHeight="1" spans="10:13">
      <c r="J1874" t="str">
        <f t="shared" si="128"/>
        <v/>
      </c>
      <c r="K1874" s="9">
        <f t="shared" si="126"/>
        <v>0</v>
      </c>
      <c r="L1874" s="9">
        <f t="shared" si="127"/>
        <v>0</v>
      </c>
      <c r="M1874" s="10">
        <f t="shared" si="125"/>
        <v>0</v>
      </c>
    </row>
    <row r="1875" customHeight="1" spans="10:13">
      <c r="J1875" t="str">
        <f t="shared" si="128"/>
        <v/>
      </c>
      <c r="K1875" s="9">
        <f t="shared" si="126"/>
        <v>0</v>
      </c>
      <c r="L1875" s="9">
        <f t="shared" si="127"/>
        <v>0</v>
      </c>
      <c r="M1875" s="10">
        <f t="shared" si="125"/>
        <v>0</v>
      </c>
    </row>
    <row r="1876" customHeight="1" spans="10:13">
      <c r="J1876" t="str">
        <f t="shared" si="128"/>
        <v/>
      </c>
      <c r="K1876" s="9">
        <f t="shared" si="126"/>
        <v>0</v>
      </c>
      <c r="L1876" s="9">
        <f t="shared" si="127"/>
        <v>0</v>
      </c>
      <c r="M1876" s="10">
        <f t="shared" si="125"/>
        <v>0</v>
      </c>
    </row>
    <row r="1877" customHeight="1" spans="10:13">
      <c r="J1877" t="str">
        <f t="shared" si="128"/>
        <v/>
      </c>
      <c r="K1877" s="9">
        <f t="shared" si="126"/>
        <v>0</v>
      </c>
      <c r="L1877" s="9">
        <f t="shared" si="127"/>
        <v>0</v>
      </c>
      <c r="M1877" s="10">
        <f t="shared" si="125"/>
        <v>0</v>
      </c>
    </row>
    <row r="1878" customHeight="1" spans="10:13">
      <c r="J1878" t="str">
        <f t="shared" si="128"/>
        <v/>
      </c>
      <c r="K1878" s="9">
        <f t="shared" si="126"/>
        <v>0</v>
      </c>
      <c r="L1878" s="9">
        <f t="shared" si="127"/>
        <v>0</v>
      </c>
      <c r="M1878" s="10">
        <f t="shared" si="125"/>
        <v>0</v>
      </c>
    </row>
    <row r="1879" customHeight="1" spans="10:13">
      <c r="J1879" t="str">
        <f t="shared" si="128"/>
        <v/>
      </c>
      <c r="K1879" s="9">
        <f t="shared" si="126"/>
        <v>0</v>
      </c>
      <c r="L1879" s="9">
        <f t="shared" si="127"/>
        <v>0</v>
      </c>
      <c r="M1879" s="10">
        <f t="shared" si="125"/>
        <v>0</v>
      </c>
    </row>
    <row r="1880" customHeight="1" spans="10:13">
      <c r="J1880" t="str">
        <f t="shared" si="128"/>
        <v/>
      </c>
      <c r="K1880" s="9">
        <f t="shared" si="126"/>
        <v>0</v>
      </c>
      <c r="L1880" s="9">
        <f t="shared" si="127"/>
        <v>0</v>
      </c>
      <c r="M1880" s="10">
        <f t="shared" si="125"/>
        <v>0</v>
      </c>
    </row>
    <row r="1881" customHeight="1" spans="10:13">
      <c r="J1881" t="str">
        <f t="shared" si="128"/>
        <v/>
      </c>
      <c r="K1881" s="9">
        <f t="shared" si="126"/>
        <v>0</v>
      </c>
      <c r="L1881" s="9">
        <f t="shared" si="127"/>
        <v>0</v>
      </c>
      <c r="M1881" s="10">
        <f t="shared" si="125"/>
        <v>0</v>
      </c>
    </row>
    <row r="1882" customHeight="1" spans="10:13">
      <c r="J1882" t="str">
        <f t="shared" si="128"/>
        <v/>
      </c>
      <c r="K1882" s="9">
        <f t="shared" si="126"/>
        <v>0</v>
      </c>
      <c r="L1882" s="9">
        <f t="shared" si="127"/>
        <v>0</v>
      </c>
      <c r="M1882" s="10">
        <f t="shared" si="125"/>
        <v>0</v>
      </c>
    </row>
    <row r="1883" customHeight="1" spans="10:13">
      <c r="J1883" t="str">
        <f t="shared" si="128"/>
        <v/>
      </c>
      <c r="K1883" s="9">
        <f t="shared" si="126"/>
        <v>0</v>
      </c>
      <c r="L1883" s="9">
        <f t="shared" si="127"/>
        <v>0</v>
      </c>
      <c r="M1883" s="10">
        <f t="shared" si="125"/>
        <v>0</v>
      </c>
    </row>
    <row r="1884" customHeight="1" spans="10:13">
      <c r="J1884" t="str">
        <f t="shared" si="128"/>
        <v/>
      </c>
      <c r="K1884" s="9">
        <f t="shared" si="126"/>
        <v>0</v>
      </c>
      <c r="L1884" s="9">
        <f t="shared" si="127"/>
        <v>0</v>
      </c>
      <c r="M1884" s="10">
        <f t="shared" si="125"/>
        <v>0</v>
      </c>
    </row>
    <row r="1885" customHeight="1" spans="10:13">
      <c r="J1885" t="str">
        <f t="shared" si="128"/>
        <v/>
      </c>
      <c r="K1885" s="9">
        <f t="shared" si="126"/>
        <v>0</v>
      </c>
      <c r="L1885" s="9">
        <f t="shared" si="127"/>
        <v>0</v>
      </c>
      <c r="M1885" s="10">
        <f t="shared" si="125"/>
        <v>0</v>
      </c>
    </row>
    <row r="1886" customHeight="1" spans="10:13">
      <c r="J1886" t="str">
        <f t="shared" si="128"/>
        <v/>
      </c>
      <c r="K1886" s="9">
        <f t="shared" si="126"/>
        <v>0</v>
      </c>
      <c r="L1886" s="9">
        <f t="shared" si="127"/>
        <v>0</v>
      </c>
      <c r="M1886" s="10">
        <f t="shared" si="125"/>
        <v>0</v>
      </c>
    </row>
    <row r="1887" customHeight="1" spans="10:13">
      <c r="J1887" t="str">
        <f t="shared" si="128"/>
        <v/>
      </c>
      <c r="K1887" s="9">
        <f t="shared" si="126"/>
        <v>0</v>
      </c>
      <c r="L1887" s="9">
        <f t="shared" si="127"/>
        <v>0</v>
      </c>
      <c r="M1887" s="10">
        <f t="shared" si="125"/>
        <v>0</v>
      </c>
    </row>
    <row r="1888" customHeight="1" spans="10:13">
      <c r="J1888" t="str">
        <f t="shared" si="128"/>
        <v/>
      </c>
      <c r="K1888" s="9">
        <f t="shared" si="126"/>
        <v>0</v>
      </c>
      <c r="L1888" s="9">
        <f t="shared" si="127"/>
        <v>0</v>
      </c>
      <c r="M1888" s="10">
        <f t="shared" ref="M1888:M1951" si="129">IFERROR(L1888/K1888,0)</f>
        <v>0</v>
      </c>
    </row>
    <row r="1889" customHeight="1" spans="10:13">
      <c r="J1889" t="str">
        <f t="shared" si="128"/>
        <v/>
      </c>
      <c r="K1889" s="9">
        <f t="shared" si="126"/>
        <v>0</v>
      </c>
      <c r="L1889" s="9">
        <f t="shared" si="127"/>
        <v>0</v>
      </c>
      <c r="M1889" s="10">
        <f t="shared" si="129"/>
        <v>0</v>
      </c>
    </row>
    <row r="1890" customHeight="1" spans="10:13">
      <c r="J1890" t="str">
        <f t="shared" si="128"/>
        <v/>
      </c>
      <c r="K1890" s="9">
        <f t="shared" si="126"/>
        <v>0</v>
      </c>
      <c r="L1890" s="9">
        <f t="shared" si="127"/>
        <v>0</v>
      </c>
      <c r="M1890" s="10">
        <f t="shared" si="129"/>
        <v>0</v>
      </c>
    </row>
    <row r="1891" customHeight="1" spans="10:13">
      <c r="J1891" t="str">
        <f t="shared" si="128"/>
        <v/>
      </c>
      <c r="K1891" s="9">
        <f t="shared" si="126"/>
        <v>0</v>
      </c>
      <c r="L1891" s="9">
        <f t="shared" si="127"/>
        <v>0</v>
      </c>
      <c r="M1891" s="10">
        <f t="shared" si="129"/>
        <v>0</v>
      </c>
    </row>
    <row r="1892" customHeight="1" spans="10:13">
      <c r="J1892" t="str">
        <f t="shared" si="128"/>
        <v/>
      </c>
      <c r="K1892" s="9">
        <f t="shared" si="126"/>
        <v>0</v>
      </c>
      <c r="L1892" s="9">
        <f t="shared" si="127"/>
        <v>0</v>
      </c>
      <c r="M1892" s="10">
        <f t="shared" si="129"/>
        <v>0</v>
      </c>
    </row>
    <row r="1893" customHeight="1" spans="10:13">
      <c r="J1893" t="str">
        <f t="shared" si="128"/>
        <v/>
      </c>
      <c r="K1893" s="9">
        <f t="shared" si="126"/>
        <v>0</v>
      </c>
      <c r="L1893" s="9">
        <f t="shared" si="127"/>
        <v>0</v>
      </c>
      <c r="M1893" s="10">
        <f t="shared" si="129"/>
        <v>0</v>
      </c>
    </row>
    <row r="1894" customHeight="1" spans="10:13">
      <c r="J1894" t="str">
        <f t="shared" si="128"/>
        <v/>
      </c>
      <c r="K1894" s="9">
        <f t="shared" si="126"/>
        <v>0</v>
      </c>
      <c r="L1894" s="9">
        <f t="shared" si="127"/>
        <v>0</v>
      </c>
      <c r="M1894" s="10">
        <f t="shared" si="129"/>
        <v>0</v>
      </c>
    </row>
    <row r="1895" customHeight="1" spans="10:13">
      <c r="J1895" t="str">
        <f t="shared" si="128"/>
        <v/>
      </c>
      <c r="K1895" s="9">
        <f t="shared" si="126"/>
        <v>0</v>
      </c>
      <c r="L1895" s="9">
        <f t="shared" si="127"/>
        <v>0</v>
      </c>
      <c r="M1895" s="10">
        <f t="shared" si="129"/>
        <v>0</v>
      </c>
    </row>
    <row r="1896" customHeight="1" spans="10:13">
      <c r="J1896" t="str">
        <f t="shared" si="128"/>
        <v/>
      </c>
      <c r="K1896" s="9">
        <f t="shared" si="126"/>
        <v>0</v>
      </c>
      <c r="L1896" s="9">
        <f t="shared" si="127"/>
        <v>0</v>
      </c>
      <c r="M1896" s="10">
        <f t="shared" si="129"/>
        <v>0</v>
      </c>
    </row>
    <row r="1897" customHeight="1" spans="10:13">
      <c r="J1897" t="str">
        <f t="shared" si="128"/>
        <v/>
      </c>
      <c r="K1897" s="9">
        <f t="shared" si="126"/>
        <v>0</v>
      </c>
      <c r="L1897" s="9">
        <f t="shared" si="127"/>
        <v>0</v>
      </c>
      <c r="M1897" s="10">
        <f t="shared" si="129"/>
        <v>0</v>
      </c>
    </row>
    <row r="1898" customHeight="1" spans="10:13">
      <c r="J1898" t="str">
        <f t="shared" si="128"/>
        <v/>
      </c>
      <c r="K1898" s="9">
        <f t="shared" si="126"/>
        <v>0</v>
      </c>
      <c r="L1898" s="9">
        <f t="shared" si="127"/>
        <v>0</v>
      </c>
      <c r="M1898" s="10">
        <f t="shared" si="129"/>
        <v>0</v>
      </c>
    </row>
    <row r="1899" customHeight="1" spans="10:13">
      <c r="J1899" t="str">
        <f t="shared" si="128"/>
        <v/>
      </c>
      <c r="K1899" s="9">
        <f t="shared" si="126"/>
        <v>0</v>
      </c>
      <c r="L1899" s="9">
        <f t="shared" si="127"/>
        <v>0</v>
      </c>
      <c r="M1899" s="10">
        <f t="shared" si="129"/>
        <v>0</v>
      </c>
    </row>
    <row r="1900" customHeight="1" spans="10:13">
      <c r="J1900" t="str">
        <f t="shared" si="128"/>
        <v/>
      </c>
      <c r="K1900" s="9">
        <f t="shared" si="126"/>
        <v>0</v>
      </c>
      <c r="L1900" s="9">
        <f t="shared" si="127"/>
        <v>0</v>
      </c>
      <c r="M1900" s="10">
        <f t="shared" si="129"/>
        <v>0</v>
      </c>
    </row>
    <row r="1901" customHeight="1" spans="10:13">
      <c r="J1901" t="str">
        <f t="shared" si="128"/>
        <v/>
      </c>
      <c r="K1901" s="9">
        <f t="shared" si="126"/>
        <v>0</v>
      </c>
      <c r="L1901" s="9">
        <f t="shared" si="127"/>
        <v>0</v>
      </c>
      <c r="M1901" s="10">
        <f t="shared" si="129"/>
        <v>0</v>
      </c>
    </row>
    <row r="1902" customHeight="1" spans="10:13">
      <c r="J1902" t="str">
        <f t="shared" si="128"/>
        <v/>
      </c>
      <c r="K1902" s="9">
        <f t="shared" si="126"/>
        <v>0</v>
      </c>
      <c r="L1902" s="9">
        <f t="shared" si="127"/>
        <v>0</v>
      </c>
      <c r="M1902" s="10">
        <f t="shared" si="129"/>
        <v>0</v>
      </c>
    </row>
    <row r="1903" customHeight="1" spans="10:13">
      <c r="J1903" t="str">
        <f t="shared" si="128"/>
        <v/>
      </c>
      <c r="K1903" s="9">
        <f t="shared" si="126"/>
        <v>0</v>
      </c>
      <c r="L1903" s="9">
        <f t="shared" si="127"/>
        <v>0</v>
      </c>
      <c r="M1903" s="10">
        <f t="shared" si="129"/>
        <v>0</v>
      </c>
    </row>
    <row r="1904" customHeight="1" spans="10:13">
      <c r="J1904" t="str">
        <f t="shared" si="128"/>
        <v/>
      </c>
      <c r="K1904" s="9">
        <f t="shared" si="126"/>
        <v>0</v>
      </c>
      <c r="L1904" s="9">
        <f t="shared" si="127"/>
        <v>0</v>
      </c>
      <c r="M1904" s="10">
        <f t="shared" si="129"/>
        <v>0</v>
      </c>
    </row>
    <row r="1905" customHeight="1" spans="10:13">
      <c r="J1905" t="str">
        <f t="shared" si="128"/>
        <v/>
      </c>
      <c r="K1905" s="9">
        <f t="shared" si="126"/>
        <v>0</v>
      </c>
      <c r="L1905" s="9">
        <f t="shared" si="127"/>
        <v>0</v>
      </c>
      <c r="M1905" s="10">
        <f t="shared" si="129"/>
        <v>0</v>
      </c>
    </row>
    <row r="1906" customHeight="1" spans="10:13">
      <c r="J1906" t="str">
        <f t="shared" si="128"/>
        <v/>
      </c>
      <c r="K1906" s="9">
        <f t="shared" si="126"/>
        <v>0</v>
      </c>
      <c r="L1906" s="9">
        <f t="shared" si="127"/>
        <v>0</v>
      </c>
      <c r="M1906" s="10">
        <f t="shared" si="129"/>
        <v>0</v>
      </c>
    </row>
    <row r="1907" customHeight="1" spans="10:13">
      <c r="J1907" t="str">
        <f t="shared" si="128"/>
        <v/>
      </c>
      <c r="K1907" s="9">
        <f t="shared" si="126"/>
        <v>0</v>
      </c>
      <c r="L1907" s="9">
        <f t="shared" si="127"/>
        <v>0</v>
      </c>
      <c r="M1907" s="10">
        <f t="shared" si="129"/>
        <v>0</v>
      </c>
    </row>
    <row r="1908" customHeight="1" spans="10:13">
      <c r="J1908" t="str">
        <f t="shared" si="128"/>
        <v/>
      </c>
      <c r="K1908" s="9">
        <f t="shared" si="126"/>
        <v>0</v>
      </c>
      <c r="L1908" s="9">
        <f t="shared" si="127"/>
        <v>0</v>
      </c>
      <c r="M1908" s="10">
        <f t="shared" si="129"/>
        <v>0</v>
      </c>
    </row>
    <row r="1909" customHeight="1" spans="10:13">
      <c r="J1909" t="str">
        <f t="shared" si="128"/>
        <v/>
      </c>
      <c r="K1909" s="9">
        <f t="shared" si="126"/>
        <v>0</v>
      </c>
      <c r="L1909" s="9">
        <f t="shared" si="127"/>
        <v>0</v>
      </c>
      <c r="M1909" s="10">
        <f t="shared" si="129"/>
        <v>0</v>
      </c>
    </row>
    <row r="1910" customHeight="1" spans="10:13">
      <c r="J1910" t="str">
        <f t="shared" si="128"/>
        <v/>
      </c>
      <c r="K1910" s="9">
        <f t="shared" si="126"/>
        <v>0</v>
      </c>
      <c r="L1910" s="9">
        <f t="shared" si="127"/>
        <v>0</v>
      </c>
      <c r="M1910" s="10">
        <f t="shared" si="129"/>
        <v>0</v>
      </c>
    </row>
    <row r="1911" customHeight="1" spans="10:13">
      <c r="J1911" t="str">
        <f t="shared" si="128"/>
        <v/>
      </c>
      <c r="K1911" s="9">
        <f t="shared" si="126"/>
        <v>0</v>
      </c>
      <c r="L1911" s="9">
        <f t="shared" si="127"/>
        <v>0</v>
      </c>
      <c r="M1911" s="10">
        <f t="shared" si="129"/>
        <v>0</v>
      </c>
    </row>
    <row r="1912" customHeight="1" spans="10:13">
      <c r="J1912" t="str">
        <f t="shared" si="128"/>
        <v/>
      </c>
      <c r="K1912" s="9">
        <f t="shared" si="126"/>
        <v>0</v>
      </c>
      <c r="L1912" s="9">
        <f t="shared" si="127"/>
        <v>0</v>
      </c>
      <c r="M1912" s="10">
        <f t="shared" si="129"/>
        <v>0</v>
      </c>
    </row>
    <row r="1913" customHeight="1" spans="10:13">
      <c r="J1913" t="str">
        <f t="shared" si="128"/>
        <v/>
      </c>
      <c r="K1913" s="9">
        <f t="shared" si="126"/>
        <v>0</v>
      </c>
      <c r="L1913" s="9">
        <f t="shared" si="127"/>
        <v>0</v>
      </c>
      <c r="M1913" s="10">
        <f t="shared" si="129"/>
        <v>0</v>
      </c>
    </row>
    <row r="1914" customHeight="1" spans="10:13">
      <c r="J1914" t="str">
        <f t="shared" si="128"/>
        <v/>
      </c>
      <c r="K1914" s="9">
        <f t="shared" si="126"/>
        <v>0</v>
      </c>
      <c r="L1914" s="9">
        <f t="shared" si="127"/>
        <v>0</v>
      </c>
      <c r="M1914" s="10">
        <f t="shared" si="129"/>
        <v>0</v>
      </c>
    </row>
    <row r="1915" customHeight="1" spans="10:13">
      <c r="J1915" t="str">
        <f t="shared" si="128"/>
        <v/>
      </c>
      <c r="K1915" s="9">
        <f t="shared" si="126"/>
        <v>0</v>
      </c>
      <c r="L1915" s="9">
        <f t="shared" si="127"/>
        <v>0</v>
      </c>
      <c r="M1915" s="10">
        <f t="shared" si="129"/>
        <v>0</v>
      </c>
    </row>
    <row r="1916" customHeight="1" spans="10:13">
      <c r="J1916" t="str">
        <f t="shared" si="128"/>
        <v/>
      </c>
      <c r="K1916" s="9">
        <f t="shared" si="126"/>
        <v>0</v>
      </c>
      <c r="L1916" s="9">
        <f t="shared" si="127"/>
        <v>0</v>
      </c>
      <c r="M1916" s="10">
        <f t="shared" si="129"/>
        <v>0</v>
      </c>
    </row>
    <row r="1917" customHeight="1" spans="10:13">
      <c r="J1917" t="str">
        <f t="shared" si="128"/>
        <v/>
      </c>
      <c r="K1917" s="9">
        <f t="shared" si="126"/>
        <v>0</v>
      </c>
      <c r="L1917" s="9">
        <f t="shared" si="127"/>
        <v>0</v>
      </c>
      <c r="M1917" s="10">
        <f t="shared" si="129"/>
        <v>0</v>
      </c>
    </row>
    <row r="1918" customHeight="1" spans="10:13">
      <c r="J1918" t="str">
        <f t="shared" si="128"/>
        <v/>
      </c>
      <c r="K1918" s="9">
        <f t="shared" si="126"/>
        <v>0</v>
      </c>
      <c r="L1918" s="9">
        <f t="shared" si="127"/>
        <v>0</v>
      </c>
      <c r="M1918" s="10">
        <f t="shared" si="129"/>
        <v>0</v>
      </c>
    </row>
    <row r="1919" customHeight="1" spans="10:13">
      <c r="J1919" t="str">
        <f t="shared" si="128"/>
        <v/>
      </c>
      <c r="K1919" s="9">
        <f t="shared" si="126"/>
        <v>0</v>
      </c>
      <c r="L1919" s="9">
        <f t="shared" si="127"/>
        <v>0</v>
      </c>
      <c r="M1919" s="10">
        <f t="shared" si="129"/>
        <v>0</v>
      </c>
    </row>
    <row r="1920" customHeight="1" spans="10:13">
      <c r="J1920" t="str">
        <f t="shared" si="128"/>
        <v/>
      </c>
      <c r="K1920" s="9">
        <f t="shared" si="126"/>
        <v>0</v>
      </c>
      <c r="L1920" s="9">
        <f t="shared" si="127"/>
        <v>0</v>
      </c>
      <c r="M1920" s="10">
        <f t="shared" si="129"/>
        <v>0</v>
      </c>
    </row>
    <row r="1921" customHeight="1" spans="10:13">
      <c r="J1921" t="str">
        <f t="shared" si="128"/>
        <v/>
      </c>
      <c r="K1921" s="9">
        <f t="shared" si="126"/>
        <v>0</v>
      </c>
      <c r="L1921" s="9">
        <f t="shared" si="127"/>
        <v>0</v>
      </c>
      <c r="M1921" s="10">
        <f t="shared" si="129"/>
        <v>0</v>
      </c>
    </row>
    <row r="1922" customHeight="1" spans="10:13">
      <c r="J1922" t="str">
        <f t="shared" si="128"/>
        <v/>
      </c>
      <c r="K1922" s="9">
        <f t="shared" si="126"/>
        <v>0</v>
      </c>
      <c r="L1922" s="9">
        <f t="shared" si="127"/>
        <v>0</v>
      </c>
      <c r="M1922" s="10">
        <f t="shared" si="129"/>
        <v>0</v>
      </c>
    </row>
    <row r="1923" customHeight="1" spans="10:13">
      <c r="J1923" t="str">
        <f t="shared" si="128"/>
        <v/>
      </c>
      <c r="K1923" s="9">
        <f t="shared" si="126"/>
        <v>0</v>
      </c>
      <c r="L1923" s="9">
        <f t="shared" si="127"/>
        <v>0</v>
      </c>
      <c r="M1923" s="10">
        <f t="shared" si="129"/>
        <v>0</v>
      </c>
    </row>
    <row r="1924" customHeight="1" spans="10:13">
      <c r="J1924" t="str">
        <f t="shared" si="128"/>
        <v/>
      </c>
      <c r="K1924" s="9">
        <f t="shared" si="126"/>
        <v>0</v>
      </c>
      <c r="L1924" s="9">
        <f t="shared" si="127"/>
        <v>0</v>
      </c>
      <c r="M1924" s="10">
        <f t="shared" si="129"/>
        <v>0</v>
      </c>
    </row>
    <row r="1925" customHeight="1" spans="10:13">
      <c r="J1925" t="str">
        <f t="shared" si="128"/>
        <v/>
      </c>
      <c r="K1925" s="9">
        <f t="shared" si="126"/>
        <v>0</v>
      </c>
      <c r="L1925" s="9">
        <f t="shared" si="127"/>
        <v>0</v>
      </c>
      <c r="M1925" s="10">
        <f t="shared" si="129"/>
        <v>0</v>
      </c>
    </row>
    <row r="1926" customHeight="1" spans="10:13">
      <c r="J1926" t="str">
        <f t="shared" si="128"/>
        <v/>
      </c>
      <c r="K1926" s="9">
        <f t="shared" si="126"/>
        <v>0</v>
      </c>
      <c r="L1926" s="9">
        <f t="shared" si="127"/>
        <v>0</v>
      </c>
      <c r="M1926" s="10">
        <f t="shared" si="129"/>
        <v>0</v>
      </c>
    </row>
    <row r="1927" customHeight="1" spans="10:13">
      <c r="J1927" t="str">
        <f t="shared" si="128"/>
        <v/>
      </c>
      <c r="K1927" s="9">
        <f t="shared" si="126"/>
        <v>0</v>
      </c>
      <c r="L1927" s="9">
        <f t="shared" si="127"/>
        <v>0</v>
      </c>
      <c r="M1927" s="10">
        <f t="shared" si="129"/>
        <v>0</v>
      </c>
    </row>
    <row r="1928" customHeight="1" spans="10:13">
      <c r="J1928" t="str">
        <f t="shared" si="128"/>
        <v/>
      </c>
      <c r="K1928" s="9">
        <f t="shared" si="126"/>
        <v>0</v>
      </c>
      <c r="L1928" s="9">
        <f t="shared" si="127"/>
        <v>0</v>
      </c>
      <c r="M1928" s="10">
        <f t="shared" si="129"/>
        <v>0</v>
      </c>
    </row>
    <row r="1929" customHeight="1" spans="10:13">
      <c r="J1929" t="str">
        <f t="shared" si="128"/>
        <v/>
      </c>
      <c r="K1929" s="9">
        <f t="shared" ref="K1929:K1992" si="130">O1929+Q1929+S1929+U1929+W1929+Y1929+AA1929+AC1929+AE1929+AG1929+AI1929+AK1929+AM1929+AO1929+AQ1929+AS1929+AU1929+AW1929+AY1929+BA1929+BC1929+BE1929+BG1929+BI1929+BK1929+BM1929+BO1929++BQ1929+BS1929+BU1929+BW1929</f>
        <v>0</v>
      </c>
      <c r="L1929" s="9">
        <f t="shared" ref="L1929:L1992" si="131">P1929+R1929+T1929+V1929+X1929+Z1929+AB1929+AD1929+AF1929+AH1929+AJ1929+AL1929+AN1929+AP1929+AR1929+AT1929+AV1929+AX1929+AZ1929+BB1929+BD1929+BF1929+BH1929+BJ1929+BL1929+BN1929+BP1929++BR1929+BT1929+BV1929+BX1929</f>
        <v>0</v>
      </c>
      <c r="M1929" s="10">
        <f t="shared" si="129"/>
        <v>0</v>
      </c>
    </row>
    <row r="1930" customHeight="1" spans="10:13">
      <c r="J1930" t="str">
        <f t="shared" si="128"/>
        <v/>
      </c>
      <c r="K1930" s="9">
        <f t="shared" si="130"/>
        <v>0</v>
      </c>
      <c r="L1930" s="9">
        <f t="shared" si="131"/>
        <v>0</v>
      </c>
      <c r="M1930" s="10">
        <f t="shared" si="129"/>
        <v>0</v>
      </c>
    </row>
    <row r="1931" customHeight="1" spans="10:13">
      <c r="J1931" t="str">
        <f t="shared" si="128"/>
        <v/>
      </c>
      <c r="K1931" s="9">
        <f t="shared" si="130"/>
        <v>0</v>
      </c>
      <c r="L1931" s="9">
        <f t="shared" si="131"/>
        <v>0</v>
      </c>
      <c r="M1931" s="10">
        <f t="shared" si="129"/>
        <v>0</v>
      </c>
    </row>
    <row r="1932" customHeight="1" spans="10:13">
      <c r="J1932" t="str">
        <f t="shared" si="128"/>
        <v/>
      </c>
      <c r="K1932" s="9">
        <f t="shared" si="130"/>
        <v>0</v>
      </c>
      <c r="L1932" s="9">
        <f t="shared" si="131"/>
        <v>0</v>
      </c>
      <c r="M1932" s="10">
        <f t="shared" si="129"/>
        <v>0</v>
      </c>
    </row>
    <row r="1933" customHeight="1" spans="10:13">
      <c r="J1933" t="str">
        <f t="shared" si="128"/>
        <v/>
      </c>
      <c r="K1933" s="9">
        <f t="shared" si="130"/>
        <v>0</v>
      </c>
      <c r="L1933" s="9">
        <f t="shared" si="131"/>
        <v>0</v>
      </c>
      <c r="M1933" s="10">
        <f t="shared" si="129"/>
        <v>0</v>
      </c>
    </row>
    <row r="1934" customHeight="1" spans="10:13">
      <c r="J1934" t="str">
        <f t="shared" si="128"/>
        <v/>
      </c>
      <c r="K1934" s="9">
        <f t="shared" si="130"/>
        <v>0</v>
      </c>
      <c r="L1934" s="9">
        <f t="shared" si="131"/>
        <v>0</v>
      </c>
      <c r="M1934" s="10">
        <f t="shared" si="129"/>
        <v>0</v>
      </c>
    </row>
    <row r="1935" customHeight="1" spans="10:13">
      <c r="J1935" t="str">
        <f t="shared" ref="J1935:J1998" si="132">IF(K1935&gt;0,IF(C1935="open","plan open",IF(C1935="close","plan close","")),IF(C1935="open","unplan open",IF(C1935="close","unplan close","")))</f>
        <v/>
      </c>
      <c r="K1935" s="9">
        <f t="shared" si="130"/>
        <v>0</v>
      </c>
      <c r="L1935" s="9">
        <f t="shared" si="131"/>
        <v>0</v>
      </c>
      <c r="M1935" s="10">
        <f t="shared" si="129"/>
        <v>0</v>
      </c>
    </row>
    <row r="1936" customHeight="1" spans="10:13">
      <c r="J1936" t="str">
        <f t="shared" si="132"/>
        <v/>
      </c>
      <c r="K1936" s="9">
        <f t="shared" si="130"/>
        <v>0</v>
      </c>
      <c r="L1936" s="9">
        <f t="shared" si="131"/>
        <v>0</v>
      </c>
      <c r="M1936" s="10">
        <f t="shared" si="129"/>
        <v>0</v>
      </c>
    </row>
    <row r="1937" customHeight="1" spans="10:13">
      <c r="J1937" t="str">
        <f t="shared" si="132"/>
        <v/>
      </c>
      <c r="K1937" s="9">
        <f t="shared" si="130"/>
        <v>0</v>
      </c>
      <c r="L1937" s="9">
        <f t="shared" si="131"/>
        <v>0</v>
      </c>
      <c r="M1937" s="10">
        <f t="shared" si="129"/>
        <v>0</v>
      </c>
    </row>
    <row r="1938" customHeight="1" spans="10:13">
      <c r="J1938" t="str">
        <f t="shared" si="132"/>
        <v/>
      </c>
      <c r="K1938" s="9">
        <f t="shared" si="130"/>
        <v>0</v>
      </c>
      <c r="L1938" s="9">
        <f t="shared" si="131"/>
        <v>0</v>
      </c>
      <c r="M1938" s="10">
        <f t="shared" si="129"/>
        <v>0</v>
      </c>
    </row>
    <row r="1939" customHeight="1" spans="10:13">
      <c r="J1939" t="str">
        <f t="shared" si="132"/>
        <v/>
      </c>
      <c r="K1939" s="9">
        <f t="shared" si="130"/>
        <v>0</v>
      </c>
      <c r="L1939" s="9">
        <f t="shared" si="131"/>
        <v>0</v>
      </c>
      <c r="M1939" s="10">
        <f t="shared" si="129"/>
        <v>0</v>
      </c>
    </row>
    <row r="1940" customHeight="1" spans="10:13">
      <c r="J1940" t="str">
        <f t="shared" si="132"/>
        <v/>
      </c>
      <c r="K1940" s="9">
        <f t="shared" si="130"/>
        <v>0</v>
      </c>
      <c r="L1940" s="9">
        <f t="shared" si="131"/>
        <v>0</v>
      </c>
      <c r="M1940" s="10">
        <f t="shared" si="129"/>
        <v>0</v>
      </c>
    </row>
    <row r="1941" customHeight="1" spans="10:13">
      <c r="J1941" t="str">
        <f t="shared" si="132"/>
        <v/>
      </c>
      <c r="K1941" s="9">
        <f t="shared" si="130"/>
        <v>0</v>
      </c>
      <c r="L1941" s="9">
        <f t="shared" si="131"/>
        <v>0</v>
      </c>
      <c r="M1941" s="10">
        <f t="shared" si="129"/>
        <v>0</v>
      </c>
    </row>
    <row r="1942" customHeight="1" spans="10:13">
      <c r="J1942" t="str">
        <f t="shared" si="132"/>
        <v/>
      </c>
      <c r="K1942" s="9">
        <f t="shared" si="130"/>
        <v>0</v>
      </c>
      <c r="L1942" s="9">
        <f t="shared" si="131"/>
        <v>0</v>
      </c>
      <c r="M1942" s="10">
        <f t="shared" si="129"/>
        <v>0</v>
      </c>
    </row>
    <row r="1943" customHeight="1" spans="10:13">
      <c r="J1943" t="str">
        <f t="shared" si="132"/>
        <v/>
      </c>
      <c r="K1943" s="9">
        <f t="shared" si="130"/>
        <v>0</v>
      </c>
      <c r="L1943" s="9">
        <f t="shared" si="131"/>
        <v>0</v>
      </c>
      <c r="M1943" s="10">
        <f t="shared" si="129"/>
        <v>0</v>
      </c>
    </row>
    <row r="1944" customHeight="1" spans="10:13">
      <c r="J1944" t="str">
        <f t="shared" si="132"/>
        <v/>
      </c>
      <c r="K1944" s="9">
        <f t="shared" si="130"/>
        <v>0</v>
      </c>
      <c r="L1944" s="9">
        <f t="shared" si="131"/>
        <v>0</v>
      </c>
      <c r="M1944" s="10">
        <f t="shared" si="129"/>
        <v>0</v>
      </c>
    </row>
    <row r="1945" customHeight="1" spans="10:13">
      <c r="J1945" t="str">
        <f t="shared" si="132"/>
        <v/>
      </c>
      <c r="K1945" s="9">
        <f t="shared" si="130"/>
        <v>0</v>
      </c>
      <c r="L1945" s="9">
        <f t="shared" si="131"/>
        <v>0</v>
      </c>
      <c r="M1945" s="10">
        <f t="shared" si="129"/>
        <v>0</v>
      </c>
    </row>
    <row r="1946" customHeight="1" spans="10:13">
      <c r="J1946" t="str">
        <f t="shared" si="132"/>
        <v/>
      </c>
      <c r="K1946" s="9">
        <f t="shared" si="130"/>
        <v>0</v>
      </c>
      <c r="L1946" s="9">
        <f t="shared" si="131"/>
        <v>0</v>
      </c>
      <c r="M1946" s="10">
        <f t="shared" si="129"/>
        <v>0</v>
      </c>
    </row>
    <row r="1947" customHeight="1" spans="10:13">
      <c r="J1947" t="str">
        <f t="shared" si="132"/>
        <v/>
      </c>
      <c r="K1947" s="9">
        <f t="shared" si="130"/>
        <v>0</v>
      </c>
      <c r="L1947" s="9">
        <f t="shared" si="131"/>
        <v>0</v>
      </c>
      <c r="M1947" s="10">
        <f t="shared" si="129"/>
        <v>0</v>
      </c>
    </row>
    <row r="1948" customHeight="1" spans="10:13">
      <c r="J1948" t="str">
        <f t="shared" si="132"/>
        <v/>
      </c>
      <c r="K1948" s="9">
        <f t="shared" si="130"/>
        <v>0</v>
      </c>
      <c r="L1948" s="9">
        <f t="shared" si="131"/>
        <v>0</v>
      </c>
      <c r="M1948" s="10">
        <f t="shared" si="129"/>
        <v>0</v>
      </c>
    </row>
    <row r="1949" customHeight="1" spans="10:13">
      <c r="J1949" t="str">
        <f t="shared" si="132"/>
        <v/>
      </c>
      <c r="K1949" s="9">
        <f t="shared" si="130"/>
        <v>0</v>
      </c>
      <c r="L1949" s="9">
        <f t="shared" si="131"/>
        <v>0</v>
      </c>
      <c r="M1949" s="10">
        <f t="shared" si="129"/>
        <v>0</v>
      </c>
    </row>
    <row r="1950" customHeight="1" spans="10:13">
      <c r="J1950" t="str">
        <f t="shared" si="132"/>
        <v/>
      </c>
      <c r="K1950" s="9">
        <f t="shared" si="130"/>
        <v>0</v>
      </c>
      <c r="L1950" s="9">
        <f t="shared" si="131"/>
        <v>0</v>
      </c>
      <c r="M1950" s="10">
        <f t="shared" si="129"/>
        <v>0</v>
      </c>
    </row>
    <row r="1951" customHeight="1" spans="10:13">
      <c r="J1951" t="str">
        <f t="shared" si="132"/>
        <v/>
      </c>
      <c r="K1951" s="9">
        <f t="shared" si="130"/>
        <v>0</v>
      </c>
      <c r="L1951" s="9">
        <f t="shared" si="131"/>
        <v>0</v>
      </c>
      <c r="M1951" s="10">
        <f t="shared" si="129"/>
        <v>0</v>
      </c>
    </row>
    <row r="1952" customHeight="1" spans="10:13">
      <c r="J1952" t="str">
        <f t="shared" si="132"/>
        <v/>
      </c>
      <c r="K1952" s="9">
        <f t="shared" si="130"/>
        <v>0</v>
      </c>
      <c r="L1952" s="9">
        <f t="shared" si="131"/>
        <v>0</v>
      </c>
      <c r="M1952" s="10">
        <f t="shared" ref="M1952:M2002" si="133">IFERROR(L1952/K1952,0)</f>
        <v>0</v>
      </c>
    </row>
    <row r="1953" customHeight="1" spans="10:13">
      <c r="J1953" t="str">
        <f t="shared" si="132"/>
        <v/>
      </c>
      <c r="K1953" s="9">
        <f t="shared" si="130"/>
        <v>0</v>
      </c>
      <c r="L1953" s="9">
        <f t="shared" si="131"/>
        <v>0</v>
      </c>
      <c r="M1953" s="10">
        <f t="shared" si="133"/>
        <v>0</v>
      </c>
    </row>
    <row r="1954" customHeight="1" spans="10:13">
      <c r="J1954" t="str">
        <f t="shared" si="132"/>
        <v/>
      </c>
      <c r="K1954" s="9">
        <f t="shared" si="130"/>
        <v>0</v>
      </c>
      <c r="L1954" s="9">
        <f t="shared" si="131"/>
        <v>0</v>
      </c>
      <c r="M1954" s="10">
        <f t="shared" si="133"/>
        <v>0</v>
      </c>
    </row>
    <row r="1955" customHeight="1" spans="10:13">
      <c r="J1955" t="str">
        <f t="shared" si="132"/>
        <v/>
      </c>
      <c r="K1955" s="9">
        <f t="shared" si="130"/>
        <v>0</v>
      </c>
      <c r="L1955" s="9">
        <f t="shared" si="131"/>
        <v>0</v>
      </c>
      <c r="M1955" s="10">
        <f t="shared" si="133"/>
        <v>0</v>
      </c>
    </row>
    <row r="1956" customHeight="1" spans="10:13">
      <c r="J1956" t="str">
        <f t="shared" si="132"/>
        <v/>
      </c>
      <c r="K1956" s="9">
        <f t="shared" si="130"/>
        <v>0</v>
      </c>
      <c r="L1956" s="9">
        <f t="shared" si="131"/>
        <v>0</v>
      </c>
      <c r="M1956" s="10">
        <f t="shared" si="133"/>
        <v>0</v>
      </c>
    </row>
    <row r="1957" customHeight="1" spans="10:13">
      <c r="J1957" t="str">
        <f t="shared" si="132"/>
        <v/>
      </c>
      <c r="K1957" s="9">
        <f t="shared" si="130"/>
        <v>0</v>
      </c>
      <c r="L1957" s="9">
        <f t="shared" si="131"/>
        <v>0</v>
      </c>
      <c r="M1957" s="10">
        <f t="shared" si="133"/>
        <v>0</v>
      </c>
    </row>
    <row r="1958" customHeight="1" spans="10:13">
      <c r="J1958" t="str">
        <f t="shared" si="132"/>
        <v/>
      </c>
      <c r="K1958" s="9">
        <f t="shared" si="130"/>
        <v>0</v>
      </c>
      <c r="L1958" s="9">
        <f t="shared" si="131"/>
        <v>0</v>
      </c>
      <c r="M1958" s="10">
        <f t="shared" si="133"/>
        <v>0</v>
      </c>
    </row>
    <row r="1959" customHeight="1" spans="10:13">
      <c r="J1959" t="str">
        <f t="shared" si="132"/>
        <v/>
      </c>
      <c r="K1959" s="9">
        <f t="shared" si="130"/>
        <v>0</v>
      </c>
      <c r="L1959" s="9">
        <f t="shared" si="131"/>
        <v>0</v>
      </c>
      <c r="M1959" s="10">
        <f t="shared" si="133"/>
        <v>0</v>
      </c>
    </row>
    <row r="1960" customHeight="1" spans="10:13">
      <c r="J1960" t="str">
        <f t="shared" si="132"/>
        <v/>
      </c>
      <c r="K1960" s="9">
        <f t="shared" si="130"/>
        <v>0</v>
      </c>
      <c r="L1960" s="9">
        <f t="shared" si="131"/>
        <v>0</v>
      </c>
      <c r="M1960" s="10">
        <f t="shared" si="133"/>
        <v>0</v>
      </c>
    </row>
    <row r="1961" customHeight="1" spans="10:13">
      <c r="J1961" t="str">
        <f t="shared" si="132"/>
        <v/>
      </c>
      <c r="K1961" s="9">
        <f t="shared" si="130"/>
        <v>0</v>
      </c>
      <c r="L1961" s="9">
        <f t="shared" si="131"/>
        <v>0</v>
      </c>
      <c r="M1961" s="10">
        <f t="shared" si="133"/>
        <v>0</v>
      </c>
    </row>
    <row r="1962" customHeight="1" spans="10:13">
      <c r="J1962" t="str">
        <f t="shared" si="132"/>
        <v/>
      </c>
      <c r="K1962" s="9">
        <f t="shared" si="130"/>
        <v>0</v>
      </c>
      <c r="L1962" s="9">
        <f t="shared" si="131"/>
        <v>0</v>
      </c>
      <c r="M1962" s="10">
        <f t="shared" si="133"/>
        <v>0</v>
      </c>
    </row>
    <row r="1963" customHeight="1" spans="10:13">
      <c r="J1963" t="str">
        <f t="shared" si="132"/>
        <v/>
      </c>
      <c r="K1963" s="9">
        <f t="shared" si="130"/>
        <v>0</v>
      </c>
      <c r="L1963" s="9">
        <f t="shared" si="131"/>
        <v>0</v>
      </c>
      <c r="M1963" s="10">
        <f t="shared" si="133"/>
        <v>0</v>
      </c>
    </row>
    <row r="1964" customHeight="1" spans="10:13">
      <c r="J1964" t="str">
        <f t="shared" si="132"/>
        <v/>
      </c>
      <c r="K1964" s="9">
        <f t="shared" si="130"/>
        <v>0</v>
      </c>
      <c r="L1964" s="9">
        <f t="shared" si="131"/>
        <v>0</v>
      </c>
      <c r="M1964" s="10">
        <f t="shared" si="133"/>
        <v>0</v>
      </c>
    </row>
    <row r="1965" customHeight="1" spans="10:13">
      <c r="J1965" t="str">
        <f t="shared" si="132"/>
        <v/>
      </c>
      <c r="K1965" s="9">
        <f t="shared" si="130"/>
        <v>0</v>
      </c>
      <c r="L1965" s="9">
        <f t="shared" si="131"/>
        <v>0</v>
      </c>
      <c r="M1965" s="10">
        <f t="shared" si="133"/>
        <v>0</v>
      </c>
    </row>
    <row r="1966" customHeight="1" spans="10:13">
      <c r="J1966" t="str">
        <f t="shared" si="132"/>
        <v/>
      </c>
      <c r="K1966" s="9">
        <f t="shared" si="130"/>
        <v>0</v>
      </c>
      <c r="L1966" s="9">
        <f t="shared" si="131"/>
        <v>0</v>
      </c>
      <c r="M1966" s="10">
        <f t="shared" si="133"/>
        <v>0</v>
      </c>
    </row>
    <row r="1967" customHeight="1" spans="10:13">
      <c r="J1967" t="str">
        <f t="shared" si="132"/>
        <v/>
      </c>
      <c r="K1967" s="9">
        <f t="shared" si="130"/>
        <v>0</v>
      </c>
      <c r="L1967" s="9">
        <f t="shared" si="131"/>
        <v>0</v>
      </c>
      <c r="M1967" s="10">
        <f t="shared" si="133"/>
        <v>0</v>
      </c>
    </row>
    <row r="1968" customHeight="1" spans="10:13">
      <c r="J1968" t="str">
        <f t="shared" si="132"/>
        <v/>
      </c>
      <c r="K1968" s="9">
        <f t="shared" si="130"/>
        <v>0</v>
      </c>
      <c r="L1968" s="9">
        <f t="shared" si="131"/>
        <v>0</v>
      </c>
      <c r="M1968" s="10">
        <f t="shared" si="133"/>
        <v>0</v>
      </c>
    </row>
    <row r="1969" customHeight="1" spans="10:13">
      <c r="J1969" t="str">
        <f t="shared" si="132"/>
        <v/>
      </c>
      <c r="K1969" s="9">
        <f t="shared" si="130"/>
        <v>0</v>
      </c>
      <c r="L1969" s="9">
        <f t="shared" si="131"/>
        <v>0</v>
      </c>
      <c r="M1969" s="10">
        <f t="shared" si="133"/>
        <v>0</v>
      </c>
    </row>
    <row r="1970" customHeight="1" spans="10:13">
      <c r="J1970" t="str">
        <f t="shared" si="132"/>
        <v/>
      </c>
      <c r="K1970" s="9">
        <f t="shared" si="130"/>
        <v>0</v>
      </c>
      <c r="L1970" s="9">
        <f t="shared" si="131"/>
        <v>0</v>
      </c>
      <c r="M1970" s="10">
        <f t="shared" si="133"/>
        <v>0</v>
      </c>
    </row>
    <row r="1971" customHeight="1" spans="10:13">
      <c r="J1971" t="str">
        <f t="shared" si="132"/>
        <v/>
      </c>
      <c r="K1971" s="9">
        <f t="shared" si="130"/>
        <v>0</v>
      </c>
      <c r="L1971" s="9">
        <f t="shared" si="131"/>
        <v>0</v>
      </c>
      <c r="M1971" s="10">
        <f t="shared" si="133"/>
        <v>0</v>
      </c>
    </row>
    <row r="1972" customHeight="1" spans="10:13">
      <c r="J1972" t="str">
        <f t="shared" si="132"/>
        <v/>
      </c>
      <c r="K1972" s="9">
        <f t="shared" si="130"/>
        <v>0</v>
      </c>
      <c r="L1972" s="9">
        <f t="shared" si="131"/>
        <v>0</v>
      </c>
      <c r="M1972" s="10">
        <f t="shared" si="133"/>
        <v>0</v>
      </c>
    </row>
    <row r="1973" customHeight="1" spans="10:13">
      <c r="J1973" t="str">
        <f t="shared" si="132"/>
        <v/>
      </c>
      <c r="K1973" s="9">
        <f t="shared" si="130"/>
        <v>0</v>
      </c>
      <c r="L1973" s="9">
        <f t="shared" si="131"/>
        <v>0</v>
      </c>
      <c r="M1973" s="10">
        <f t="shared" si="133"/>
        <v>0</v>
      </c>
    </row>
    <row r="1974" customHeight="1" spans="10:13">
      <c r="J1974" t="str">
        <f t="shared" si="132"/>
        <v/>
      </c>
      <c r="K1974" s="9">
        <f t="shared" si="130"/>
        <v>0</v>
      </c>
      <c r="L1974" s="9">
        <f t="shared" si="131"/>
        <v>0</v>
      </c>
      <c r="M1974" s="10">
        <f t="shared" si="133"/>
        <v>0</v>
      </c>
    </row>
    <row r="1975" customHeight="1" spans="10:13">
      <c r="J1975" t="str">
        <f t="shared" si="132"/>
        <v/>
      </c>
      <c r="K1975" s="9">
        <f t="shared" si="130"/>
        <v>0</v>
      </c>
      <c r="L1975" s="9">
        <f t="shared" si="131"/>
        <v>0</v>
      </c>
      <c r="M1975" s="10">
        <f t="shared" si="133"/>
        <v>0</v>
      </c>
    </row>
    <row r="1976" customHeight="1" spans="10:13">
      <c r="J1976" t="str">
        <f t="shared" si="132"/>
        <v/>
      </c>
      <c r="K1976" s="9">
        <f t="shared" si="130"/>
        <v>0</v>
      </c>
      <c r="L1976" s="9">
        <f t="shared" si="131"/>
        <v>0</v>
      </c>
      <c r="M1976" s="10">
        <f t="shared" si="133"/>
        <v>0</v>
      </c>
    </row>
    <row r="1977" customHeight="1" spans="10:13">
      <c r="J1977" t="str">
        <f t="shared" si="132"/>
        <v/>
      </c>
      <c r="K1977" s="9">
        <f t="shared" si="130"/>
        <v>0</v>
      </c>
      <c r="L1977" s="9">
        <f t="shared" si="131"/>
        <v>0</v>
      </c>
      <c r="M1977" s="10">
        <f t="shared" si="133"/>
        <v>0</v>
      </c>
    </row>
    <row r="1978" customHeight="1" spans="10:13">
      <c r="J1978" t="str">
        <f t="shared" si="132"/>
        <v/>
      </c>
      <c r="K1978" s="9">
        <f t="shared" si="130"/>
        <v>0</v>
      </c>
      <c r="L1978" s="9">
        <f t="shared" si="131"/>
        <v>0</v>
      </c>
      <c r="M1978" s="10">
        <f t="shared" si="133"/>
        <v>0</v>
      </c>
    </row>
    <row r="1979" customHeight="1" spans="10:13">
      <c r="J1979" t="str">
        <f t="shared" si="132"/>
        <v/>
      </c>
      <c r="K1979" s="9">
        <f t="shared" si="130"/>
        <v>0</v>
      </c>
      <c r="L1979" s="9">
        <f t="shared" si="131"/>
        <v>0</v>
      </c>
      <c r="M1979" s="10">
        <f t="shared" si="133"/>
        <v>0</v>
      </c>
    </row>
    <row r="1980" customHeight="1" spans="10:13">
      <c r="J1980" t="str">
        <f t="shared" si="132"/>
        <v/>
      </c>
      <c r="K1980" s="9">
        <f t="shared" si="130"/>
        <v>0</v>
      </c>
      <c r="L1980" s="9">
        <f t="shared" si="131"/>
        <v>0</v>
      </c>
      <c r="M1980" s="10">
        <f t="shared" si="133"/>
        <v>0</v>
      </c>
    </row>
    <row r="1981" customHeight="1" spans="10:13">
      <c r="J1981" t="str">
        <f t="shared" si="132"/>
        <v/>
      </c>
      <c r="K1981" s="9">
        <f t="shared" si="130"/>
        <v>0</v>
      </c>
      <c r="L1981" s="9">
        <f t="shared" si="131"/>
        <v>0</v>
      </c>
      <c r="M1981" s="10">
        <f t="shared" si="133"/>
        <v>0</v>
      </c>
    </row>
    <row r="1982" customHeight="1" spans="10:13">
      <c r="J1982" t="str">
        <f t="shared" si="132"/>
        <v/>
      </c>
      <c r="K1982" s="9">
        <f t="shared" si="130"/>
        <v>0</v>
      </c>
      <c r="L1982" s="9">
        <f t="shared" si="131"/>
        <v>0</v>
      </c>
      <c r="M1982" s="10">
        <f t="shared" si="133"/>
        <v>0</v>
      </c>
    </row>
    <row r="1983" customHeight="1" spans="10:13">
      <c r="J1983" t="str">
        <f t="shared" si="132"/>
        <v/>
      </c>
      <c r="K1983" s="9">
        <f t="shared" si="130"/>
        <v>0</v>
      </c>
      <c r="L1983" s="9">
        <f t="shared" si="131"/>
        <v>0</v>
      </c>
      <c r="M1983" s="10">
        <f t="shared" si="133"/>
        <v>0</v>
      </c>
    </row>
    <row r="1984" customHeight="1" spans="10:13">
      <c r="J1984" t="str">
        <f t="shared" si="132"/>
        <v/>
      </c>
      <c r="K1984" s="9">
        <f t="shared" si="130"/>
        <v>0</v>
      </c>
      <c r="L1984" s="9">
        <f t="shared" si="131"/>
        <v>0</v>
      </c>
      <c r="M1984" s="10">
        <f t="shared" si="133"/>
        <v>0</v>
      </c>
    </row>
    <row r="1985" customHeight="1" spans="10:13">
      <c r="J1985" t="str">
        <f t="shared" si="132"/>
        <v/>
      </c>
      <c r="K1985" s="9">
        <f t="shared" si="130"/>
        <v>0</v>
      </c>
      <c r="L1985" s="9">
        <f t="shared" si="131"/>
        <v>0</v>
      </c>
      <c r="M1985" s="10">
        <f t="shared" si="133"/>
        <v>0</v>
      </c>
    </row>
    <row r="1986" customHeight="1" spans="10:13">
      <c r="J1986" t="str">
        <f t="shared" si="132"/>
        <v/>
      </c>
      <c r="K1986" s="9">
        <f t="shared" si="130"/>
        <v>0</v>
      </c>
      <c r="L1986" s="9">
        <f t="shared" si="131"/>
        <v>0</v>
      </c>
      <c r="M1986" s="10">
        <f t="shared" si="133"/>
        <v>0</v>
      </c>
    </row>
    <row r="1987" customHeight="1" spans="10:13">
      <c r="J1987" t="str">
        <f t="shared" si="132"/>
        <v/>
      </c>
      <c r="K1987" s="9">
        <f t="shared" si="130"/>
        <v>0</v>
      </c>
      <c r="L1987" s="9">
        <f t="shared" si="131"/>
        <v>0</v>
      </c>
      <c r="M1987" s="10">
        <f t="shared" si="133"/>
        <v>0</v>
      </c>
    </row>
    <row r="1988" customHeight="1" spans="10:13">
      <c r="J1988" t="str">
        <f t="shared" si="132"/>
        <v/>
      </c>
      <c r="K1988" s="9">
        <f t="shared" si="130"/>
        <v>0</v>
      </c>
      <c r="L1988" s="9">
        <f t="shared" si="131"/>
        <v>0</v>
      </c>
      <c r="M1988" s="10">
        <f t="shared" si="133"/>
        <v>0</v>
      </c>
    </row>
    <row r="1989" customHeight="1" spans="10:13">
      <c r="J1989" t="str">
        <f t="shared" si="132"/>
        <v/>
      </c>
      <c r="K1989" s="9">
        <f t="shared" si="130"/>
        <v>0</v>
      </c>
      <c r="L1989" s="9">
        <f t="shared" si="131"/>
        <v>0</v>
      </c>
      <c r="M1989" s="10">
        <f t="shared" si="133"/>
        <v>0</v>
      </c>
    </row>
    <row r="1990" customHeight="1" spans="10:13">
      <c r="J1990" t="str">
        <f t="shared" si="132"/>
        <v/>
      </c>
      <c r="K1990" s="9">
        <f t="shared" si="130"/>
        <v>0</v>
      </c>
      <c r="L1990" s="9">
        <f t="shared" si="131"/>
        <v>0</v>
      </c>
      <c r="M1990" s="10">
        <f t="shared" si="133"/>
        <v>0</v>
      </c>
    </row>
    <row r="1991" customHeight="1" spans="10:13">
      <c r="J1991" t="str">
        <f t="shared" si="132"/>
        <v/>
      </c>
      <c r="K1991" s="9">
        <f t="shared" si="130"/>
        <v>0</v>
      </c>
      <c r="L1991" s="9">
        <f t="shared" si="131"/>
        <v>0</v>
      </c>
      <c r="M1991" s="10">
        <f t="shared" si="133"/>
        <v>0</v>
      </c>
    </row>
    <row r="1992" customHeight="1" spans="10:13">
      <c r="J1992" t="str">
        <f t="shared" si="132"/>
        <v/>
      </c>
      <c r="K1992" s="9">
        <f t="shared" si="130"/>
        <v>0</v>
      </c>
      <c r="L1992" s="9">
        <f t="shared" si="131"/>
        <v>0</v>
      </c>
      <c r="M1992" s="10">
        <f t="shared" si="133"/>
        <v>0</v>
      </c>
    </row>
    <row r="1993" customHeight="1" spans="10:13">
      <c r="J1993" t="str">
        <f t="shared" si="132"/>
        <v/>
      </c>
      <c r="K1993" s="9">
        <f t="shared" ref="K1993:K2002" si="134">O1993+Q1993+S1993+U1993+W1993+Y1993+AA1993+AC1993+AE1993+AG1993+AI1993+AK1993+AM1993+AO1993+AQ1993+AS1993+AU1993+AW1993+AY1993+BA1993+BC1993+BE1993+BG1993+BI1993+BK1993+BM1993+BO1993++BQ1993+BS1993+BU1993+BW1993</f>
        <v>0</v>
      </c>
      <c r="L1993" s="9">
        <f t="shared" ref="L1993:L2002" si="135">P1993+R1993+T1993+V1993+X1993+Z1993+AB1993+AD1993+AF1993+AH1993+AJ1993+AL1993+AN1993+AP1993+AR1993+AT1993+AV1993+AX1993+AZ1993+BB1993+BD1993+BF1993+BH1993+BJ1993+BL1993+BN1993+BP1993++BR1993+BT1993+BV1993+BX1993</f>
        <v>0</v>
      </c>
      <c r="M1993" s="10">
        <f t="shared" si="133"/>
        <v>0</v>
      </c>
    </row>
    <row r="1994" customHeight="1" spans="10:13">
      <c r="J1994" t="str">
        <f t="shared" si="132"/>
        <v/>
      </c>
      <c r="K1994" s="9">
        <f t="shared" si="134"/>
        <v>0</v>
      </c>
      <c r="L1994" s="9">
        <f t="shared" si="135"/>
        <v>0</v>
      </c>
      <c r="M1994" s="10">
        <f t="shared" si="133"/>
        <v>0</v>
      </c>
    </row>
    <row r="1995" customHeight="1" spans="10:13">
      <c r="J1995" t="str">
        <f t="shared" si="132"/>
        <v/>
      </c>
      <c r="K1995" s="9">
        <f t="shared" si="134"/>
        <v>0</v>
      </c>
      <c r="L1995" s="9">
        <f t="shared" si="135"/>
        <v>0</v>
      </c>
      <c r="M1995" s="10">
        <f t="shared" si="133"/>
        <v>0</v>
      </c>
    </row>
    <row r="1996" customHeight="1" spans="10:13">
      <c r="J1996" t="str">
        <f t="shared" si="132"/>
        <v/>
      </c>
      <c r="K1996" s="9">
        <f t="shared" si="134"/>
        <v>0</v>
      </c>
      <c r="L1996" s="9">
        <f t="shared" si="135"/>
        <v>0</v>
      </c>
      <c r="M1996" s="10">
        <f t="shared" si="133"/>
        <v>0</v>
      </c>
    </row>
    <row r="1997" customHeight="1" spans="10:13">
      <c r="J1997" t="str">
        <f t="shared" si="132"/>
        <v/>
      </c>
      <c r="K1997" s="9">
        <f t="shared" si="134"/>
        <v>0</v>
      </c>
      <c r="L1997" s="9">
        <f t="shared" si="135"/>
        <v>0</v>
      </c>
      <c r="M1997" s="10">
        <f t="shared" si="133"/>
        <v>0</v>
      </c>
    </row>
    <row r="1998" customHeight="1" spans="10:13">
      <c r="J1998" t="str">
        <f t="shared" si="132"/>
        <v/>
      </c>
      <c r="K1998" s="9">
        <f t="shared" si="134"/>
        <v>0</v>
      </c>
      <c r="L1998" s="9">
        <f t="shared" si="135"/>
        <v>0</v>
      </c>
      <c r="M1998" s="10">
        <f t="shared" si="133"/>
        <v>0</v>
      </c>
    </row>
    <row r="1999" customHeight="1" spans="10:13">
      <c r="J1999" t="str">
        <f t="shared" ref="J1999:J2062" si="136">IF(K1999&gt;0,IF(C1999="open","plan open",IF(C1999="close","plan close","")),IF(C1999="open","unplan open",IF(C1999="close","unplan close","")))</f>
        <v/>
      </c>
      <c r="K1999" s="9">
        <f t="shared" si="134"/>
        <v>0</v>
      </c>
      <c r="L1999" s="9">
        <f t="shared" si="135"/>
        <v>0</v>
      </c>
      <c r="M1999" s="10">
        <f t="shared" si="133"/>
        <v>0</v>
      </c>
    </row>
    <row r="2000" customHeight="1" spans="10:13">
      <c r="J2000" t="str">
        <f t="shared" si="136"/>
        <v/>
      </c>
      <c r="K2000" s="9">
        <f t="shared" si="134"/>
        <v>0</v>
      </c>
      <c r="L2000" s="9">
        <f t="shared" si="135"/>
        <v>0</v>
      </c>
      <c r="M2000" s="10">
        <f t="shared" si="133"/>
        <v>0</v>
      </c>
    </row>
    <row r="2001" customHeight="1" spans="10:13">
      <c r="J2001" t="str">
        <f t="shared" si="136"/>
        <v/>
      </c>
      <c r="K2001" s="9">
        <f t="shared" si="134"/>
        <v>0</v>
      </c>
      <c r="L2001" s="9">
        <f t="shared" si="135"/>
        <v>0</v>
      </c>
      <c r="M2001" s="10">
        <f t="shared" si="133"/>
        <v>0</v>
      </c>
    </row>
    <row r="2002" customHeight="1" spans="10:13">
      <c r="J2002" t="str">
        <f t="shared" si="136"/>
        <v/>
      </c>
      <c r="K2002" s="9">
        <f t="shared" si="134"/>
        <v>0</v>
      </c>
      <c r="L2002" s="9">
        <f t="shared" si="135"/>
        <v>0</v>
      </c>
      <c r="M2002" s="10">
        <f t="shared" si="133"/>
        <v>0</v>
      </c>
    </row>
    <row r="2003" customHeight="1" spans="10:10">
      <c r="J2003" t="str">
        <f t="shared" si="136"/>
        <v/>
      </c>
    </row>
    <row r="2004" customHeight="1" spans="10:10">
      <c r="J2004" t="str">
        <f t="shared" si="136"/>
        <v/>
      </c>
    </row>
    <row r="2005" customHeight="1" spans="10:10">
      <c r="J2005" t="str">
        <f t="shared" si="136"/>
        <v/>
      </c>
    </row>
    <row r="2006" customHeight="1" spans="10:10">
      <c r="J2006" t="str">
        <f t="shared" si="136"/>
        <v/>
      </c>
    </row>
    <row r="2007" customHeight="1" spans="10:10">
      <c r="J2007" t="str">
        <f t="shared" si="136"/>
        <v/>
      </c>
    </row>
    <row r="2008" customHeight="1" spans="10:10">
      <c r="J2008" t="str">
        <f t="shared" si="136"/>
        <v/>
      </c>
    </row>
    <row r="2009" customHeight="1" spans="10:10">
      <c r="J2009" t="str">
        <f t="shared" si="136"/>
        <v/>
      </c>
    </row>
    <row r="2010" customHeight="1" spans="10:10">
      <c r="J2010" t="str">
        <f t="shared" si="136"/>
        <v/>
      </c>
    </row>
    <row r="2011" customHeight="1" spans="10:10">
      <c r="J2011" t="str">
        <f t="shared" si="136"/>
        <v/>
      </c>
    </row>
    <row r="2012" customHeight="1" spans="10:10">
      <c r="J2012" t="str">
        <f t="shared" si="136"/>
        <v/>
      </c>
    </row>
    <row r="2013" customHeight="1" spans="10:10">
      <c r="J2013" t="str">
        <f t="shared" si="136"/>
        <v/>
      </c>
    </row>
    <row r="2014" customHeight="1" spans="10:10">
      <c r="J2014" t="str">
        <f t="shared" si="136"/>
        <v/>
      </c>
    </row>
    <row r="2015" customHeight="1" spans="10:10">
      <c r="J2015" t="str">
        <f t="shared" si="136"/>
        <v/>
      </c>
    </row>
    <row r="2016" customHeight="1" spans="10:10">
      <c r="J2016" t="str">
        <f t="shared" si="136"/>
        <v/>
      </c>
    </row>
    <row r="2017" customHeight="1" spans="10:10">
      <c r="J2017" t="str">
        <f t="shared" si="136"/>
        <v/>
      </c>
    </row>
    <row r="2018" customHeight="1" spans="10:10">
      <c r="J2018" t="str">
        <f t="shared" si="136"/>
        <v/>
      </c>
    </row>
    <row r="2019" customHeight="1" spans="10:10">
      <c r="J2019" t="str">
        <f t="shared" si="136"/>
        <v/>
      </c>
    </row>
    <row r="2020" customHeight="1" spans="10:10">
      <c r="J2020" t="str">
        <f t="shared" si="136"/>
        <v/>
      </c>
    </row>
    <row r="2021" customHeight="1" spans="10:10">
      <c r="J2021" t="str">
        <f t="shared" si="136"/>
        <v/>
      </c>
    </row>
    <row r="2022" customHeight="1" spans="10:10">
      <c r="J2022" t="str">
        <f t="shared" si="136"/>
        <v/>
      </c>
    </row>
    <row r="2023" customHeight="1" spans="10:10">
      <c r="J2023" t="str">
        <f t="shared" si="136"/>
        <v/>
      </c>
    </row>
    <row r="2024" customHeight="1" spans="10:10">
      <c r="J2024" t="str">
        <f t="shared" si="136"/>
        <v/>
      </c>
    </row>
    <row r="2025" customHeight="1" spans="10:10">
      <c r="J2025" t="str">
        <f t="shared" si="136"/>
        <v/>
      </c>
    </row>
    <row r="2026" customHeight="1" spans="10:10">
      <c r="J2026" t="str">
        <f t="shared" si="136"/>
        <v/>
      </c>
    </row>
    <row r="2027" customHeight="1" spans="10:10">
      <c r="J2027" t="str">
        <f t="shared" si="136"/>
        <v/>
      </c>
    </row>
    <row r="2028" customHeight="1" spans="10:10">
      <c r="J2028" t="str">
        <f t="shared" si="136"/>
        <v/>
      </c>
    </row>
    <row r="2029" customHeight="1" spans="10:10">
      <c r="J2029" t="str">
        <f t="shared" si="136"/>
        <v/>
      </c>
    </row>
    <row r="2030" customHeight="1" spans="10:10">
      <c r="J2030" t="str">
        <f t="shared" si="136"/>
        <v/>
      </c>
    </row>
    <row r="2031" customHeight="1" spans="10:10">
      <c r="J2031" t="str">
        <f t="shared" si="136"/>
        <v/>
      </c>
    </row>
    <row r="2032" customHeight="1" spans="10:10">
      <c r="J2032" t="str">
        <f t="shared" si="136"/>
        <v/>
      </c>
    </row>
    <row r="2033" customHeight="1" spans="10:10">
      <c r="J2033" t="str">
        <f t="shared" si="136"/>
        <v/>
      </c>
    </row>
    <row r="2034" customHeight="1" spans="10:10">
      <c r="J2034" t="str">
        <f t="shared" si="136"/>
        <v/>
      </c>
    </row>
    <row r="2035" customHeight="1" spans="10:10">
      <c r="J2035" t="str">
        <f t="shared" si="136"/>
        <v/>
      </c>
    </row>
    <row r="2036" customHeight="1" spans="10:10">
      <c r="J2036" t="str">
        <f t="shared" si="136"/>
        <v/>
      </c>
    </row>
    <row r="2037" customHeight="1" spans="10:10">
      <c r="J2037" t="str">
        <f t="shared" si="136"/>
        <v/>
      </c>
    </row>
    <row r="2038" customHeight="1" spans="10:10">
      <c r="J2038" t="str">
        <f t="shared" si="136"/>
        <v/>
      </c>
    </row>
    <row r="2039" customHeight="1" spans="10:10">
      <c r="J2039" t="str">
        <f t="shared" si="136"/>
        <v/>
      </c>
    </row>
    <row r="2040" customHeight="1" spans="10:10">
      <c r="J2040" t="str">
        <f t="shared" si="136"/>
        <v/>
      </c>
    </row>
    <row r="2041" customHeight="1" spans="10:10">
      <c r="J2041" t="str">
        <f t="shared" si="136"/>
        <v/>
      </c>
    </row>
    <row r="2042" customHeight="1" spans="10:10">
      <c r="J2042" t="str">
        <f t="shared" si="136"/>
        <v/>
      </c>
    </row>
    <row r="2043" customHeight="1" spans="10:10">
      <c r="J2043" t="str">
        <f t="shared" si="136"/>
        <v/>
      </c>
    </row>
    <row r="2044" customHeight="1" spans="10:10">
      <c r="J2044" t="str">
        <f t="shared" si="136"/>
        <v/>
      </c>
    </row>
    <row r="2045" customHeight="1" spans="10:10">
      <c r="J2045" t="str">
        <f t="shared" si="136"/>
        <v/>
      </c>
    </row>
    <row r="2046" customHeight="1" spans="10:10">
      <c r="J2046" t="str">
        <f t="shared" si="136"/>
        <v/>
      </c>
    </row>
    <row r="2047" customHeight="1" spans="10:10">
      <c r="J2047" t="str">
        <f t="shared" si="136"/>
        <v/>
      </c>
    </row>
    <row r="2048" customHeight="1" spans="10:10">
      <c r="J2048" t="str">
        <f t="shared" si="136"/>
        <v/>
      </c>
    </row>
    <row r="2049" customHeight="1" spans="10:10">
      <c r="J2049" t="str">
        <f t="shared" si="136"/>
        <v/>
      </c>
    </row>
    <row r="2050" customHeight="1" spans="10:10">
      <c r="J2050" t="str">
        <f t="shared" si="136"/>
        <v/>
      </c>
    </row>
    <row r="2051" customHeight="1" spans="10:10">
      <c r="J2051" t="str">
        <f t="shared" si="136"/>
        <v/>
      </c>
    </row>
    <row r="2052" customHeight="1" spans="10:10">
      <c r="J2052" t="str">
        <f t="shared" si="136"/>
        <v/>
      </c>
    </row>
    <row r="2053" customHeight="1" spans="10:10">
      <c r="J2053" t="str">
        <f t="shared" si="136"/>
        <v/>
      </c>
    </row>
    <row r="2054" customHeight="1" spans="10:10">
      <c r="J2054" t="str">
        <f t="shared" si="136"/>
        <v/>
      </c>
    </row>
    <row r="2055" customHeight="1" spans="10:10">
      <c r="J2055" t="str">
        <f t="shared" si="136"/>
        <v/>
      </c>
    </row>
    <row r="2056" customHeight="1" spans="10:10">
      <c r="J2056" t="str">
        <f t="shared" si="136"/>
        <v/>
      </c>
    </row>
    <row r="2057" customHeight="1" spans="10:10">
      <c r="J2057" t="str">
        <f t="shared" si="136"/>
        <v/>
      </c>
    </row>
    <row r="2058" customHeight="1" spans="10:10">
      <c r="J2058" t="str">
        <f t="shared" si="136"/>
        <v/>
      </c>
    </row>
    <row r="2059" customHeight="1" spans="10:10">
      <c r="J2059" t="str">
        <f t="shared" si="136"/>
        <v/>
      </c>
    </row>
    <row r="2060" customHeight="1" spans="10:10">
      <c r="J2060" t="str">
        <f t="shared" si="136"/>
        <v/>
      </c>
    </row>
    <row r="2061" customHeight="1" spans="10:10">
      <c r="J2061" t="str">
        <f t="shared" si="136"/>
        <v/>
      </c>
    </row>
    <row r="2062" customHeight="1" spans="10:10">
      <c r="J2062" t="str">
        <f t="shared" si="136"/>
        <v/>
      </c>
    </row>
    <row r="2063" customHeight="1" spans="10:10">
      <c r="J2063" t="str">
        <f t="shared" ref="J2063:J2126" si="137">IF(K2063&gt;0,IF(C2063="open","plan open",IF(C2063="close","plan close","")),IF(C2063="open","unplan open",IF(C2063="close","unplan close","")))</f>
        <v/>
      </c>
    </row>
    <row r="2064" customHeight="1" spans="10:10">
      <c r="J2064" t="str">
        <f t="shared" si="137"/>
        <v/>
      </c>
    </row>
    <row r="2065" customHeight="1" spans="10:10">
      <c r="J2065" t="str">
        <f t="shared" si="137"/>
        <v/>
      </c>
    </row>
    <row r="2066" customHeight="1" spans="10:10">
      <c r="J2066" t="str">
        <f t="shared" si="137"/>
        <v/>
      </c>
    </row>
    <row r="2067" customHeight="1" spans="10:10">
      <c r="J2067" t="str">
        <f t="shared" si="137"/>
        <v/>
      </c>
    </row>
    <row r="2068" customHeight="1" spans="10:10">
      <c r="J2068" t="str">
        <f t="shared" si="137"/>
        <v/>
      </c>
    </row>
    <row r="2069" customHeight="1" spans="10:10">
      <c r="J2069" t="str">
        <f t="shared" si="137"/>
        <v/>
      </c>
    </row>
    <row r="2070" customHeight="1" spans="10:10">
      <c r="J2070" t="str">
        <f t="shared" si="137"/>
        <v/>
      </c>
    </row>
    <row r="2071" customHeight="1" spans="10:10">
      <c r="J2071" t="str">
        <f t="shared" si="137"/>
        <v/>
      </c>
    </row>
    <row r="2072" customHeight="1" spans="10:10">
      <c r="J2072" t="str">
        <f t="shared" si="137"/>
        <v/>
      </c>
    </row>
    <row r="2073" customHeight="1" spans="10:10">
      <c r="J2073" t="str">
        <f t="shared" si="137"/>
        <v/>
      </c>
    </row>
    <row r="2074" customHeight="1" spans="10:10">
      <c r="J2074" t="str">
        <f t="shared" si="137"/>
        <v/>
      </c>
    </row>
    <row r="2075" customHeight="1" spans="10:10">
      <c r="J2075" t="str">
        <f t="shared" si="137"/>
        <v/>
      </c>
    </row>
    <row r="2076" customHeight="1" spans="10:10">
      <c r="J2076" t="str">
        <f t="shared" si="137"/>
        <v/>
      </c>
    </row>
    <row r="2077" customHeight="1" spans="10:10">
      <c r="J2077" t="str">
        <f t="shared" si="137"/>
        <v/>
      </c>
    </row>
    <row r="2078" customHeight="1" spans="10:10">
      <c r="J2078" t="str">
        <f t="shared" si="137"/>
        <v/>
      </c>
    </row>
    <row r="2079" customHeight="1" spans="10:10">
      <c r="J2079" t="str">
        <f t="shared" si="137"/>
        <v/>
      </c>
    </row>
    <row r="2080" customHeight="1" spans="10:10">
      <c r="J2080" t="str">
        <f t="shared" si="137"/>
        <v/>
      </c>
    </row>
    <row r="2081" customHeight="1" spans="10:10">
      <c r="J2081" t="str">
        <f t="shared" si="137"/>
        <v/>
      </c>
    </row>
    <row r="2082" customHeight="1" spans="10:10">
      <c r="J2082" t="str">
        <f t="shared" si="137"/>
        <v/>
      </c>
    </row>
    <row r="2083" customHeight="1" spans="10:10">
      <c r="J2083" t="str">
        <f t="shared" si="137"/>
        <v/>
      </c>
    </row>
    <row r="2084" customHeight="1" spans="10:10">
      <c r="J2084" t="str">
        <f t="shared" si="137"/>
        <v/>
      </c>
    </row>
    <row r="2085" customHeight="1" spans="10:10">
      <c r="J2085" t="str">
        <f t="shared" si="137"/>
        <v/>
      </c>
    </row>
    <row r="2086" customHeight="1" spans="10:10">
      <c r="J2086" t="str">
        <f t="shared" si="137"/>
        <v/>
      </c>
    </row>
    <row r="2087" customHeight="1" spans="10:10">
      <c r="J2087" t="str">
        <f t="shared" si="137"/>
        <v/>
      </c>
    </row>
    <row r="2088" customHeight="1" spans="10:10">
      <c r="J2088" t="str">
        <f t="shared" si="137"/>
        <v/>
      </c>
    </row>
    <row r="2089" customHeight="1" spans="10:10">
      <c r="J2089" t="str">
        <f t="shared" si="137"/>
        <v/>
      </c>
    </row>
    <row r="2090" customHeight="1" spans="10:10">
      <c r="J2090" t="str">
        <f t="shared" si="137"/>
        <v/>
      </c>
    </row>
    <row r="2091" customHeight="1" spans="10:10">
      <c r="J2091" t="str">
        <f t="shared" si="137"/>
        <v/>
      </c>
    </row>
    <row r="2092" customHeight="1" spans="10:10">
      <c r="J2092" t="str">
        <f t="shared" si="137"/>
        <v/>
      </c>
    </row>
    <row r="2093" customHeight="1" spans="10:10">
      <c r="J2093" t="str">
        <f t="shared" si="137"/>
        <v/>
      </c>
    </row>
    <row r="2094" customHeight="1" spans="10:10">
      <c r="J2094" t="str">
        <f t="shared" si="137"/>
        <v/>
      </c>
    </row>
    <row r="2095" customHeight="1" spans="10:10">
      <c r="J2095" t="str">
        <f t="shared" si="137"/>
        <v/>
      </c>
    </row>
    <row r="2096" customHeight="1" spans="10:10">
      <c r="J2096" t="str">
        <f t="shared" si="137"/>
        <v/>
      </c>
    </row>
    <row r="2097" customHeight="1" spans="10:10">
      <c r="J2097" t="str">
        <f t="shared" si="137"/>
        <v/>
      </c>
    </row>
    <row r="2098" customHeight="1" spans="10:10">
      <c r="J2098" t="str">
        <f t="shared" si="137"/>
        <v/>
      </c>
    </row>
    <row r="2099" customHeight="1" spans="10:10">
      <c r="J2099" t="str">
        <f t="shared" si="137"/>
        <v/>
      </c>
    </row>
    <row r="2100" customHeight="1" spans="10:10">
      <c r="J2100" t="str">
        <f t="shared" si="137"/>
        <v/>
      </c>
    </row>
    <row r="2101" customHeight="1" spans="10:10">
      <c r="J2101" t="str">
        <f t="shared" si="137"/>
        <v/>
      </c>
    </row>
    <row r="2102" customHeight="1" spans="10:10">
      <c r="J2102" t="str">
        <f t="shared" si="137"/>
        <v/>
      </c>
    </row>
    <row r="2103" customHeight="1" spans="10:10">
      <c r="J2103" t="str">
        <f t="shared" si="137"/>
        <v/>
      </c>
    </row>
    <row r="2104" customHeight="1" spans="10:10">
      <c r="J2104" t="str">
        <f t="shared" si="137"/>
        <v/>
      </c>
    </row>
    <row r="2105" customHeight="1" spans="10:10">
      <c r="J2105" t="str">
        <f t="shared" si="137"/>
        <v/>
      </c>
    </row>
    <row r="2106" customHeight="1" spans="10:10">
      <c r="J2106" t="str">
        <f t="shared" si="137"/>
        <v/>
      </c>
    </row>
    <row r="2107" customHeight="1" spans="10:10">
      <c r="J2107" t="str">
        <f t="shared" si="137"/>
        <v/>
      </c>
    </row>
    <row r="2108" customHeight="1" spans="10:10">
      <c r="J2108" t="str">
        <f t="shared" si="137"/>
        <v/>
      </c>
    </row>
    <row r="2109" customHeight="1" spans="10:10">
      <c r="J2109" t="str">
        <f t="shared" si="137"/>
        <v/>
      </c>
    </row>
    <row r="2110" customHeight="1" spans="10:10">
      <c r="J2110" t="str">
        <f t="shared" si="137"/>
        <v/>
      </c>
    </row>
    <row r="2111" customHeight="1" spans="10:10">
      <c r="J2111" t="str">
        <f t="shared" si="137"/>
        <v/>
      </c>
    </row>
    <row r="2112" customHeight="1" spans="10:10">
      <c r="J2112" t="str">
        <f t="shared" si="137"/>
        <v/>
      </c>
    </row>
    <row r="2113" customHeight="1" spans="10:10">
      <c r="J2113" t="str">
        <f t="shared" si="137"/>
        <v/>
      </c>
    </row>
    <row r="2114" customHeight="1" spans="10:10">
      <c r="J2114" t="str">
        <f t="shared" si="137"/>
        <v/>
      </c>
    </row>
    <row r="2115" customHeight="1" spans="10:10">
      <c r="J2115" t="str">
        <f t="shared" si="137"/>
        <v/>
      </c>
    </row>
    <row r="2116" customHeight="1" spans="10:10">
      <c r="J2116" t="str">
        <f t="shared" si="137"/>
        <v/>
      </c>
    </row>
    <row r="2117" customHeight="1" spans="10:10">
      <c r="J2117" t="str">
        <f t="shared" si="137"/>
        <v/>
      </c>
    </row>
    <row r="2118" customHeight="1" spans="10:10">
      <c r="J2118" t="str">
        <f t="shared" si="137"/>
        <v/>
      </c>
    </row>
    <row r="2119" customHeight="1" spans="10:10">
      <c r="J2119" t="str">
        <f t="shared" si="137"/>
        <v/>
      </c>
    </row>
    <row r="2120" customHeight="1" spans="10:10">
      <c r="J2120" t="str">
        <f t="shared" si="137"/>
        <v/>
      </c>
    </row>
    <row r="2121" customHeight="1" spans="10:10">
      <c r="J2121" t="str">
        <f t="shared" si="137"/>
        <v/>
      </c>
    </row>
    <row r="2122" customHeight="1" spans="10:10">
      <c r="J2122" t="str">
        <f t="shared" si="137"/>
        <v/>
      </c>
    </row>
    <row r="2123" customHeight="1" spans="10:10">
      <c r="J2123" t="str">
        <f t="shared" si="137"/>
        <v/>
      </c>
    </row>
    <row r="2124" customHeight="1" spans="10:10">
      <c r="J2124" t="str">
        <f t="shared" si="137"/>
        <v/>
      </c>
    </row>
    <row r="2125" customHeight="1" spans="10:10">
      <c r="J2125" t="str">
        <f t="shared" si="137"/>
        <v/>
      </c>
    </row>
    <row r="2126" customHeight="1" spans="10:10">
      <c r="J2126" t="str">
        <f t="shared" si="137"/>
        <v/>
      </c>
    </row>
    <row r="2127" customHeight="1" spans="10:10">
      <c r="J2127" t="str">
        <f t="shared" ref="J2127:J2190" si="138">IF(K2127&gt;0,IF(C2127="open","plan open",IF(C2127="close","plan close","")),IF(C2127="open","unplan open",IF(C2127="close","unplan close","")))</f>
        <v/>
      </c>
    </row>
    <row r="2128" customHeight="1" spans="10:10">
      <c r="J2128" t="str">
        <f t="shared" si="138"/>
        <v/>
      </c>
    </row>
    <row r="2129" customHeight="1" spans="10:10">
      <c r="J2129" t="str">
        <f t="shared" si="138"/>
        <v/>
      </c>
    </row>
    <row r="2130" customHeight="1" spans="10:10">
      <c r="J2130" t="str">
        <f t="shared" si="138"/>
        <v/>
      </c>
    </row>
    <row r="2131" customHeight="1" spans="10:10">
      <c r="J2131" t="str">
        <f t="shared" si="138"/>
        <v/>
      </c>
    </row>
    <row r="2132" customHeight="1" spans="10:10">
      <c r="J2132" t="str">
        <f t="shared" si="138"/>
        <v/>
      </c>
    </row>
    <row r="2133" customHeight="1" spans="10:10">
      <c r="J2133" t="str">
        <f t="shared" si="138"/>
        <v/>
      </c>
    </row>
    <row r="2134" customHeight="1" spans="10:10">
      <c r="J2134" t="str">
        <f t="shared" si="138"/>
        <v/>
      </c>
    </row>
    <row r="2135" customHeight="1" spans="10:10">
      <c r="J2135" t="str">
        <f t="shared" si="138"/>
        <v/>
      </c>
    </row>
    <row r="2136" customHeight="1" spans="10:10">
      <c r="J2136" t="str">
        <f t="shared" si="138"/>
        <v/>
      </c>
    </row>
    <row r="2137" customHeight="1" spans="10:10">
      <c r="J2137" t="str">
        <f t="shared" si="138"/>
        <v/>
      </c>
    </row>
    <row r="2138" customHeight="1" spans="10:10">
      <c r="J2138" t="str">
        <f t="shared" si="138"/>
        <v/>
      </c>
    </row>
    <row r="2139" customHeight="1" spans="10:10">
      <c r="J2139" t="str">
        <f t="shared" si="138"/>
        <v/>
      </c>
    </row>
    <row r="2140" customHeight="1" spans="10:10">
      <c r="J2140" t="str">
        <f t="shared" si="138"/>
        <v/>
      </c>
    </row>
    <row r="2141" customHeight="1" spans="10:10">
      <c r="J2141" t="str">
        <f t="shared" si="138"/>
        <v/>
      </c>
    </row>
    <row r="2142" customHeight="1" spans="10:10">
      <c r="J2142" t="str">
        <f t="shared" si="138"/>
        <v/>
      </c>
    </row>
    <row r="2143" customHeight="1" spans="10:10">
      <c r="J2143" t="str">
        <f t="shared" si="138"/>
        <v/>
      </c>
    </row>
    <row r="2144" customHeight="1" spans="10:10">
      <c r="J2144" t="str">
        <f t="shared" si="138"/>
        <v/>
      </c>
    </row>
    <row r="2145" customHeight="1" spans="10:10">
      <c r="J2145" t="str">
        <f t="shared" si="138"/>
        <v/>
      </c>
    </row>
    <row r="2146" customHeight="1" spans="10:10">
      <c r="J2146" t="str">
        <f t="shared" si="138"/>
        <v/>
      </c>
    </row>
    <row r="2147" customHeight="1" spans="10:10">
      <c r="J2147" t="str">
        <f t="shared" si="138"/>
        <v/>
      </c>
    </row>
    <row r="2148" customHeight="1" spans="10:10">
      <c r="J2148" t="str">
        <f t="shared" si="138"/>
        <v/>
      </c>
    </row>
    <row r="2149" customHeight="1" spans="10:10">
      <c r="J2149" t="str">
        <f t="shared" si="138"/>
        <v/>
      </c>
    </row>
    <row r="2150" customHeight="1" spans="10:10">
      <c r="J2150" t="str">
        <f t="shared" si="138"/>
        <v/>
      </c>
    </row>
    <row r="2151" customHeight="1" spans="10:10">
      <c r="J2151" t="str">
        <f t="shared" si="138"/>
        <v/>
      </c>
    </row>
    <row r="2152" customHeight="1" spans="10:10">
      <c r="J2152" t="str">
        <f t="shared" si="138"/>
        <v/>
      </c>
    </row>
    <row r="2153" customHeight="1" spans="10:10">
      <c r="J2153" t="str">
        <f t="shared" si="138"/>
        <v/>
      </c>
    </row>
    <row r="2154" customHeight="1" spans="10:10">
      <c r="J2154" t="str">
        <f t="shared" si="138"/>
        <v/>
      </c>
    </row>
    <row r="2155" customHeight="1" spans="10:10">
      <c r="J2155" t="str">
        <f t="shared" si="138"/>
        <v/>
      </c>
    </row>
    <row r="2156" customHeight="1" spans="10:10">
      <c r="J2156" t="str">
        <f t="shared" si="138"/>
        <v/>
      </c>
    </row>
    <row r="2157" customHeight="1" spans="10:10">
      <c r="J2157" t="str">
        <f t="shared" si="138"/>
        <v/>
      </c>
    </row>
    <row r="2158" customHeight="1" spans="10:10">
      <c r="J2158" t="str">
        <f t="shared" si="138"/>
        <v/>
      </c>
    </row>
    <row r="2159" customHeight="1" spans="10:10">
      <c r="J2159" t="str">
        <f t="shared" si="138"/>
        <v/>
      </c>
    </row>
    <row r="2160" customHeight="1" spans="10:10">
      <c r="J2160" t="str">
        <f t="shared" si="138"/>
        <v/>
      </c>
    </row>
    <row r="2161" customHeight="1" spans="10:10">
      <c r="J2161" t="str">
        <f t="shared" si="138"/>
        <v/>
      </c>
    </row>
    <row r="2162" customHeight="1" spans="10:10">
      <c r="J2162" t="str">
        <f t="shared" si="138"/>
        <v/>
      </c>
    </row>
    <row r="2163" customHeight="1" spans="10:10">
      <c r="J2163" t="str">
        <f t="shared" si="138"/>
        <v/>
      </c>
    </row>
    <row r="2164" customHeight="1" spans="10:10">
      <c r="J2164" t="str">
        <f t="shared" si="138"/>
        <v/>
      </c>
    </row>
    <row r="2165" customHeight="1" spans="10:10">
      <c r="J2165" t="str">
        <f t="shared" si="138"/>
        <v/>
      </c>
    </row>
    <row r="2166" customHeight="1" spans="10:10">
      <c r="J2166" t="str">
        <f t="shared" si="138"/>
        <v/>
      </c>
    </row>
    <row r="2167" customHeight="1" spans="10:10">
      <c r="J2167" t="str">
        <f t="shared" si="138"/>
        <v/>
      </c>
    </row>
    <row r="2168" customHeight="1" spans="10:10">
      <c r="J2168" t="str">
        <f t="shared" si="138"/>
        <v/>
      </c>
    </row>
    <row r="2169" customHeight="1" spans="10:10">
      <c r="J2169" t="str">
        <f t="shared" si="138"/>
        <v/>
      </c>
    </row>
    <row r="2170" customHeight="1" spans="10:10">
      <c r="J2170" t="str">
        <f t="shared" si="138"/>
        <v/>
      </c>
    </row>
    <row r="2171" customHeight="1" spans="10:10">
      <c r="J2171" t="str">
        <f t="shared" si="138"/>
        <v/>
      </c>
    </row>
    <row r="2172" customHeight="1" spans="10:10">
      <c r="J2172" t="str">
        <f t="shared" si="138"/>
        <v/>
      </c>
    </row>
    <row r="2173" customHeight="1" spans="10:10">
      <c r="J2173" t="str">
        <f t="shared" si="138"/>
        <v/>
      </c>
    </row>
    <row r="2174" customHeight="1" spans="10:10">
      <c r="J2174" t="str">
        <f t="shared" si="138"/>
        <v/>
      </c>
    </row>
    <row r="2175" customHeight="1" spans="10:10">
      <c r="J2175" t="str">
        <f t="shared" si="138"/>
        <v/>
      </c>
    </row>
    <row r="2176" customHeight="1" spans="10:10">
      <c r="J2176" t="str">
        <f t="shared" si="138"/>
        <v/>
      </c>
    </row>
    <row r="2177" customHeight="1" spans="10:10">
      <c r="J2177" t="str">
        <f t="shared" si="138"/>
        <v/>
      </c>
    </row>
    <row r="2178" customHeight="1" spans="10:10">
      <c r="J2178" t="str">
        <f t="shared" si="138"/>
        <v/>
      </c>
    </row>
    <row r="2179" customHeight="1" spans="10:10">
      <c r="J2179" t="str">
        <f t="shared" si="138"/>
        <v/>
      </c>
    </row>
    <row r="2180" customHeight="1" spans="10:10">
      <c r="J2180" t="str">
        <f t="shared" si="138"/>
        <v/>
      </c>
    </row>
    <row r="2181" customHeight="1" spans="10:10">
      <c r="J2181" t="str">
        <f t="shared" si="138"/>
        <v/>
      </c>
    </row>
    <row r="2182" customHeight="1" spans="10:10">
      <c r="J2182" t="str">
        <f t="shared" si="138"/>
        <v/>
      </c>
    </row>
    <row r="2183" customHeight="1" spans="10:10">
      <c r="J2183" t="str">
        <f t="shared" si="138"/>
        <v/>
      </c>
    </row>
    <row r="2184" customHeight="1" spans="10:10">
      <c r="J2184" t="str">
        <f t="shared" si="138"/>
        <v/>
      </c>
    </row>
    <row r="2185" customHeight="1" spans="10:10">
      <c r="J2185" t="str">
        <f t="shared" si="138"/>
        <v/>
      </c>
    </row>
    <row r="2186" customHeight="1" spans="10:10">
      <c r="J2186" t="str">
        <f t="shared" si="138"/>
        <v/>
      </c>
    </row>
    <row r="2187" customHeight="1" spans="10:10">
      <c r="J2187" t="str">
        <f t="shared" si="138"/>
        <v/>
      </c>
    </row>
    <row r="2188" customHeight="1" spans="10:10">
      <c r="J2188" t="str">
        <f t="shared" si="138"/>
        <v/>
      </c>
    </row>
    <row r="2189" customHeight="1" spans="10:10">
      <c r="J2189" t="str">
        <f t="shared" si="138"/>
        <v/>
      </c>
    </row>
    <row r="2190" customHeight="1" spans="10:10">
      <c r="J2190" t="str">
        <f t="shared" si="138"/>
        <v/>
      </c>
    </row>
    <row r="2191" customHeight="1" spans="10:10">
      <c r="J2191" t="str">
        <f t="shared" ref="J2191:J2241" si="139">IF(K2191&gt;0,IF(C2191="open","plan open",IF(C2191="close","plan close","")),IF(C2191="open","unplan open",IF(C2191="close","unplan close","")))</f>
        <v/>
      </c>
    </row>
    <row r="2192" customHeight="1" spans="10:10">
      <c r="J2192" t="str">
        <f t="shared" si="139"/>
        <v/>
      </c>
    </row>
    <row r="2193" customHeight="1" spans="10:10">
      <c r="J2193" t="str">
        <f t="shared" si="139"/>
        <v/>
      </c>
    </row>
    <row r="2194" customHeight="1" spans="10:10">
      <c r="J2194" t="str">
        <f t="shared" si="139"/>
        <v/>
      </c>
    </row>
    <row r="2195" customHeight="1" spans="10:10">
      <c r="J2195" t="str">
        <f t="shared" si="139"/>
        <v/>
      </c>
    </row>
    <row r="2196" customHeight="1" spans="10:10">
      <c r="J2196" t="str">
        <f t="shared" si="139"/>
        <v/>
      </c>
    </row>
    <row r="2197" customHeight="1" spans="10:10">
      <c r="J2197" t="str">
        <f t="shared" si="139"/>
        <v/>
      </c>
    </row>
    <row r="2198" customHeight="1" spans="10:10">
      <c r="J2198" t="str">
        <f t="shared" si="139"/>
        <v/>
      </c>
    </row>
    <row r="2199" customHeight="1" spans="10:10">
      <c r="J2199" t="str">
        <f t="shared" si="139"/>
        <v/>
      </c>
    </row>
    <row r="2200" customHeight="1" spans="10:10">
      <c r="J2200" t="str">
        <f t="shared" si="139"/>
        <v/>
      </c>
    </row>
    <row r="2201" customHeight="1" spans="10:10">
      <c r="J2201" t="str">
        <f t="shared" si="139"/>
        <v/>
      </c>
    </row>
    <row r="2202" customHeight="1" spans="10:10">
      <c r="J2202" t="str">
        <f t="shared" si="139"/>
        <v/>
      </c>
    </row>
    <row r="2203" customHeight="1" spans="10:10">
      <c r="J2203" t="str">
        <f t="shared" si="139"/>
        <v/>
      </c>
    </row>
    <row r="2204" customHeight="1" spans="10:10">
      <c r="J2204" t="str">
        <f t="shared" si="139"/>
        <v/>
      </c>
    </row>
    <row r="2205" customHeight="1" spans="10:10">
      <c r="J2205" t="str">
        <f t="shared" si="139"/>
        <v/>
      </c>
    </row>
    <row r="2206" customHeight="1" spans="10:10">
      <c r="J2206" t="str">
        <f t="shared" si="139"/>
        <v/>
      </c>
    </row>
    <row r="2207" customHeight="1" spans="10:10">
      <c r="J2207" t="str">
        <f t="shared" si="139"/>
        <v/>
      </c>
    </row>
    <row r="2208" customHeight="1" spans="10:10">
      <c r="J2208" t="str">
        <f t="shared" si="139"/>
        <v/>
      </c>
    </row>
    <row r="2209" customHeight="1" spans="10:10">
      <c r="J2209" t="str">
        <f t="shared" si="139"/>
        <v/>
      </c>
    </row>
    <row r="2210" customHeight="1" spans="10:10">
      <c r="J2210" t="str">
        <f t="shared" si="139"/>
        <v/>
      </c>
    </row>
    <row r="2211" customHeight="1" spans="10:10">
      <c r="J2211" t="str">
        <f t="shared" si="139"/>
        <v/>
      </c>
    </row>
    <row r="2212" customHeight="1" spans="10:10">
      <c r="J2212" t="str">
        <f t="shared" si="139"/>
        <v/>
      </c>
    </row>
    <row r="2213" customHeight="1" spans="10:10">
      <c r="J2213" t="str">
        <f t="shared" si="139"/>
        <v/>
      </c>
    </row>
    <row r="2214" customHeight="1" spans="10:10">
      <c r="J2214" t="str">
        <f t="shared" si="139"/>
        <v/>
      </c>
    </row>
    <row r="2215" customHeight="1" spans="10:10">
      <c r="J2215" t="str">
        <f t="shared" si="139"/>
        <v/>
      </c>
    </row>
    <row r="2216" customHeight="1" spans="10:10">
      <c r="J2216" t="str">
        <f t="shared" si="139"/>
        <v/>
      </c>
    </row>
    <row r="2217" customHeight="1" spans="10:10">
      <c r="J2217" t="str">
        <f t="shared" si="139"/>
        <v/>
      </c>
    </row>
    <row r="2218" customHeight="1" spans="10:10">
      <c r="J2218" t="str">
        <f t="shared" si="139"/>
        <v/>
      </c>
    </row>
    <row r="2219" customHeight="1" spans="10:10">
      <c r="J2219" t="str">
        <f t="shared" si="139"/>
        <v/>
      </c>
    </row>
    <row r="2220" customHeight="1" spans="10:10">
      <c r="J2220" t="str">
        <f t="shared" si="139"/>
        <v/>
      </c>
    </row>
    <row r="2221" customHeight="1" spans="10:10">
      <c r="J2221" t="str">
        <f t="shared" si="139"/>
        <v/>
      </c>
    </row>
    <row r="2222" customHeight="1" spans="10:10">
      <c r="J2222" t="str">
        <f t="shared" si="139"/>
        <v/>
      </c>
    </row>
    <row r="2223" customHeight="1" spans="10:10">
      <c r="J2223" t="str">
        <f t="shared" si="139"/>
        <v/>
      </c>
    </row>
    <row r="2224" customHeight="1" spans="10:10">
      <c r="J2224" t="str">
        <f t="shared" si="139"/>
        <v/>
      </c>
    </row>
    <row r="2225" customHeight="1" spans="10:10">
      <c r="J2225" t="str">
        <f t="shared" si="139"/>
        <v/>
      </c>
    </row>
    <row r="2226" customHeight="1" spans="10:10">
      <c r="J2226" t="str">
        <f t="shared" si="139"/>
        <v/>
      </c>
    </row>
    <row r="2227" customHeight="1" spans="10:10">
      <c r="J2227" t="str">
        <f t="shared" si="139"/>
        <v/>
      </c>
    </row>
    <row r="2228" customHeight="1" spans="10:10">
      <c r="J2228" t="str">
        <f t="shared" si="139"/>
        <v/>
      </c>
    </row>
    <row r="2229" customHeight="1" spans="10:10">
      <c r="J2229" t="str">
        <f t="shared" si="139"/>
        <v/>
      </c>
    </row>
    <row r="2230" customHeight="1" spans="10:10">
      <c r="J2230" t="str">
        <f t="shared" si="139"/>
        <v/>
      </c>
    </row>
    <row r="2231" customHeight="1" spans="10:10">
      <c r="J2231" t="str">
        <f t="shared" si="139"/>
        <v/>
      </c>
    </row>
    <row r="2232" customHeight="1" spans="10:10">
      <c r="J2232" t="str">
        <f t="shared" si="139"/>
        <v/>
      </c>
    </row>
    <row r="2233" customHeight="1" spans="10:10">
      <c r="J2233" t="str">
        <f t="shared" si="139"/>
        <v/>
      </c>
    </row>
    <row r="2234" customHeight="1" spans="10:10">
      <c r="J2234" t="str">
        <f t="shared" si="139"/>
        <v/>
      </c>
    </row>
    <row r="2235" customHeight="1" spans="10:10">
      <c r="J2235" t="str">
        <f t="shared" si="139"/>
        <v/>
      </c>
    </row>
    <row r="2236" customHeight="1" spans="10:10">
      <c r="J2236" t="str">
        <f t="shared" si="139"/>
        <v/>
      </c>
    </row>
    <row r="2237" customHeight="1" spans="10:10">
      <c r="J2237" t="str">
        <f t="shared" si="139"/>
        <v/>
      </c>
    </row>
    <row r="2238" customHeight="1" spans="10:10">
      <c r="J2238" t="str">
        <f t="shared" si="139"/>
        <v/>
      </c>
    </row>
    <row r="2239" customHeight="1" spans="10:10">
      <c r="J2239" t="str">
        <f t="shared" si="139"/>
        <v/>
      </c>
    </row>
    <row r="2240" customHeight="1" spans="10:10">
      <c r="J2240" t="str">
        <f t="shared" si="139"/>
        <v/>
      </c>
    </row>
    <row r="2241" customHeight="1" spans="10:10">
      <c r="J2241" t="str">
        <f t="shared" si="139"/>
        <v/>
      </c>
    </row>
    <row r="2242" customHeight="1" spans="10:10">
      <c r="J2242" t="s">
        <v>35</v>
      </c>
    </row>
    <row r="2243" customHeight="1" spans="10:10">
      <c r="J2243" t="str">
        <f t="shared" ref="J2243:J2268" si="140">IF(K2243&gt;0,IF(C2243="open","plan open",IF(C2243="close","plan close","")),IF(C2243="open","unplan open",IF(C2243="close","unplan close","")))</f>
        <v/>
      </c>
    </row>
    <row r="2244" customHeight="1" spans="10:10">
      <c r="J2244" t="str">
        <f t="shared" si="140"/>
        <v/>
      </c>
    </row>
    <row r="2245" customHeight="1" spans="10:10">
      <c r="J2245" t="str">
        <f t="shared" si="140"/>
        <v/>
      </c>
    </row>
    <row r="2246" customHeight="1" spans="10:10">
      <c r="J2246" t="str">
        <f t="shared" si="140"/>
        <v/>
      </c>
    </row>
    <row r="2247" customHeight="1" spans="10:10">
      <c r="J2247" t="str">
        <f t="shared" si="140"/>
        <v/>
      </c>
    </row>
    <row r="2248" customHeight="1" spans="10:10">
      <c r="J2248" t="str">
        <f t="shared" si="140"/>
        <v/>
      </c>
    </row>
    <row r="2249" customHeight="1" spans="10:10">
      <c r="J2249" t="str">
        <f t="shared" si="140"/>
        <v/>
      </c>
    </row>
    <row r="2250" customHeight="1" spans="10:10">
      <c r="J2250" t="str">
        <f t="shared" si="140"/>
        <v/>
      </c>
    </row>
    <row r="2251" customHeight="1" spans="10:10">
      <c r="J2251" t="str">
        <f t="shared" si="140"/>
        <v/>
      </c>
    </row>
    <row r="2252" customHeight="1" spans="10:10">
      <c r="J2252" t="str">
        <f t="shared" si="140"/>
        <v/>
      </c>
    </row>
    <row r="2253" customHeight="1" spans="10:10">
      <c r="J2253" t="str">
        <f t="shared" si="140"/>
        <v/>
      </c>
    </row>
    <row r="2254" customHeight="1" spans="10:10">
      <c r="J2254" t="str">
        <f t="shared" si="140"/>
        <v/>
      </c>
    </row>
    <row r="2255" customHeight="1" spans="10:10">
      <c r="J2255" t="str">
        <f t="shared" si="140"/>
        <v/>
      </c>
    </row>
    <row r="2256" customHeight="1" spans="10:10">
      <c r="J2256" t="str">
        <f t="shared" si="140"/>
        <v/>
      </c>
    </row>
    <row r="2257" customHeight="1" spans="10:10">
      <c r="J2257" t="str">
        <f t="shared" si="140"/>
        <v/>
      </c>
    </row>
    <row r="2258" customHeight="1" spans="10:10">
      <c r="J2258" t="str">
        <f t="shared" si="140"/>
        <v/>
      </c>
    </row>
    <row r="2259" customHeight="1" spans="10:10">
      <c r="J2259" t="str">
        <f t="shared" si="140"/>
        <v/>
      </c>
    </row>
    <row r="2260" customHeight="1" spans="10:10">
      <c r="J2260" t="str">
        <f t="shared" si="140"/>
        <v/>
      </c>
    </row>
    <row r="2261" customHeight="1" spans="10:10">
      <c r="J2261" t="str">
        <f t="shared" si="140"/>
        <v/>
      </c>
    </row>
    <row r="2262" customHeight="1" spans="10:10">
      <c r="J2262" t="str">
        <f t="shared" si="140"/>
        <v/>
      </c>
    </row>
    <row r="2263" customHeight="1" spans="10:10">
      <c r="J2263" t="str">
        <f t="shared" si="140"/>
        <v/>
      </c>
    </row>
    <row r="2264" customHeight="1" spans="10:10">
      <c r="J2264" t="str">
        <f t="shared" si="140"/>
        <v/>
      </c>
    </row>
    <row r="2265" customHeight="1" spans="10:10">
      <c r="J2265" t="str">
        <f t="shared" si="140"/>
        <v/>
      </c>
    </row>
    <row r="2266" customHeight="1" spans="10:10">
      <c r="J2266" t="str">
        <f t="shared" si="140"/>
        <v/>
      </c>
    </row>
    <row r="2267" customHeight="1" spans="10:10">
      <c r="J2267" t="str">
        <f t="shared" si="140"/>
        <v/>
      </c>
    </row>
    <row r="2268" customHeight="1" spans="10:10">
      <c r="J2268" t="str">
        <f t="shared" si="140"/>
        <v/>
      </c>
    </row>
    <row r="2269" customHeight="1" spans="10:10">
      <c r="J2269" t="s">
        <v>35</v>
      </c>
    </row>
    <row r="2270" customHeight="1" spans="10:10">
      <c r="J2270" t="str">
        <f t="shared" ref="J2270:J2296" si="141">IF(K2270&gt;0,IF(C2270="open","plan open",IF(C2270="close","plan close","")),IF(C2270="open","unplan open",IF(C2270="close","unplan close","")))</f>
        <v/>
      </c>
    </row>
    <row r="2271" customHeight="1" spans="10:10">
      <c r="J2271" t="str">
        <f t="shared" si="141"/>
        <v/>
      </c>
    </row>
    <row r="2272" customHeight="1" spans="10:10">
      <c r="J2272" t="str">
        <f t="shared" si="141"/>
        <v/>
      </c>
    </row>
    <row r="2273" customHeight="1" spans="10:10">
      <c r="J2273" t="str">
        <f t="shared" si="141"/>
        <v/>
      </c>
    </row>
    <row r="2274" customHeight="1" spans="10:10">
      <c r="J2274" t="str">
        <f t="shared" si="141"/>
        <v/>
      </c>
    </row>
    <row r="2275" customHeight="1" spans="10:10">
      <c r="J2275" t="str">
        <f t="shared" si="141"/>
        <v/>
      </c>
    </row>
    <row r="2276" customHeight="1" spans="10:10">
      <c r="J2276" t="str">
        <f t="shared" si="141"/>
        <v/>
      </c>
    </row>
    <row r="2277" customHeight="1" spans="10:10">
      <c r="J2277" t="str">
        <f t="shared" si="141"/>
        <v/>
      </c>
    </row>
    <row r="2278" customHeight="1" spans="10:10">
      <c r="J2278" t="str">
        <f t="shared" si="141"/>
        <v/>
      </c>
    </row>
    <row r="2279" customHeight="1" spans="10:10">
      <c r="J2279" t="str">
        <f t="shared" si="141"/>
        <v/>
      </c>
    </row>
    <row r="2280" customHeight="1" spans="10:10">
      <c r="J2280" t="str">
        <f t="shared" si="141"/>
        <v/>
      </c>
    </row>
    <row r="2281" customHeight="1" spans="10:10">
      <c r="J2281" t="str">
        <f t="shared" si="141"/>
        <v/>
      </c>
    </row>
    <row r="2282" customHeight="1" spans="10:10">
      <c r="J2282" t="str">
        <f t="shared" si="141"/>
        <v/>
      </c>
    </row>
    <row r="2283" customHeight="1" spans="10:10">
      <c r="J2283" t="str">
        <f t="shared" si="141"/>
        <v/>
      </c>
    </row>
    <row r="2284" customHeight="1" spans="10:10">
      <c r="J2284" t="str">
        <f t="shared" si="141"/>
        <v/>
      </c>
    </row>
    <row r="2285" customHeight="1" spans="10:10">
      <c r="J2285" t="str">
        <f t="shared" si="141"/>
        <v/>
      </c>
    </row>
    <row r="2286" customHeight="1" spans="10:10">
      <c r="J2286" t="str">
        <f t="shared" si="141"/>
        <v/>
      </c>
    </row>
    <row r="2287" customHeight="1" spans="10:10">
      <c r="J2287" t="str">
        <f t="shared" si="141"/>
        <v/>
      </c>
    </row>
    <row r="2288" customHeight="1" spans="10:10">
      <c r="J2288" t="str">
        <f t="shared" si="141"/>
        <v/>
      </c>
    </row>
    <row r="2289" customHeight="1" spans="10:10">
      <c r="J2289" t="str">
        <f t="shared" si="141"/>
        <v/>
      </c>
    </row>
    <row r="2290" customHeight="1" spans="10:10">
      <c r="J2290" t="str">
        <f t="shared" si="141"/>
        <v/>
      </c>
    </row>
    <row r="2291" customHeight="1" spans="10:10">
      <c r="J2291" t="str">
        <f t="shared" si="141"/>
        <v/>
      </c>
    </row>
    <row r="2292" customHeight="1" spans="10:10">
      <c r="J2292" t="str">
        <f t="shared" si="141"/>
        <v/>
      </c>
    </row>
    <row r="2293" customHeight="1" spans="10:10">
      <c r="J2293" t="str">
        <f t="shared" si="141"/>
        <v/>
      </c>
    </row>
    <row r="2294" customHeight="1" spans="10:10">
      <c r="J2294" t="str">
        <f t="shared" si="141"/>
        <v/>
      </c>
    </row>
    <row r="2295" customHeight="1" spans="10:10">
      <c r="J2295" t="str">
        <f t="shared" si="141"/>
        <v/>
      </c>
    </row>
    <row r="2296" customHeight="1" spans="10:10">
      <c r="J2296" t="str">
        <f t="shared" si="141"/>
        <v/>
      </c>
    </row>
    <row r="2297" customHeight="1" spans="10:10">
      <c r="J2297" t="s">
        <v>35</v>
      </c>
    </row>
    <row r="2298" customHeight="1" spans="10:10">
      <c r="J2298" t="str">
        <f t="shared" ref="J2298:J2309" si="142">IF(K2298&gt;0,IF(C2298="open","plan open",IF(C2298="close","plan close","")),IF(C2298="open","unplan open",IF(C2298="close","unplan close","")))</f>
        <v/>
      </c>
    </row>
    <row r="2299" customHeight="1" spans="10:10">
      <c r="J2299" t="str">
        <f t="shared" si="142"/>
        <v/>
      </c>
    </row>
    <row r="2300" customHeight="1" spans="10:10">
      <c r="J2300" t="str">
        <f t="shared" si="142"/>
        <v/>
      </c>
    </row>
    <row r="2301" customHeight="1" spans="10:10">
      <c r="J2301" t="str">
        <f t="shared" si="142"/>
        <v/>
      </c>
    </row>
    <row r="2302" customHeight="1" spans="10:10">
      <c r="J2302" t="str">
        <f t="shared" si="142"/>
        <v/>
      </c>
    </row>
    <row r="2303" customHeight="1" spans="10:10">
      <c r="J2303" t="str">
        <f t="shared" si="142"/>
        <v/>
      </c>
    </row>
    <row r="2304" customHeight="1" spans="10:10">
      <c r="J2304" t="str">
        <f t="shared" si="142"/>
        <v/>
      </c>
    </row>
    <row r="2305" customHeight="1" spans="10:10">
      <c r="J2305" t="str">
        <f t="shared" si="142"/>
        <v/>
      </c>
    </row>
    <row r="2306" customHeight="1" spans="10:10">
      <c r="J2306" t="str">
        <f t="shared" si="142"/>
        <v/>
      </c>
    </row>
    <row r="2307" customHeight="1" spans="10:10">
      <c r="J2307" t="str">
        <f t="shared" si="142"/>
        <v/>
      </c>
    </row>
    <row r="2308" customHeight="1" spans="10:10">
      <c r="J2308" t="str">
        <f t="shared" si="142"/>
        <v/>
      </c>
    </row>
    <row r="2309" customHeight="1" spans="10:10">
      <c r="J2309" t="str">
        <f t="shared" si="142"/>
        <v/>
      </c>
    </row>
    <row r="2310" customHeight="1" spans="10:10">
      <c r="J2310" t="s">
        <v>35</v>
      </c>
    </row>
    <row r="2311" customHeight="1" spans="10:10">
      <c r="J2311" t="str">
        <f>IF(K2311&gt;0,IF(C2311="open","plan open",IF(C2311="close","plan close","")),IF(C2311="open","unplan open",IF(C2311="close","unplan close","")))</f>
        <v/>
      </c>
    </row>
    <row r="2312" customHeight="1" spans="10:10">
      <c r="J2312" t="str">
        <f>IF(K2312&gt;0,IF(C2312="open","plan open",IF(C2312="close","plan close","")),IF(C2312="open","unplan open",IF(C2312="close","unplan close","")))</f>
        <v/>
      </c>
    </row>
    <row r="2313" customHeight="1" spans="10:10">
      <c r="J2313" t="str">
        <f>IF(K2313&gt;0,IF(C2313="open","plan open",IF(C2313="close","plan close","")),IF(C2313="open","unplan open",IF(C2313="close","unplan close","")))</f>
        <v/>
      </c>
    </row>
    <row r="2314" customHeight="1" spans="10:10">
      <c r="J2314" t="s">
        <v>35</v>
      </c>
    </row>
    <row r="2315" customHeight="1" spans="10:10">
      <c r="J2315" t="str">
        <f t="shared" ref="J2315:J2373" si="143">IF(K2315&gt;0,IF(C2315="open","plan open",IF(C2315="close","plan close","")),IF(C2315="open","unplan open",IF(C2315="close","unplan close","")))</f>
        <v/>
      </c>
    </row>
    <row r="2316" customHeight="1" spans="10:10">
      <c r="J2316" t="str">
        <f t="shared" si="143"/>
        <v/>
      </c>
    </row>
    <row r="2317" customHeight="1" spans="10:10">
      <c r="J2317" t="str">
        <f t="shared" si="143"/>
        <v/>
      </c>
    </row>
    <row r="2318" customHeight="1" spans="10:10">
      <c r="J2318" t="str">
        <f t="shared" si="143"/>
        <v/>
      </c>
    </row>
    <row r="2319" customHeight="1" spans="10:10">
      <c r="J2319" t="str">
        <f t="shared" si="143"/>
        <v/>
      </c>
    </row>
    <row r="2320" customHeight="1" spans="10:10">
      <c r="J2320" t="str">
        <f t="shared" si="143"/>
        <v/>
      </c>
    </row>
    <row r="2321" customHeight="1" spans="10:10">
      <c r="J2321" t="str">
        <f t="shared" si="143"/>
        <v/>
      </c>
    </row>
    <row r="2322" customHeight="1" spans="10:10">
      <c r="J2322" t="str">
        <f t="shared" si="143"/>
        <v/>
      </c>
    </row>
    <row r="2323" customHeight="1" spans="10:10">
      <c r="J2323" t="str">
        <f t="shared" si="143"/>
        <v/>
      </c>
    </row>
    <row r="2324" customHeight="1" spans="10:10">
      <c r="J2324" t="str">
        <f t="shared" si="143"/>
        <v/>
      </c>
    </row>
    <row r="2325" customHeight="1" spans="10:10">
      <c r="J2325" t="str">
        <f t="shared" si="143"/>
        <v/>
      </c>
    </row>
    <row r="2326" customHeight="1" spans="10:10">
      <c r="J2326" t="str">
        <f t="shared" si="143"/>
        <v/>
      </c>
    </row>
    <row r="2327" customHeight="1" spans="10:10">
      <c r="J2327" t="str">
        <f t="shared" si="143"/>
        <v/>
      </c>
    </row>
    <row r="2328" customHeight="1" spans="10:10">
      <c r="J2328" t="str">
        <f t="shared" si="143"/>
        <v/>
      </c>
    </row>
    <row r="2329" customHeight="1" spans="10:10">
      <c r="J2329" t="str">
        <f t="shared" si="143"/>
        <v/>
      </c>
    </row>
    <row r="2330" customHeight="1" spans="10:10">
      <c r="J2330" t="str">
        <f t="shared" si="143"/>
        <v/>
      </c>
    </row>
    <row r="2331" customHeight="1" spans="10:10">
      <c r="J2331" t="str">
        <f t="shared" si="143"/>
        <v/>
      </c>
    </row>
    <row r="2332" customHeight="1" spans="10:10">
      <c r="J2332" t="str">
        <f t="shared" si="143"/>
        <v/>
      </c>
    </row>
    <row r="2333" customHeight="1" spans="10:10">
      <c r="J2333" t="str">
        <f t="shared" si="143"/>
        <v/>
      </c>
    </row>
    <row r="2334" customHeight="1" spans="10:10">
      <c r="J2334" t="str">
        <f t="shared" si="143"/>
        <v/>
      </c>
    </row>
    <row r="2335" customHeight="1" spans="10:10">
      <c r="J2335" t="str">
        <f t="shared" si="143"/>
        <v/>
      </c>
    </row>
    <row r="2336" customHeight="1" spans="10:10">
      <c r="J2336" t="str">
        <f t="shared" si="143"/>
        <v/>
      </c>
    </row>
    <row r="2337" customHeight="1" spans="10:10">
      <c r="J2337" t="str">
        <f t="shared" si="143"/>
        <v/>
      </c>
    </row>
    <row r="2338" customHeight="1" spans="10:10">
      <c r="J2338" t="str">
        <f t="shared" si="143"/>
        <v/>
      </c>
    </row>
    <row r="2339" customHeight="1" spans="10:10">
      <c r="J2339" t="str">
        <f t="shared" si="143"/>
        <v/>
      </c>
    </row>
    <row r="2340" customHeight="1" spans="10:10">
      <c r="J2340" t="str">
        <f t="shared" si="143"/>
        <v/>
      </c>
    </row>
    <row r="2341" customHeight="1" spans="10:10">
      <c r="J2341" t="str">
        <f t="shared" si="143"/>
        <v/>
      </c>
    </row>
    <row r="2342" customHeight="1" spans="10:10">
      <c r="J2342" t="str">
        <f t="shared" si="143"/>
        <v/>
      </c>
    </row>
    <row r="2343" customHeight="1" spans="10:10">
      <c r="J2343" t="str">
        <f t="shared" si="143"/>
        <v/>
      </c>
    </row>
    <row r="2344" customHeight="1" spans="10:10">
      <c r="J2344" t="str">
        <f t="shared" si="143"/>
        <v/>
      </c>
    </row>
    <row r="2345" customHeight="1" spans="10:10">
      <c r="J2345" t="str">
        <f t="shared" si="143"/>
        <v/>
      </c>
    </row>
    <row r="2346" customHeight="1" spans="10:10">
      <c r="J2346" t="str">
        <f t="shared" si="143"/>
        <v/>
      </c>
    </row>
    <row r="2347" customHeight="1" spans="10:10">
      <c r="J2347" t="str">
        <f t="shared" si="143"/>
        <v/>
      </c>
    </row>
    <row r="2348" customHeight="1" spans="10:10">
      <c r="J2348" t="str">
        <f t="shared" si="143"/>
        <v/>
      </c>
    </row>
    <row r="2349" customHeight="1" spans="10:10">
      <c r="J2349" t="str">
        <f t="shared" si="143"/>
        <v/>
      </c>
    </row>
    <row r="2350" customHeight="1" spans="10:10">
      <c r="J2350" t="str">
        <f t="shared" si="143"/>
        <v/>
      </c>
    </row>
    <row r="2351" customHeight="1" spans="10:10">
      <c r="J2351" t="str">
        <f t="shared" si="143"/>
        <v/>
      </c>
    </row>
    <row r="2352" customHeight="1" spans="10:10">
      <c r="J2352" t="str">
        <f t="shared" si="143"/>
        <v/>
      </c>
    </row>
    <row r="2353" customHeight="1" spans="10:10">
      <c r="J2353" t="str">
        <f t="shared" si="143"/>
        <v/>
      </c>
    </row>
    <row r="2354" customHeight="1" spans="10:10">
      <c r="J2354" t="str">
        <f t="shared" si="143"/>
        <v/>
      </c>
    </row>
    <row r="2355" customHeight="1" spans="10:10">
      <c r="J2355" t="str">
        <f t="shared" si="143"/>
        <v/>
      </c>
    </row>
    <row r="2356" customHeight="1" spans="10:10">
      <c r="J2356" t="str">
        <f t="shared" si="143"/>
        <v/>
      </c>
    </row>
    <row r="2357" customHeight="1" spans="10:10">
      <c r="J2357" t="str">
        <f t="shared" si="143"/>
        <v/>
      </c>
    </row>
    <row r="2358" customHeight="1" spans="10:10">
      <c r="J2358" t="str">
        <f t="shared" si="143"/>
        <v/>
      </c>
    </row>
    <row r="2359" customHeight="1" spans="10:10">
      <c r="J2359" t="str">
        <f t="shared" si="143"/>
        <v/>
      </c>
    </row>
    <row r="2360" customHeight="1" spans="10:10">
      <c r="J2360" t="str">
        <f t="shared" si="143"/>
        <v/>
      </c>
    </row>
    <row r="2361" customHeight="1" spans="10:10">
      <c r="J2361" t="str">
        <f t="shared" si="143"/>
        <v/>
      </c>
    </row>
    <row r="2362" customHeight="1" spans="10:10">
      <c r="J2362" t="str">
        <f t="shared" si="143"/>
        <v/>
      </c>
    </row>
    <row r="2363" customHeight="1" spans="10:10">
      <c r="J2363" t="str">
        <f t="shared" si="143"/>
        <v/>
      </c>
    </row>
    <row r="2364" customHeight="1" spans="10:10">
      <c r="J2364" t="str">
        <f t="shared" si="143"/>
        <v/>
      </c>
    </row>
    <row r="2365" customHeight="1" spans="10:10">
      <c r="J2365" t="str">
        <f t="shared" si="143"/>
        <v/>
      </c>
    </row>
    <row r="2366" customHeight="1" spans="10:10">
      <c r="J2366" t="str">
        <f t="shared" si="143"/>
        <v/>
      </c>
    </row>
    <row r="2367" customHeight="1" spans="10:10">
      <c r="J2367" t="str">
        <f t="shared" si="143"/>
        <v/>
      </c>
    </row>
    <row r="2368" customHeight="1" spans="10:10">
      <c r="J2368" t="str">
        <f t="shared" si="143"/>
        <v/>
      </c>
    </row>
    <row r="2369" customHeight="1" spans="10:10">
      <c r="J2369" t="str">
        <f t="shared" si="143"/>
        <v/>
      </c>
    </row>
    <row r="2370" customHeight="1" spans="10:10">
      <c r="J2370" t="str">
        <f t="shared" si="143"/>
        <v/>
      </c>
    </row>
    <row r="2371" customHeight="1" spans="10:10">
      <c r="J2371" t="str">
        <f t="shared" si="143"/>
        <v/>
      </c>
    </row>
    <row r="2372" customHeight="1" spans="10:10">
      <c r="J2372" t="str">
        <f t="shared" si="143"/>
        <v/>
      </c>
    </row>
    <row r="2373" customHeight="1" spans="10:10">
      <c r="J2373" t="str">
        <f t="shared" si="143"/>
        <v/>
      </c>
    </row>
    <row r="2374" customHeight="1" spans="10:10">
      <c r="J2374" t="s">
        <v>35</v>
      </c>
    </row>
    <row r="2375" customHeight="1" spans="10:10">
      <c r="J2375" t="str">
        <f t="shared" ref="J2375:J2438" si="144">IF(K2375&gt;0,IF(C2375="open","plan open",IF(C2375="close","plan close","")),IF(C2375="open","unplan open",IF(C2375="close","unplan close","")))</f>
        <v/>
      </c>
    </row>
    <row r="2376" customHeight="1" spans="10:10">
      <c r="J2376" t="str">
        <f t="shared" si="144"/>
        <v/>
      </c>
    </row>
    <row r="2377" customHeight="1" spans="10:10">
      <c r="J2377" t="str">
        <f t="shared" si="144"/>
        <v/>
      </c>
    </row>
    <row r="2378" customHeight="1" spans="10:10">
      <c r="J2378" t="str">
        <f t="shared" si="144"/>
        <v/>
      </c>
    </row>
    <row r="2379" customHeight="1" spans="10:10">
      <c r="J2379" t="str">
        <f t="shared" si="144"/>
        <v/>
      </c>
    </row>
    <row r="2380" customHeight="1" spans="10:10">
      <c r="J2380" t="str">
        <f t="shared" si="144"/>
        <v/>
      </c>
    </row>
    <row r="2381" customHeight="1" spans="10:10">
      <c r="J2381" t="str">
        <f t="shared" si="144"/>
        <v/>
      </c>
    </row>
    <row r="2382" customHeight="1" spans="10:10">
      <c r="J2382" t="str">
        <f t="shared" si="144"/>
        <v/>
      </c>
    </row>
    <row r="2383" customHeight="1" spans="10:10">
      <c r="J2383" t="str">
        <f t="shared" si="144"/>
        <v/>
      </c>
    </row>
    <row r="2384" customHeight="1" spans="10:10">
      <c r="J2384" t="str">
        <f t="shared" si="144"/>
        <v/>
      </c>
    </row>
    <row r="2385" customHeight="1" spans="10:10">
      <c r="J2385" t="str">
        <f t="shared" si="144"/>
        <v/>
      </c>
    </row>
    <row r="2386" customHeight="1" spans="10:10">
      <c r="J2386" t="str">
        <f t="shared" si="144"/>
        <v/>
      </c>
    </row>
    <row r="2387" customHeight="1" spans="10:10">
      <c r="J2387" t="str">
        <f t="shared" si="144"/>
        <v/>
      </c>
    </row>
    <row r="2388" customHeight="1" spans="10:10">
      <c r="J2388" t="str">
        <f t="shared" si="144"/>
        <v/>
      </c>
    </row>
    <row r="2389" customHeight="1" spans="10:10">
      <c r="J2389" t="str">
        <f t="shared" si="144"/>
        <v/>
      </c>
    </row>
    <row r="2390" customHeight="1" spans="10:10">
      <c r="J2390" t="str">
        <f t="shared" si="144"/>
        <v/>
      </c>
    </row>
    <row r="2391" customHeight="1" spans="10:10">
      <c r="J2391" t="str">
        <f t="shared" si="144"/>
        <v/>
      </c>
    </row>
    <row r="2392" customHeight="1" spans="10:10">
      <c r="J2392" t="str">
        <f t="shared" si="144"/>
        <v/>
      </c>
    </row>
    <row r="2393" customHeight="1" spans="10:10">
      <c r="J2393" t="str">
        <f t="shared" si="144"/>
        <v/>
      </c>
    </row>
    <row r="2394" customHeight="1" spans="10:10">
      <c r="J2394" t="str">
        <f t="shared" si="144"/>
        <v/>
      </c>
    </row>
    <row r="2395" customHeight="1" spans="10:10">
      <c r="J2395" t="str">
        <f t="shared" si="144"/>
        <v/>
      </c>
    </row>
    <row r="2396" customHeight="1" spans="10:10">
      <c r="J2396" t="str">
        <f t="shared" si="144"/>
        <v/>
      </c>
    </row>
    <row r="2397" customHeight="1" spans="10:10">
      <c r="J2397" t="str">
        <f t="shared" si="144"/>
        <v/>
      </c>
    </row>
    <row r="2398" customHeight="1" spans="10:10">
      <c r="J2398" t="str">
        <f t="shared" si="144"/>
        <v/>
      </c>
    </row>
    <row r="2399" customHeight="1" spans="10:10">
      <c r="J2399" t="str">
        <f t="shared" si="144"/>
        <v/>
      </c>
    </row>
    <row r="2400" customHeight="1" spans="10:10">
      <c r="J2400" t="str">
        <f t="shared" si="144"/>
        <v/>
      </c>
    </row>
    <row r="2401" customHeight="1" spans="10:10">
      <c r="J2401" t="str">
        <f t="shared" si="144"/>
        <v/>
      </c>
    </row>
    <row r="2402" customHeight="1" spans="10:10">
      <c r="J2402" t="str">
        <f t="shared" si="144"/>
        <v/>
      </c>
    </row>
    <row r="2403" customHeight="1" spans="10:10">
      <c r="J2403" t="str">
        <f t="shared" si="144"/>
        <v/>
      </c>
    </row>
    <row r="2404" customHeight="1" spans="10:10">
      <c r="J2404" t="str">
        <f t="shared" si="144"/>
        <v/>
      </c>
    </row>
    <row r="2405" customHeight="1" spans="10:10">
      <c r="J2405" t="str">
        <f t="shared" si="144"/>
        <v/>
      </c>
    </row>
    <row r="2406" customHeight="1" spans="10:10">
      <c r="J2406" t="str">
        <f t="shared" si="144"/>
        <v/>
      </c>
    </row>
    <row r="2407" customHeight="1" spans="10:10">
      <c r="J2407" t="str">
        <f t="shared" si="144"/>
        <v/>
      </c>
    </row>
    <row r="2408" customHeight="1" spans="10:10">
      <c r="J2408" t="str">
        <f t="shared" si="144"/>
        <v/>
      </c>
    </row>
    <row r="2409" customHeight="1" spans="10:10">
      <c r="J2409" t="str">
        <f t="shared" si="144"/>
        <v/>
      </c>
    </row>
    <row r="2410" customHeight="1" spans="10:10">
      <c r="J2410" t="str">
        <f t="shared" si="144"/>
        <v/>
      </c>
    </row>
    <row r="2411" customHeight="1" spans="10:10">
      <c r="J2411" t="str">
        <f t="shared" si="144"/>
        <v/>
      </c>
    </row>
    <row r="2412" customHeight="1" spans="10:10">
      <c r="J2412" t="str">
        <f t="shared" si="144"/>
        <v/>
      </c>
    </row>
    <row r="2413" customHeight="1" spans="10:10">
      <c r="J2413" t="str">
        <f t="shared" si="144"/>
        <v/>
      </c>
    </row>
    <row r="2414" customHeight="1" spans="10:10">
      <c r="J2414" t="str">
        <f t="shared" si="144"/>
        <v/>
      </c>
    </row>
    <row r="2415" customHeight="1" spans="10:10">
      <c r="J2415" t="str">
        <f t="shared" si="144"/>
        <v/>
      </c>
    </row>
    <row r="2416" customHeight="1" spans="10:10">
      <c r="J2416" t="str">
        <f t="shared" si="144"/>
        <v/>
      </c>
    </row>
    <row r="2417" customHeight="1" spans="10:10">
      <c r="J2417" t="str">
        <f t="shared" si="144"/>
        <v/>
      </c>
    </row>
    <row r="2418" customHeight="1" spans="10:10">
      <c r="J2418" t="str">
        <f t="shared" si="144"/>
        <v/>
      </c>
    </row>
    <row r="2419" customHeight="1" spans="10:10">
      <c r="J2419" t="str">
        <f t="shared" si="144"/>
        <v/>
      </c>
    </row>
    <row r="2420" customHeight="1" spans="10:10">
      <c r="J2420" t="str">
        <f t="shared" si="144"/>
        <v/>
      </c>
    </row>
    <row r="2421" customHeight="1" spans="10:10">
      <c r="J2421" t="str">
        <f t="shared" si="144"/>
        <v/>
      </c>
    </row>
    <row r="2422" customHeight="1" spans="10:10">
      <c r="J2422" t="str">
        <f t="shared" si="144"/>
        <v/>
      </c>
    </row>
    <row r="2423" customHeight="1" spans="10:10">
      <c r="J2423" t="str">
        <f t="shared" si="144"/>
        <v/>
      </c>
    </row>
    <row r="2424" customHeight="1" spans="10:10">
      <c r="J2424" t="str">
        <f t="shared" si="144"/>
        <v/>
      </c>
    </row>
    <row r="2425" customHeight="1" spans="10:10">
      <c r="J2425" t="str">
        <f t="shared" si="144"/>
        <v/>
      </c>
    </row>
    <row r="2426" customHeight="1" spans="10:10">
      <c r="J2426" t="str">
        <f t="shared" si="144"/>
        <v/>
      </c>
    </row>
    <row r="2427" customHeight="1" spans="10:10">
      <c r="J2427" t="str">
        <f t="shared" si="144"/>
        <v/>
      </c>
    </row>
    <row r="2428" customHeight="1" spans="10:10">
      <c r="J2428" t="str">
        <f t="shared" si="144"/>
        <v/>
      </c>
    </row>
    <row r="2429" customHeight="1" spans="10:10">
      <c r="J2429" t="str">
        <f t="shared" si="144"/>
        <v/>
      </c>
    </row>
    <row r="2430" customHeight="1" spans="10:10">
      <c r="J2430" t="str">
        <f t="shared" si="144"/>
        <v/>
      </c>
    </row>
    <row r="2431" customHeight="1" spans="10:10">
      <c r="J2431" t="str">
        <f t="shared" si="144"/>
        <v/>
      </c>
    </row>
    <row r="2432" customHeight="1" spans="10:10">
      <c r="J2432" t="str">
        <f t="shared" si="144"/>
        <v/>
      </c>
    </row>
    <row r="2433" customHeight="1" spans="10:10">
      <c r="J2433" t="str">
        <f t="shared" si="144"/>
        <v/>
      </c>
    </row>
    <row r="2434" customHeight="1" spans="10:10">
      <c r="J2434" t="str">
        <f t="shared" si="144"/>
        <v/>
      </c>
    </row>
    <row r="2435" customHeight="1" spans="10:10">
      <c r="J2435" t="str">
        <f t="shared" si="144"/>
        <v/>
      </c>
    </row>
    <row r="2436" customHeight="1" spans="10:10">
      <c r="J2436" t="str">
        <f t="shared" si="144"/>
        <v/>
      </c>
    </row>
    <row r="2437" customHeight="1" spans="10:10">
      <c r="J2437" t="str">
        <f t="shared" si="144"/>
        <v/>
      </c>
    </row>
    <row r="2438" customHeight="1" spans="10:10">
      <c r="J2438" t="str">
        <f t="shared" si="144"/>
        <v/>
      </c>
    </row>
    <row r="2439" customHeight="1" spans="10:10">
      <c r="J2439" t="str">
        <f t="shared" ref="J2439:J2502" si="145">IF(K2439&gt;0,IF(C2439="open","plan open",IF(C2439="close","plan close","")),IF(C2439="open","unplan open",IF(C2439="close","unplan close","")))</f>
        <v/>
      </c>
    </row>
    <row r="2440" customHeight="1" spans="10:10">
      <c r="J2440" t="str">
        <f t="shared" si="145"/>
        <v/>
      </c>
    </row>
    <row r="2441" customHeight="1" spans="10:10">
      <c r="J2441" t="str">
        <f t="shared" si="145"/>
        <v/>
      </c>
    </row>
    <row r="2442" customHeight="1" spans="10:10">
      <c r="J2442" t="str">
        <f t="shared" si="145"/>
        <v/>
      </c>
    </row>
    <row r="2443" customHeight="1" spans="10:10">
      <c r="J2443" t="str">
        <f t="shared" si="145"/>
        <v/>
      </c>
    </row>
    <row r="2444" customHeight="1" spans="10:10">
      <c r="J2444" t="str">
        <f t="shared" si="145"/>
        <v/>
      </c>
    </row>
    <row r="2445" customHeight="1" spans="10:10">
      <c r="J2445" t="str">
        <f t="shared" si="145"/>
        <v/>
      </c>
    </row>
    <row r="2446" customHeight="1" spans="10:10">
      <c r="J2446" t="str">
        <f t="shared" si="145"/>
        <v/>
      </c>
    </row>
    <row r="2447" customHeight="1" spans="10:10">
      <c r="J2447" t="str">
        <f t="shared" si="145"/>
        <v/>
      </c>
    </row>
    <row r="2448" customHeight="1" spans="10:10">
      <c r="J2448" t="str">
        <f t="shared" si="145"/>
        <v/>
      </c>
    </row>
    <row r="2449" customHeight="1" spans="10:10">
      <c r="J2449" t="str">
        <f t="shared" si="145"/>
        <v/>
      </c>
    </row>
    <row r="2450" customHeight="1" spans="10:10">
      <c r="J2450" t="str">
        <f t="shared" si="145"/>
        <v/>
      </c>
    </row>
    <row r="2451" customHeight="1" spans="10:10">
      <c r="J2451" t="str">
        <f t="shared" si="145"/>
        <v/>
      </c>
    </row>
    <row r="2452" customHeight="1" spans="10:10">
      <c r="J2452" t="str">
        <f t="shared" si="145"/>
        <v/>
      </c>
    </row>
    <row r="2453" customHeight="1" spans="10:10">
      <c r="J2453" t="str">
        <f t="shared" si="145"/>
        <v/>
      </c>
    </row>
    <row r="2454" customHeight="1" spans="10:10">
      <c r="J2454" t="str">
        <f t="shared" si="145"/>
        <v/>
      </c>
    </row>
    <row r="2455" customHeight="1" spans="10:10">
      <c r="J2455" t="str">
        <f t="shared" si="145"/>
        <v/>
      </c>
    </row>
    <row r="2456" customHeight="1" spans="10:10">
      <c r="J2456" t="str">
        <f t="shared" si="145"/>
        <v/>
      </c>
    </row>
    <row r="2457" customHeight="1" spans="10:10">
      <c r="J2457" t="str">
        <f t="shared" si="145"/>
        <v/>
      </c>
    </row>
    <row r="2458" customHeight="1" spans="10:10">
      <c r="J2458" t="str">
        <f t="shared" si="145"/>
        <v/>
      </c>
    </row>
    <row r="2459" customHeight="1" spans="10:10">
      <c r="J2459" t="str">
        <f t="shared" si="145"/>
        <v/>
      </c>
    </row>
    <row r="2460" customHeight="1" spans="10:10">
      <c r="J2460" t="str">
        <f t="shared" si="145"/>
        <v/>
      </c>
    </row>
    <row r="2461" customHeight="1" spans="10:10">
      <c r="J2461" t="str">
        <f t="shared" si="145"/>
        <v/>
      </c>
    </row>
    <row r="2462" customHeight="1" spans="10:10">
      <c r="J2462" t="str">
        <f t="shared" si="145"/>
        <v/>
      </c>
    </row>
    <row r="2463" customHeight="1" spans="10:10">
      <c r="J2463" t="str">
        <f t="shared" si="145"/>
        <v/>
      </c>
    </row>
    <row r="2464" customHeight="1" spans="10:10">
      <c r="J2464" t="str">
        <f t="shared" si="145"/>
        <v/>
      </c>
    </row>
    <row r="2465" customHeight="1" spans="10:10">
      <c r="J2465" t="str">
        <f t="shared" si="145"/>
        <v/>
      </c>
    </row>
    <row r="2466" customHeight="1" spans="10:10">
      <c r="J2466" t="str">
        <f t="shared" si="145"/>
        <v/>
      </c>
    </row>
    <row r="2467" customHeight="1" spans="10:10">
      <c r="J2467" t="str">
        <f t="shared" si="145"/>
        <v/>
      </c>
    </row>
    <row r="2468" customHeight="1" spans="10:10">
      <c r="J2468" t="str">
        <f t="shared" si="145"/>
        <v/>
      </c>
    </row>
    <row r="2469" customHeight="1" spans="10:10">
      <c r="J2469" t="str">
        <f t="shared" si="145"/>
        <v/>
      </c>
    </row>
    <row r="2470" customHeight="1" spans="10:10">
      <c r="J2470" t="str">
        <f t="shared" si="145"/>
        <v/>
      </c>
    </row>
    <row r="2471" customHeight="1" spans="10:10">
      <c r="J2471" t="str">
        <f t="shared" si="145"/>
        <v/>
      </c>
    </row>
    <row r="2472" customHeight="1" spans="10:10">
      <c r="J2472" t="str">
        <f t="shared" si="145"/>
        <v/>
      </c>
    </row>
    <row r="2473" customHeight="1" spans="10:10">
      <c r="J2473" t="str">
        <f t="shared" si="145"/>
        <v/>
      </c>
    </row>
    <row r="2474" customHeight="1" spans="10:10">
      <c r="J2474" t="str">
        <f t="shared" si="145"/>
        <v/>
      </c>
    </row>
    <row r="2475" customHeight="1" spans="10:10">
      <c r="J2475" t="str">
        <f t="shared" si="145"/>
        <v/>
      </c>
    </row>
    <row r="2476" customHeight="1" spans="10:10">
      <c r="J2476" t="str">
        <f t="shared" si="145"/>
        <v/>
      </c>
    </row>
    <row r="2477" customHeight="1" spans="10:10">
      <c r="J2477" t="str">
        <f t="shared" si="145"/>
        <v/>
      </c>
    </row>
    <row r="2478" customHeight="1" spans="10:10">
      <c r="J2478" t="str">
        <f t="shared" si="145"/>
        <v/>
      </c>
    </row>
    <row r="2479" customHeight="1" spans="10:10">
      <c r="J2479" t="str">
        <f t="shared" si="145"/>
        <v/>
      </c>
    </row>
    <row r="2480" customHeight="1" spans="10:10">
      <c r="J2480" t="str">
        <f t="shared" si="145"/>
        <v/>
      </c>
    </row>
    <row r="2481" customHeight="1" spans="10:10">
      <c r="J2481" t="str">
        <f t="shared" si="145"/>
        <v/>
      </c>
    </row>
    <row r="2482" customHeight="1" spans="10:10">
      <c r="J2482" t="str">
        <f t="shared" si="145"/>
        <v/>
      </c>
    </row>
    <row r="2483" customHeight="1" spans="10:10">
      <c r="J2483" t="str">
        <f t="shared" si="145"/>
        <v/>
      </c>
    </row>
    <row r="2484" customHeight="1" spans="10:10">
      <c r="J2484" t="str">
        <f t="shared" si="145"/>
        <v/>
      </c>
    </row>
    <row r="2485" customHeight="1" spans="10:10">
      <c r="J2485" t="str">
        <f t="shared" si="145"/>
        <v/>
      </c>
    </row>
    <row r="2486" customHeight="1" spans="10:10">
      <c r="J2486" t="str">
        <f t="shared" si="145"/>
        <v/>
      </c>
    </row>
    <row r="2487" customHeight="1" spans="10:10">
      <c r="J2487" t="str">
        <f t="shared" si="145"/>
        <v/>
      </c>
    </row>
    <row r="2488" customHeight="1" spans="10:10">
      <c r="J2488" t="str">
        <f t="shared" si="145"/>
        <v/>
      </c>
    </row>
    <row r="2489" customHeight="1" spans="10:10">
      <c r="J2489" t="str">
        <f t="shared" si="145"/>
        <v/>
      </c>
    </row>
    <row r="2490" customHeight="1" spans="10:10">
      <c r="J2490" t="str">
        <f t="shared" si="145"/>
        <v/>
      </c>
    </row>
    <row r="2491" customHeight="1" spans="10:10">
      <c r="J2491" t="str">
        <f t="shared" si="145"/>
        <v/>
      </c>
    </row>
    <row r="2492" customHeight="1" spans="10:10">
      <c r="J2492" t="str">
        <f t="shared" si="145"/>
        <v/>
      </c>
    </row>
    <row r="2493" customHeight="1" spans="10:10">
      <c r="J2493" t="str">
        <f t="shared" si="145"/>
        <v/>
      </c>
    </row>
    <row r="2494" customHeight="1" spans="10:10">
      <c r="J2494" t="str">
        <f t="shared" si="145"/>
        <v/>
      </c>
    </row>
    <row r="2495" customHeight="1" spans="10:10">
      <c r="J2495" t="str">
        <f t="shared" si="145"/>
        <v/>
      </c>
    </row>
    <row r="2496" customHeight="1" spans="10:10">
      <c r="J2496" t="str">
        <f t="shared" si="145"/>
        <v/>
      </c>
    </row>
    <row r="2497" customHeight="1" spans="10:10">
      <c r="J2497" t="str">
        <f t="shared" si="145"/>
        <v/>
      </c>
    </row>
    <row r="2498" customHeight="1" spans="10:10">
      <c r="J2498" t="str">
        <f t="shared" si="145"/>
        <v/>
      </c>
    </row>
    <row r="2499" customHeight="1" spans="10:10">
      <c r="J2499" t="str">
        <f t="shared" si="145"/>
        <v/>
      </c>
    </row>
    <row r="2500" customHeight="1" spans="10:10">
      <c r="J2500" t="str">
        <f t="shared" si="145"/>
        <v/>
      </c>
    </row>
    <row r="2501" customHeight="1" spans="10:10">
      <c r="J2501" t="str">
        <f t="shared" si="145"/>
        <v/>
      </c>
    </row>
    <row r="2502" customHeight="1" spans="10:10">
      <c r="J2502" t="str">
        <f t="shared" si="145"/>
        <v/>
      </c>
    </row>
    <row r="2503" customHeight="1" spans="10:10">
      <c r="J2503" t="str">
        <f t="shared" ref="J2503:J2566" si="146">IF(K2503&gt;0,IF(C2503="open","plan open",IF(C2503="close","plan close","")),IF(C2503="open","unplan open",IF(C2503="close","unplan close","")))</f>
        <v/>
      </c>
    </row>
    <row r="2504" customHeight="1" spans="10:10">
      <c r="J2504" t="str">
        <f t="shared" si="146"/>
        <v/>
      </c>
    </row>
    <row r="2505" customHeight="1" spans="10:10">
      <c r="J2505" t="str">
        <f t="shared" si="146"/>
        <v/>
      </c>
    </row>
    <row r="2506" customHeight="1" spans="10:10">
      <c r="J2506" t="str">
        <f t="shared" si="146"/>
        <v/>
      </c>
    </row>
    <row r="2507" customHeight="1" spans="10:10">
      <c r="J2507" t="str">
        <f t="shared" si="146"/>
        <v/>
      </c>
    </row>
    <row r="2508" customHeight="1" spans="10:10">
      <c r="J2508" t="str">
        <f t="shared" si="146"/>
        <v/>
      </c>
    </row>
    <row r="2509" customHeight="1" spans="10:10">
      <c r="J2509" t="str">
        <f t="shared" si="146"/>
        <v/>
      </c>
    </row>
    <row r="2510" customHeight="1" spans="10:10">
      <c r="J2510" t="str">
        <f t="shared" si="146"/>
        <v/>
      </c>
    </row>
    <row r="2511" customHeight="1" spans="10:10">
      <c r="J2511" t="str">
        <f t="shared" si="146"/>
        <v/>
      </c>
    </row>
    <row r="2512" customHeight="1" spans="10:10">
      <c r="J2512" t="str">
        <f t="shared" si="146"/>
        <v/>
      </c>
    </row>
    <row r="2513" customHeight="1" spans="10:10">
      <c r="J2513" t="str">
        <f t="shared" si="146"/>
        <v/>
      </c>
    </row>
    <row r="2514" customHeight="1" spans="10:10">
      <c r="J2514" t="str">
        <f t="shared" si="146"/>
        <v/>
      </c>
    </row>
    <row r="2515" customHeight="1" spans="10:10">
      <c r="J2515" t="str">
        <f t="shared" si="146"/>
        <v/>
      </c>
    </row>
    <row r="2516" customHeight="1" spans="10:10">
      <c r="J2516" t="str">
        <f t="shared" si="146"/>
        <v/>
      </c>
    </row>
    <row r="2517" customHeight="1" spans="10:10">
      <c r="J2517" t="str">
        <f t="shared" si="146"/>
        <v/>
      </c>
    </row>
    <row r="2518" customHeight="1" spans="10:10">
      <c r="J2518" t="str">
        <f t="shared" si="146"/>
        <v/>
      </c>
    </row>
    <row r="2519" customHeight="1" spans="10:10">
      <c r="J2519" t="str">
        <f t="shared" si="146"/>
        <v/>
      </c>
    </row>
    <row r="2520" customHeight="1" spans="10:10">
      <c r="J2520" t="str">
        <f t="shared" si="146"/>
        <v/>
      </c>
    </row>
    <row r="2521" customHeight="1" spans="10:10">
      <c r="J2521" t="str">
        <f t="shared" si="146"/>
        <v/>
      </c>
    </row>
    <row r="2522" customHeight="1" spans="10:10">
      <c r="J2522" t="str">
        <f t="shared" si="146"/>
        <v/>
      </c>
    </row>
    <row r="2523" customHeight="1" spans="10:10">
      <c r="J2523" t="str">
        <f t="shared" si="146"/>
        <v/>
      </c>
    </row>
    <row r="2524" customHeight="1" spans="10:10">
      <c r="J2524" t="str">
        <f t="shared" si="146"/>
        <v/>
      </c>
    </row>
    <row r="2525" customHeight="1" spans="10:10">
      <c r="J2525" t="str">
        <f t="shared" si="146"/>
        <v/>
      </c>
    </row>
    <row r="2526" customHeight="1" spans="10:10">
      <c r="J2526" t="str">
        <f t="shared" si="146"/>
        <v/>
      </c>
    </row>
    <row r="2527" customHeight="1" spans="10:10">
      <c r="J2527" t="str">
        <f t="shared" si="146"/>
        <v/>
      </c>
    </row>
    <row r="2528" customHeight="1" spans="10:10">
      <c r="J2528" t="str">
        <f t="shared" si="146"/>
        <v/>
      </c>
    </row>
    <row r="2529" customHeight="1" spans="10:10">
      <c r="J2529" t="str">
        <f t="shared" si="146"/>
        <v/>
      </c>
    </row>
    <row r="2530" customHeight="1" spans="10:10">
      <c r="J2530" t="str">
        <f t="shared" si="146"/>
        <v/>
      </c>
    </row>
    <row r="2531" customHeight="1" spans="10:10">
      <c r="J2531" t="str">
        <f t="shared" si="146"/>
        <v/>
      </c>
    </row>
    <row r="2532" customHeight="1" spans="10:10">
      <c r="J2532" t="str">
        <f t="shared" si="146"/>
        <v/>
      </c>
    </row>
    <row r="2533" customHeight="1" spans="10:10">
      <c r="J2533" t="str">
        <f t="shared" si="146"/>
        <v/>
      </c>
    </row>
    <row r="2534" customHeight="1" spans="10:10">
      <c r="J2534" t="str">
        <f t="shared" si="146"/>
        <v/>
      </c>
    </row>
    <row r="2535" customHeight="1" spans="10:10">
      <c r="J2535" t="str">
        <f t="shared" si="146"/>
        <v/>
      </c>
    </row>
    <row r="2536" customHeight="1" spans="10:10">
      <c r="J2536" t="str">
        <f t="shared" si="146"/>
        <v/>
      </c>
    </row>
    <row r="2537" customHeight="1" spans="10:10">
      <c r="J2537" t="str">
        <f t="shared" si="146"/>
        <v/>
      </c>
    </row>
    <row r="2538" customHeight="1" spans="10:10">
      <c r="J2538" t="str">
        <f t="shared" si="146"/>
        <v/>
      </c>
    </row>
    <row r="2539" customHeight="1" spans="10:10">
      <c r="J2539" t="str">
        <f t="shared" si="146"/>
        <v/>
      </c>
    </row>
    <row r="2540" customHeight="1" spans="10:10">
      <c r="J2540" t="str">
        <f t="shared" si="146"/>
        <v/>
      </c>
    </row>
    <row r="2541" customHeight="1" spans="10:10">
      <c r="J2541" t="str">
        <f t="shared" si="146"/>
        <v/>
      </c>
    </row>
    <row r="2542" customHeight="1" spans="10:10">
      <c r="J2542" t="str">
        <f t="shared" si="146"/>
        <v/>
      </c>
    </row>
    <row r="2543" customHeight="1" spans="10:10">
      <c r="J2543" t="str">
        <f t="shared" si="146"/>
        <v/>
      </c>
    </row>
    <row r="2544" customHeight="1" spans="10:10">
      <c r="J2544" t="str">
        <f t="shared" si="146"/>
        <v/>
      </c>
    </row>
    <row r="2545" customHeight="1" spans="10:10">
      <c r="J2545" t="str">
        <f t="shared" si="146"/>
        <v/>
      </c>
    </row>
    <row r="2546" customHeight="1" spans="10:10">
      <c r="J2546" t="str">
        <f t="shared" si="146"/>
        <v/>
      </c>
    </row>
    <row r="2547" customHeight="1" spans="10:10">
      <c r="J2547" t="str">
        <f t="shared" si="146"/>
        <v/>
      </c>
    </row>
    <row r="2548" customHeight="1" spans="10:10">
      <c r="J2548" t="str">
        <f t="shared" si="146"/>
        <v/>
      </c>
    </row>
    <row r="2549" customHeight="1" spans="10:10">
      <c r="J2549" t="str">
        <f t="shared" si="146"/>
        <v/>
      </c>
    </row>
    <row r="2550" customHeight="1" spans="10:10">
      <c r="J2550" t="str">
        <f t="shared" si="146"/>
        <v/>
      </c>
    </row>
    <row r="2551" customHeight="1" spans="10:10">
      <c r="J2551" t="str">
        <f t="shared" si="146"/>
        <v/>
      </c>
    </row>
    <row r="2552" customHeight="1" spans="10:10">
      <c r="J2552" t="str">
        <f t="shared" si="146"/>
        <v/>
      </c>
    </row>
    <row r="2553" customHeight="1" spans="10:10">
      <c r="J2553" t="str">
        <f t="shared" si="146"/>
        <v/>
      </c>
    </row>
    <row r="2554" customHeight="1" spans="10:10">
      <c r="J2554" t="str">
        <f t="shared" si="146"/>
        <v/>
      </c>
    </row>
    <row r="2555" customHeight="1" spans="10:10">
      <c r="J2555" t="str">
        <f t="shared" si="146"/>
        <v/>
      </c>
    </row>
    <row r="2556" customHeight="1" spans="10:10">
      <c r="J2556" t="str">
        <f t="shared" si="146"/>
        <v/>
      </c>
    </row>
    <row r="2557" customHeight="1" spans="10:10">
      <c r="J2557" t="str">
        <f t="shared" si="146"/>
        <v/>
      </c>
    </row>
    <row r="2558" customHeight="1" spans="10:10">
      <c r="J2558" t="str">
        <f t="shared" si="146"/>
        <v/>
      </c>
    </row>
    <row r="2559" customHeight="1" spans="10:10">
      <c r="J2559" t="str">
        <f t="shared" si="146"/>
        <v/>
      </c>
    </row>
    <row r="2560" customHeight="1" spans="10:10">
      <c r="J2560" t="str">
        <f t="shared" si="146"/>
        <v/>
      </c>
    </row>
    <row r="2561" customHeight="1" spans="10:10">
      <c r="J2561" t="str">
        <f t="shared" si="146"/>
        <v/>
      </c>
    </row>
    <row r="2562" customHeight="1" spans="10:10">
      <c r="J2562" t="str">
        <f t="shared" si="146"/>
        <v/>
      </c>
    </row>
    <row r="2563" customHeight="1" spans="10:10">
      <c r="J2563" t="str">
        <f t="shared" si="146"/>
        <v/>
      </c>
    </row>
    <row r="2564" customHeight="1" spans="10:10">
      <c r="J2564" t="str">
        <f t="shared" si="146"/>
        <v/>
      </c>
    </row>
    <row r="2565" customHeight="1" spans="10:10">
      <c r="J2565" t="str">
        <f t="shared" si="146"/>
        <v/>
      </c>
    </row>
    <row r="2566" customHeight="1" spans="10:10">
      <c r="J2566" t="str">
        <f t="shared" si="146"/>
        <v/>
      </c>
    </row>
    <row r="2567" customHeight="1" spans="10:10">
      <c r="J2567" t="str">
        <f t="shared" ref="J2567:J2630" si="147">IF(K2567&gt;0,IF(C2567="open","plan open",IF(C2567="close","plan close","")),IF(C2567="open","unplan open",IF(C2567="close","unplan close","")))</f>
        <v/>
      </c>
    </row>
    <row r="2568" customHeight="1" spans="10:10">
      <c r="J2568" t="str">
        <f t="shared" si="147"/>
        <v/>
      </c>
    </row>
    <row r="2569" customHeight="1" spans="10:10">
      <c r="J2569" t="str">
        <f t="shared" si="147"/>
        <v/>
      </c>
    </row>
    <row r="2570" customHeight="1" spans="10:10">
      <c r="J2570" t="str">
        <f t="shared" si="147"/>
        <v/>
      </c>
    </row>
    <row r="2571" customHeight="1" spans="10:10">
      <c r="J2571" t="str">
        <f t="shared" si="147"/>
        <v/>
      </c>
    </row>
    <row r="2572" customHeight="1" spans="10:10">
      <c r="J2572" t="str">
        <f t="shared" si="147"/>
        <v/>
      </c>
    </row>
    <row r="2573" customHeight="1" spans="10:10">
      <c r="J2573" t="str">
        <f t="shared" si="147"/>
        <v/>
      </c>
    </row>
    <row r="2574" customHeight="1" spans="10:10">
      <c r="J2574" t="str">
        <f t="shared" si="147"/>
        <v/>
      </c>
    </row>
    <row r="2575" customHeight="1" spans="10:10">
      <c r="J2575" t="str">
        <f t="shared" si="147"/>
        <v/>
      </c>
    </row>
    <row r="2576" customHeight="1" spans="10:10">
      <c r="J2576" t="str">
        <f t="shared" si="147"/>
        <v/>
      </c>
    </row>
    <row r="2577" customHeight="1" spans="10:10">
      <c r="J2577" t="str">
        <f t="shared" si="147"/>
        <v/>
      </c>
    </row>
    <row r="2578" customHeight="1" spans="10:10">
      <c r="J2578" t="str">
        <f t="shared" si="147"/>
        <v/>
      </c>
    </row>
    <row r="2579" customHeight="1" spans="10:10">
      <c r="J2579" t="str">
        <f t="shared" si="147"/>
        <v/>
      </c>
    </row>
    <row r="2580" customHeight="1" spans="10:10">
      <c r="J2580" t="str">
        <f t="shared" si="147"/>
        <v/>
      </c>
    </row>
    <row r="2581" customHeight="1" spans="10:10">
      <c r="J2581" t="str">
        <f t="shared" si="147"/>
        <v/>
      </c>
    </row>
    <row r="2582" customHeight="1" spans="10:10">
      <c r="J2582" t="str">
        <f t="shared" si="147"/>
        <v/>
      </c>
    </row>
    <row r="2583" customHeight="1" spans="10:10">
      <c r="J2583" t="str">
        <f t="shared" si="147"/>
        <v/>
      </c>
    </row>
    <row r="2584" customHeight="1" spans="10:10">
      <c r="J2584" t="str">
        <f t="shared" si="147"/>
        <v/>
      </c>
    </row>
    <row r="2585" customHeight="1" spans="10:10">
      <c r="J2585" t="str">
        <f t="shared" si="147"/>
        <v/>
      </c>
    </row>
    <row r="2586" customHeight="1" spans="10:10">
      <c r="J2586" t="str">
        <f t="shared" si="147"/>
        <v/>
      </c>
    </row>
    <row r="2587" customHeight="1" spans="10:10">
      <c r="J2587" t="str">
        <f t="shared" si="147"/>
        <v/>
      </c>
    </row>
    <row r="2588" customHeight="1" spans="10:10">
      <c r="J2588" t="str">
        <f t="shared" si="147"/>
        <v/>
      </c>
    </row>
    <row r="2589" customHeight="1" spans="10:10">
      <c r="J2589" t="str">
        <f t="shared" si="147"/>
        <v/>
      </c>
    </row>
    <row r="2590" customHeight="1" spans="10:10">
      <c r="J2590" t="str">
        <f t="shared" si="147"/>
        <v/>
      </c>
    </row>
    <row r="2591" customHeight="1" spans="10:10">
      <c r="J2591" t="str">
        <f t="shared" si="147"/>
        <v/>
      </c>
    </row>
    <row r="2592" customHeight="1" spans="10:10">
      <c r="J2592" t="str">
        <f t="shared" si="147"/>
        <v/>
      </c>
    </row>
    <row r="2593" customHeight="1" spans="10:10">
      <c r="J2593" t="str">
        <f t="shared" si="147"/>
        <v/>
      </c>
    </row>
    <row r="2594" customHeight="1" spans="10:10">
      <c r="J2594" t="str">
        <f t="shared" si="147"/>
        <v/>
      </c>
    </row>
    <row r="2595" customHeight="1" spans="10:10">
      <c r="J2595" t="str">
        <f t="shared" si="147"/>
        <v/>
      </c>
    </row>
    <row r="2596" customHeight="1" spans="10:10">
      <c r="J2596" t="str">
        <f t="shared" si="147"/>
        <v/>
      </c>
    </row>
    <row r="2597" customHeight="1" spans="10:10">
      <c r="J2597" t="str">
        <f t="shared" si="147"/>
        <v/>
      </c>
    </row>
    <row r="2598" customHeight="1" spans="10:10">
      <c r="J2598" t="str">
        <f t="shared" si="147"/>
        <v/>
      </c>
    </row>
    <row r="2599" customHeight="1" spans="10:10">
      <c r="J2599" t="str">
        <f t="shared" si="147"/>
        <v/>
      </c>
    </row>
    <row r="2600" customHeight="1" spans="10:10">
      <c r="J2600" t="str">
        <f t="shared" si="147"/>
        <v/>
      </c>
    </row>
    <row r="2601" customHeight="1" spans="10:10">
      <c r="J2601" t="str">
        <f t="shared" si="147"/>
        <v/>
      </c>
    </row>
    <row r="2602" customHeight="1" spans="10:10">
      <c r="J2602" t="str">
        <f t="shared" si="147"/>
        <v/>
      </c>
    </row>
    <row r="2603" customHeight="1" spans="10:10">
      <c r="J2603" t="str">
        <f t="shared" si="147"/>
        <v/>
      </c>
    </row>
    <row r="2604" customHeight="1" spans="10:10">
      <c r="J2604" t="str">
        <f t="shared" si="147"/>
        <v/>
      </c>
    </row>
    <row r="2605" customHeight="1" spans="10:10">
      <c r="J2605" t="str">
        <f t="shared" si="147"/>
        <v/>
      </c>
    </row>
    <row r="2606" customHeight="1" spans="10:10">
      <c r="J2606" t="str">
        <f t="shared" si="147"/>
        <v/>
      </c>
    </row>
    <row r="2607" customHeight="1" spans="10:10">
      <c r="J2607" t="str">
        <f t="shared" si="147"/>
        <v/>
      </c>
    </row>
    <row r="2608" customHeight="1" spans="10:10">
      <c r="J2608" t="str">
        <f t="shared" si="147"/>
        <v/>
      </c>
    </row>
    <row r="2609" customHeight="1" spans="10:10">
      <c r="J2609" t="str">
        <f t="shared" si="147"/>
        <v/>
      </c>
    </row>
    <row r="2610" customHeight="1" spans="10:10">
      <c r="J2610" t="str">
        <f t="shared" si="147"/>
        <v/>
      </c>
    </row>
    <row r="2611" customHeight="1" spans="10:10">
      <c r="J2611" t="str">
        <f t="shared" si="147"/>
        <v/>
      </c>
    </row>
    <row r="2612" customHeight="1" spans="10:10">
      <c r="J2612" t="str">
        <f t="shared" si="147"/>
        <v/>
      </c>
    </row>
    <row r="2613" customHeight="1" spans="10:10">
      <c r="J2613" t="str">
        <f t="shared" si="147"/>
        <v/>
      </c>
    </row>
    <row r="2614" customHeight="1" spans="10:10">
      <c r="J2614" t="str">
        <f t="shared" si="147"/>
        <v/>
      </c>
    </row>
    <row r="2615" customHeight="1" spans="10:10">
      <c r="J2615" t="str">
        <f t="shared" si="147"/>
        <v/>
      </c>
    </row>
    <row r="2616" customHeight="1" spans="10:10">
      <c r="J2616" t="str">
        <f t="shared" si="147"/>
        <v/>
      </c>
    </row>
    <row r="2617" customHeight="1" spans="10:10">
      <c r="J2617" t="str">
        <f t="shared" si="147"/>
        <v/>
      </c>
    </row>
    <row r="2618" customHeight="1" spans="10:10">
      <c r="J2618" t="str">
        <f t="shared" si="147"/>
        <v/>
      </c>
    </row>
    <row r="2619" customHeight="1" spans="10:10">
      <c r="J2619" t="str">
        <f t="shared" si="147"/>
        <v/>
      </c>
    </row>
    <row r="2620" customHeight="1" spans="10:10">
      <c r="J2620" t="str">
        <f t="shared" si="147"/>
        <v/>
      </c>
    </row>
    <row r="2621" customHeight="1" spans="10:10">
      <c r="J2621" t="str">
        <f t="shared" si="147"/>
        <v/>
      </c>
    </row>
    <row r="2622" customHeight="1" spans="10:10">
      <c r="J2622" t="str">
        <f t="shared" si="147"/>
        <v/>
      </c>
    </row>
    <row r="2623" customHeight="1" spans="10:10">
      <c r="J2623" t="str">
        <f t="shared" si="147"/>
        <v/>
      </c>
    </row>
    <row r="2624" customHeight="1" spans="10:10">
      <c r="J2624" t="str">
        <f t="shared" si="147"/>
        <v/>
      </c>
    </row>
    <row r="2625" customHeight="1" spans="10:10">
      <c r="J2625" t="str">
        <f t="shared" si="147"/>
        <v/>
      </c>
    </row>
    <row r="2626" customHeight="1" spans="10:10">
      <c r="J2626" t="str">
        <f t="shared" si="147"/>
        <v/>
      </c>
    </row>
    <row r="2627" customHeight="1" spans="10:10">
      <c r="J2627" t="str">
        <f t="shared" si="147"/>
        <v/>
      </c>
    </row>
    <row r="2628" customHeight="1" spans="10:10">
      <c r="J2628" t="str">
        <f t="shared" si="147"/>
        <v/>
      </c>
    </row>
    <row r="2629" customHeight="1" spans="10:10">
      <c r="J2629" t="str">
        <f t="shared" si="147"/>
        <v/>
      </c>
    </row>
    <row r="2630" customHeight="1" spans="10:10">
      <c r="J2630" t="str">
        <f t="shared" si="147"/>
        <v/>
      </c>
    </row>
    <row r="2631" customHeight="1" spans="10:10">
      <c r="J2631" t="str">
        <f t="shared" ref="J2631:J2694" si="148">IF(K2631&gt;0,IF(C2631="open","plan open",IF(C2631="close","plan close","")),IF(C2631="open","unplan open",IF(C2631="close","unplan close","")))</f>
        <v/>
      </c>
    </row>
    <row r="2632" customHeight="1" spans="10:10">
      <c r="J2632" t="str">
        <f t="shared" si="148"/>
        <v/>
      </c>
    </row>
    <row r="2633" customHeight="1" spans="10:10">
      <c r="J2633" t="str">
        <f t="shared" si="148"/>
        <v/>
      </c>
    </row>
    <row r="2634" customHeight="1" spans="10:10">
      <c r="J2634" t="str">
        <f t="shared" si="148"/>
        <v/>
      </c>
    </row>
    <row r="2635" customHeight="1" spans="10:10">
      <c r="J2635" t="str">
        <f t="shared" si="148"/>
        <v/>
      </c>
    </row>
    <row r="2636" customHeight="1" spans="10:10">
      <c r="J2636" t="str">
        <f t="shared" si="148"/>
        <v/>
      </c>
    </row>
    <row r="2637" customHeight="1" spans="10:10">
      <c r="J2637" t="str">
        <f t="shared" si="148"/>
        <v/>
      </c>
    </row>
    <row r="2638" customHeight="1" spans="10:10">
      <c r="J2638" t="str">
        <f t="shared" si="148"/>
        <v/>
      </c>
    </row>
    <row r="2639" customHeight="1" spans="10:10">
      <c r="J2639" t="str">
        <f t="shared" si="148"/>
        <v/>
      </c>
    </row>
    <row r="2640" customHeight="1" spans="10:10">
      <c r="J2640" t="str">
        <f t="shared" si="148"/>
        <v/>
      </c>
    </row>
    <row r="2641" customHeight="1" spans="10:10">
      <c r="J2641" t="str">
        <f t="shared" si="148"/>
        <v/>
      </c>
    </row>
    <row r="2642" customHeight="1" spans="10:10">
      <c r="J2642" t="str">
        <f t="shared" si="148"/>
        <v/>
      </c>
    </row>
    <row r="2643" customHeight="1" spans="10:10">
      <c r="J2643" t="str">
        <f t="shared" si="148"/>
        <v/>
      </c>
    </row>
    <row r="2644" customHeight="1" spans="10:10">
      <c r="J2644" t="str">
        <f t="shared" si="148"/>
        <v/>
      </c>
    </row>
    <row r="2645" customHeight="1" spans="10:10">
      <c r="J2645" t="str">
        <f t="shared" si="148"/>
        <v/>
      </c>
    </row>
    <row r="2646" customHeight="1" spans="10:10">
      <c r="J2646" t="str">
        <f t="shared" si="148"/>
        <v/>
      </c>
    </row>
    <row r="2647" customHeight="1" spans="10:10">
      <c r="J2647" t="str">
        <f t="shared" si="148"/>
        <v/>
      </c>
    </row>
    <row r="2648" customHeight="1" spans="10:10">
      <c r="J2648" t="str">
        <f t="shared" si="148"/>
        <v/>
      </c>
    </row>
    <row r="2649" customHeight="1" spans="10:10">
      <c r="J2649" t="str">
        <f t="shared" si="148"/>
        <v/>
      </c>
    </row>
    <row r="2650" customHeight="1" spans="10:10">
      <c r="J2650" t="str">
        <f t="shared" si="148"/>
        <v/>
      </c>
    </row>
    <row r="2651" customHeight="1" spans="10:10">
      <c r="J2651" t="str">
        <f t="shared" si="148"/>
        <v/>
      </c>
    </row>
    <row r="2652" customHeight="1" spans="10:10">
      <c r="J2652" t="str">
        <f t="shared" si="148"/>
        <v/>
      </c>
    </row>
    <row r="2653" customHeight="1" spans="10:10">
      <c r="J2653" t="str">
        <f t="shared" si="148"/>
        <v/>
      </c>
    </row>
    <row r="2654" customHeight="1" spans="10:10">
      <c r="J2654" t="str">
        <f t="shared" si="148"/>
        <v/>
      </c>
    </row>
    <row r="2655" customHeight="1" spans="10:10">
      <c r="J2655" t="str">
        <f t="shared" si="148"/>
        <v/>
      </c>
    </row>
    <row r="2656" customHeight="1" spans="10:10">
      <c r="J2656" t="str">
        <f t="shared" si="148"/>
        <v/>
      </c>
    </row>
    <row r="2657" customHeight="1" spans="10:10">
      <c r="J2657" t="str">
        <f t="shared" si="148"/>
        <v/>
      </c>
    </row>
    <row r="2658" customHeight="1" spans="10:10">
      <c r="J2658" t="str">
        <f t="shared" si="148"/>
        <v/>
      </c>
    </row>
    <row r="2659" customHeight="1" spans="10:10">
      <c r="J2659" t="str">
        <f t="shared" si="148"/>
        <v/>
      </c>
    </row>
    <row r="2660" customHeight="1" spans="10:10">
      <c r="J2660" t="str">
        <f t="shared" si="148"/>
        <v/>
      </c>
    </row>
    <row r="2661" customHeight="1" spans="10:10">
      <c r="J2661" t="str">
        <f t="shared" si="148"/>
        <v/>
      </c>
    </row>
    <row r="2662" customHeight="1" spans="10:10">
      <c r="J2662" t="str">
        <f t="shared" si="148"/>
        <v/>
      </c>
    </row>
    <row r="2663" customHeight="1" spans="10:10">
      <c r="J2663" t="str">
        <f t="shared" si="148"/>
        <v/>
      </c>
    </row>
    <row r="2664" customHeight="1" spans="10:10">
      <c r="J2664" t="str">
        <f t="shared" si="148"/>
        <v/>
      </c>
    </row>
    <row r="2665" customHeight="1" spans="10:10">
      <c r="J2665" t="str">
        <f t="shared" si="148"/>
        <v/>
      </c>
    </row>
    <row r="2666" customHeight="1" spans="10:10">
      <c r="J2666" t="str">
        <f t="shared" si="148"/>
        <v/>
      </c>
    </row>
    <row r="2667" customHeight="1" spans="10:10">
      <c r="J2667" t="str">
        <f t="shared" si="148"/>
        <v/>
      </c>
    </row>
    <row r="2668" customHeight="1" spans="10:10">
      <c r="J2668" t="str">
        <f t="shared" si="148"/>
        <v/>
      </c>
    </row>
    <row r="2669" customHeight="1" spans="10:10">
      <c r="J2669" t="str">
        <f t="shared" si="148"/>
        <v/>
      </c>
    </row>
    <row r="2670" customHeight="1" spans="10:10">
      <c r="J2670" t="str">
        <f t="shared" si="148"/>
        <v/>
      </c>
    </row>
    <row r="2671" customHeight="1" spans="10:10">
      <c r="J2671" t="str">
        <f t="shared" si="148"/>
        <v/>
      </c>
    </row>
    <row r="2672" customHeight="1" spans="10:10">
      <c r="J2672" t="str">
        <f t="shared" si="148"/>
        <v/>
      </c>
    </row>
    <row r="2673" customHeight="1" spans="10:10">
      <c r="J2673" t="str">
        <f t="shared" si="148"/>
        <v/>
      </c>
    </row>
    <row r="2674" customHeight="1" spans="10:10">
      <c r="J2674" t="str">
        <f t="shared" si="148"/>
        <v/>
      </c>
    </row>
    <row r="2675" customHeight="1" spans="10:10">
      <c r="J2675" t="str">
        <f t="shared" si="148"/>
        <v/>
      </c>
    </row>
    <row r="2676" customHeight="1" spans="10:10">
      <c r="J2676" t="str">
        <f t="shared" si="148"/>
        <v/>
      </c>
    </row>
    <row r="2677" customHeight="1" spans="10:10">
      <c r="J2677" t="str">
        <f t="shared" si="148"/>
        <v/>
      </c>
    </row>
    <row r="2678" customHeight="1" spans="10:10">
      <c r="J2678" t="str">
        <f t="shared" si="148"/>
        <v/>
      </c>
    </row>
    <row r="2679" customHeight="1" spans="10:10">
      <c r="J2679" t="str">
        <f t="shared" si="148"/>
        <v/>
      </c>
    </row>
    <row r="2680" customHeight="1" spans="10:10">
      <c r="J2680" t="str">
        <f t="shared" si="148"/>
        <v/>
      </c>
    </row>
    <row r="2681" customHeight="1" spans="10:10">
      <c r="J2681" t="str">
        <f t="shared" si="148"/>
        <v/>
      </c>
    </row>
    <row r="2682" customHeight="1" spans="10:10">
      <c r="J2682" t="str">
        <f t="shared" si="148"/>
        <v/>
      </c>
    </row>
    <row r="2683" customHeight="1" spans="10:10">
      <c r="J2683" t="str">
        <f t="shared" si="148"/>
        <v/>
      </c>
    </row>
    <row r="2684" customHeight="1" spans="10:10">
      <c r="J2684" t="str">
        <f t="shared" si="148"/>
        <v/>
      </c>
    </row>
    <row r="2685" customHeight="1" spans="10:10">
      <c r="J2685" t="str">
        <f t="shared" si="148"/>
        <v/>
      </c>
    </row>
    <row r="2686" customHeight="1" spans="10:10">
      <c r="J2686" t="str">
        <f t="shared" si="148"/>
        <v/>
      </c>
    </row>
    <row r="2687" customHeight="1" spans="10:10">
      <c r="J2687" t="str">
        <f t="shared" si="148"/>
        <v/>
      </c>
    </row>
    <row r="2688" customHeight="1" spans="10:10">
      <c r="J2688" t="str">
        <f t="shared" si="148"/>
        <v/>
      </c>
    </row>
    <row r="2689" customHeight="1" spans="10:10">
      <c r="J2689" t="str">
        <f t="shared" si="148"/>
        <v/>
      </c>
    </row>
    <row r="2690" customHeight="1" spans="10:10">
      <c r="J2690" t="str">
        <f t="shared" si="148"/>
        <v/>
      </c>
    </row>
    <row r="2691" customHeight="1" spans="10:10">
      <c r="J2691" t="str">
        <f t="shared" si="148"/>
        <v/>
      </c>
    </row>
    <row r="2692" customHeight="1" spans="10:10">
      <c r="J2692" t="str">
        <f t="shared" si="148"/>
        <v/>
      </c>
    </row>
    <row r="2693" customHeight="1" spans="10:10">
      <c r="J2693" t="str">
        <f t="shared" si="148"/>
        <v/>
      </c>
    </row>
    <row r="2694" customHeight="1" spans="10:10">
      <c r="J2694" t="str">
        <f t="shared" si="148"/>
        <v/>
      </c>
    </row>
    <row r="2695" customHeight="1" spans="10:10">
      <c r="J2695" t="str">
        <f t="shared" ref="J2695:J2758" si="149">IF(K2695&gt;0,IF(C2695="open","plan open",IF(C2695="close","plan close","")),IF(C2695="open","unplan open",IF(C2695="close","unplan close","")))</f>
        <v/>
      </c>
    </row>
    <row r="2696" customHeight="1" spans="10:10">
      <c r="J2696" t="str">
        <f t="shared" si="149"/>
        <v/>
      </c>
    </row>
    <row r="2697" customHeight="1" spans="10:10">
      <c r="J2697" t="str">
        <f t="shared" si="149"/>
        <v/>
      </c>
    </row>
    <row r="2698" customHeight="1" spans="10:10">
      <c r="J2698" t="str">
        <f t="shared" si="149"/>
        <v/>
      </c>
    </row>
    <row r="2699" customHeight="1" spans="10:10">
      <c r="J2699" t="str">
        <f t="shared" si="149"/>
        <v/>
      </c>
    </row>
    <row r="2700" customHeight="1" spans="10:10">
      <c r="J2700" t="str">
        <f t="shared" si="149"/>
        <v/>
      </c>
    </row>
    <row r="2701" customHeight="1" spans="10:10">
      <c r="J2701" t="str">
        <f t="shared" si="149"/>
        <v/>
      </c>
    </row>
    <row r="2702" customHeight="1" spans="10:10">
      <c r="J2702" t="str">
        <f t="shared" si="149"/>
        <v/>
      </c>
    </row>
    <row r="2703" customHeight="1" spans="10:10">
      <c r="J2703" t="str">
        <f t="shared" si="149"/>
        <v/>
      </c>
    </row>
    <row r="2704" customHeight="1" spans="10:10">
      <c r="J2704" t="str">
        <f t="shared" si="149"/>
        <v/>
      </c>
    </row>
    <row r="2705" customHeight="1" spans="10:10">
      <c r="J2705" t="str">
        <f t="shared" si="149"/>
        <v/>
      </c>
    </row>
    <row r="2706" customHeight="1" spans="10:10">
      <c r="J2706" t="str">
        <f t="shared" si="149"/>
        <v/>
      </c>
    </row>
    <row r="2707" customHeight="1" spans="10:10">
      <c r="J2707" t="str">
        <f t="shared" si="149"/>
        <v/>
      </c>
    </row>
    <row r="2708" customHeight="1" spans="10:10">
      <c r="J2708" t="str">
        <f t="shared" si="149"/>
        <v/>
      </c>
    </row>
    <row r="2709" customHeight="1" spans="10:10">
      <c r="J2709" t="str">
        <f t="shared" si="149"/>
        <v/>
      </c>
    </row>
    <row r="2710" customHeight="1" spans="10:10">
      <c r="J2710" t="str">
        <f t="shared" si="149"/>
        <v/>
      </c>
    </row>
    <row r="2711" customHeight="1" spans="10:10">
      <c r="J2711" t="str">
        <f t="shared" si="149"/>
        <v/>
      </c>
    </row>
    <row r="2712" customHeight="1" spans="10:10">
      <c r="J2712" t="str">
        <f t="shared" si="149"/>
        <v/>
      </c>
    </row>
    <row r="2713" customHeight="1" spans="10:10">
      <c r="J2713" t="str">
        <f t="shared" si="149"/>
        <v/>
      </c>
    </row>
    <row r="2714" customHeight="1" spans="10:10">
      <c r="J2714" t="str">
        <f t="shared" si="149"/>
        <v/>
      </c>
    </row>
    <row r="2715" customHeight="1" spans="10:10">
      <c r="J2715" t="str">
        <f t="shared" si="149"/>
        <v/>
      </c>
    </row>
    <row r="2716" customHeight="1" spans="10:10">
      <c r="J2716" t="str">
        <f t="shared" si="149"/>
        <v/>
      </c>
    </row>
    <row r="2717" customHeight="1" spans="10:10">
      <c r="J2717" t="str">
        <f t="shared" si="149"/>
        <v/>
      </c>
    </row>
    <row r="2718" customHeight="1" spans="10:10">
      <c r="J2718" t="str">
        <f t="shared" si="149"/>
        <v/>
      </c>
    </row>
    <row r="2719" customHeight="1" spans="10:10">
      <c r="J2719" t="str">
        <f t="shared" si="149"/>
        <v/>
      </c>
    </row>
    <row r="2720" customHeight="1" spans="10:10">
      <c r="J2720" t="str">
        <f t="shared" si="149"/>
        <v/>
      </c>
    </row>
    <row r="2721" customHeight="1" spans="10:10">
      <c r="J2721" t="str">
        <f t="shared" si="149"/>
        <v/>
      </c>
    </row>
    <row r="2722" customHeight="1" spans="10:10">
      <c r="J2722" t="str">
        <f t="shared" si="149"/>
        <v/>
      </c>
    </row>
    <row r="2723" customHeight="1" spans="10:10">
      <c r="J2723" t="str">
        <f t="shared" si="149"/>
        <v/>
      </c>
    </row>
    <row r="2724" customHeight="1" spans="10:10">
      <c r="J2724" t="str">
        <f t="shared" si="149"/>
        <v/>
      </c>
    </row>
    <row r="2725" customHeight="1" spans="10:10">
      <c r="J2725" t="str">
        <f t="shared" si="149"/>
        <v/>
      </c>
    </row>
    <row r="2726" customHeight="1" spans="10:10">
      <c r="J2726" t="str">
        <f t="shared" si="149"/>
        <v/>
      </c>
    </row>
    <row r="2727" customHeight="1" spans="10:10">
      <c r="J2727" t="str">
        <f t="shared" si="149"/>
        <v/>
      </c>
    </row>
    <row r="2728" customHeight="1" spans="10:10">
      <c r="J2728" t="str">
        <f t="shared" si="149"/>
        <v/>
      </c>
    </row>
    <row r="2729" customHeight="1" spans="10:10">
      <c r="J2729" t="str">
        <f t="shared" si="149"/>
        <v/>
      </c>
    </row>
    <row r="2730" customHeight="1" spans="10:10">
      <c r="J2730" t="str">
        <f t="shared" si="149"/>
        <v/>
      </c>
    </row>
    <row r="2731" customHeight="1" spans="10:10">
      <c r="J2731" t="str">
        <f t="shared" si="149"/>
        <v/>
      </c>
    </row>
    <row r="2732" customHeight="1" spans="10:10">
      <c r="J2732" t="str">
        <f t="shared" si="149"/>
        <v/>
      </c>
    </row>
    <row r="2733" customHeight="1" spans="10:10">
      <c r="J2733" t="str">
        <f t="shared" si="149"/>
        <v/>
      </c>
    </row>
    <row r="2734" customHeight="1" spans="10:10">
      <c r="J2734" t="str">
        <f t="shared" si="149"/>
        <v/>
      </c>
    </row>
    <row r="2735" customHeight="1" spans="10:10">
      <c r="J2735" t="str">
        <f t="shared" si="149"/>
        <v/>
      </c>
    </row>
    <row r="2736" customHeight="1" spans="10:10">
      <c r="J2736" t="str">
        <f t="shared" si="149"/>
        <v/>
      </c>
    </row>
    <row r="2737" customHeight="1" spans="10:10">
      <c r="J2737" t="str">
        <f t="shared" si="149"/>
        <v/>
      </c>
    </row>
    <row r="2738" customHeight="1" spans="10:10">
      <c r="J2738" t="str">
        <f t="shared" si="149"/>
        <v/>
      </c>
    </row>
    <row r="2739" customHeight="1" spans="10:10">
      <c r="J2739" t="str">
        <f t="shared" si="149"/>
        <v/>
      </c>
    </row>
    <row r="2740" customHeight="1" spans="10:10">
      <c r="J2740" t="str">
        <f t="shared" si="149"/>
        <v/>
      </c>
    </row>
    <row r="2741" customHeight="1" spans="10:10">
      <c r="J2741" t="str">
        <f t="shared" si="149"/>
        <v/>
      </c>
    </row>
    <row r="2742" customHeight="1" spans="10:10">
      <c r="J2742" t="str">
        <f t="shared" si="149"/>
        <v/>
      </c>
    </row>
    <row r="2743" customHeight="1" spans="10:10">
      <c r="J2743" t="str">
        <f t="shared" si="149"/>
        <v/>
      </c>
    </row>
    <row r="2744" customHeight="1" spans="10:10">
      <c r="J2744" t="str">
        <f t="shared" si="149"/>
        <v/>
      </c>
    </row>
    <row r="2745" customHeight="1" spans="10:10">
      <c r="J2745" t="str">
        <f t="shared" si="149"/>
        <v/>
      </c>
    </row>
    <row r="2746" customHeight="1" spans="10:10">
      <c r="J2746" t="str">
        <f t="shared" si="149"/>
        <v/>
      </c>
    </row>
    <row r="2747" customHeight="1" spans="10:10">
      <c r="J2747" t="str">
        <f t="shared" si="149"/>
        <v/>
      </c>
    </row>
    <row r="2748" customHeight="1" spans="10:10">
      <c r="J2748" t="str">
        <f t="shared" si="149"/>
        <v/>
      </c>
    </row>
    <row r="2749" customHeight="1" spans="10:10">
      <c r="J2749" t="str">
        <f t="shared" si="149"/>
        <v/>
      </c>
    </row>
    <row r="2750" customHeight="1" spans="10:10">
      <c r="J2750" t="str">
        <f t="shared" si="149"/>
        <v/>
      </c>
    </row>
    <row r="2751" customHeight="1" spans="10:10">
      <c r="J2751" t="str">
        <f t="shared" si="149"/>
        <v/>
      </c>
    </row>
    <row r="2752" customHeight="1" spans="10:10">
      <c r="J2752" t="str">
        <f t="shared" si="149"/>
        <v/>
      </c>
    </row>
    <row r="2753" customHeight="1" spans="10:10">
      <c r="J2753" t="str">
        <f t="shared" si="149"/>
        <v/>
      </c>
    </row>
    <row r="2754" customHeight="1" spans="10:10">
      <c r="J2754" t="str">
        <f t="shared" si="149"/>
        <v/>
      </c>
    </row>
    <row r="2755" customHeight="1" spans="10:10">
      <c r="J2755" t="str">
        <f t="shared" si="149"/>
        <v/>
      </c>
    </row>
    <row r="2756" customHeight="1" spans="10:10">
      <c r="J2756" t="str">
        <f t="shared" si="149"/>
        <v/>
      </c>
    </row>
    <row r="2757" customHeight="1" spans="10:10">
      <c r="J2757" t="str">
        <f t="shared" si="149"/>
        <v/>
      </c>
    </row>
    <row r="2758" customHeight="1" spans="10:10">
      <c r="J2758" t="str">
        <f t="shared" si="149"/>
        <v/>
      </c>
    </row>
    <row r="2759" customHeight="1" spans="10:10">
      <c r="J2759" t="str">
        <f t="shared" ref="J2759:J2822" si="150">IF(K2759&gt;0,IF(C2759="open","plan open",IF(C2759="close","plan close","")),IF(C2759="open","unplan open",IF(C2759="close","unplan close","")))</f>
        <v/>
      </c>
    </row>
    <row r="2760" customHeight="1" spans="10:10">
      <c r="J2760" t="str">
        <f t="shared" si="150"/>
        <v/>
      </c>
    </row>
    <row r="2761" customHeight="1" spans="10:10">
      <c r="J2761" t="str">
        <f t="shared" si="150"/>
        <v/>
      </c>
    </row>
    <row r="2762" customHeight="1" spans="10:10">
      <c r="J2762" t="str">
        <f t="shared" si="150"/>
        <v/>
      </c>
    </row>
    <row r="2763" customHeight="1" spans="10:10">
      <c r="J2763" t="str">
        <f t="shared" si="150"/>
        <v/>
      </c>
    </row>
    <row r="2764" customHeight="1" spans="10:10">
      <c r="J2764" t="str">
        <f t="shared" si="150"/>
        <v/>
      </c>
    </row>
    <row r="2765" customHeight="1" spans="10:10">
      <c r="J2765" t="str">
        <f t="shared" si="150"/>
        <v/>
      </c>
    </row>
    <row r="2766" customHeight="1" spans="10:10">
      <c r="J2766" t="str">
        <f t="shared" si="150"/>
        <v/>
      </c>
    </row>
    <row r="2767" customHeight="1" spans="10:10">
      <c r="J2767" t="str">
        <f t="shared" si="150"/>
        <v/>
      </c>
    </row>
    <row r="2768" customHeight="1" spans="10:10">
      <c r="J2768" t="str">
        <f t="shared" si="150"/>
        <v/>
      </c>
    </row>
    <row r="2769" customHeight="1" spans="10:10">
      <c r="J2769" t="str">
        <f t="shared" si="150"/>
        <v/>
      </c>
    </row>
    <row r="2770" customHeight="1" spans="10:10">
      <c r="J2770" t="str">
        <f t="shared" si="150"/>
        <v/>
      </c>
    </row>
    <row r="2771" customHeight="1" spans="10:10">
      <c r="J2771" t="str">
        <f t="shared" si="150"/>
        <v/>
      </c>
    </row>
    <row r="2772" customHeight="1" spans="10:10">
      <c r="J2772" t="str">
        <f t="shared" si="150"/>
        <v/>
      </c>
    </row>
    <row r="2773" customHeight="1" spans="10:10">
      <c r="J2773" t="str">
        <f t="shared" si="150"/>
        <v/>
      </c>
    </row>
    <row r="2774" customHeight="1" spans="10:10">
      <c r="J2774" t="str">
        <f t="shared" si="150"/>
        <v/>
      </c>
    </row>
    <row r="2775" customHeight="1" spans="10:10">
      <c r="J2775" t="str">
        <f t="shared" si="150"/>
        <v/>
      </c>
    </row>
    <row r="2776" customHeight="1" spans="10:10">
      <c r="J2776" t="str">
        <f t="shared" si="150"/>
        <v/>
      </c>
    </row>
    <row r="2777" customHeight="1" spans="10:10">
      <c r="J2777" t="str">
        <f t="shared" si="150"/>
        <v/>
      </c>
    </row>
    <row r="2778" customHeight="1" spans="10:10">
      <c r="J2778" t="str">
        <f t="shared" si="150"/>
        <v/>
      </c>
    </row>
    <row r="2779" customHeight="1" spans="10:10">
      <c r="J2779" t="str">
        <f t="shared" si="150"/>
        <v/>
      </c>
    </row>
    <row r="2780" customHeight="1" spans="10:10">
      <c r="J2780" t="str">
        <f t="shared" si="150"/>
        <v/>
      </c>
    </row>
    <row r="2781" customHeight="1" spans="10:10">
      <c r="J2781" t="str">
        <f t="shared" si="150"/>
        <v/>
      </c>
    </row>
    <row r="2782" customHeight="1" spans="10:10">
      <c r="J2782" t="str">
        <f t="shared" si="150"/>
        <v/>
      </c>
    </row>
    <row r="2783" customHeight="1" spans="10:10">
      <c r="J2783" t="str">
        <f t="shared" si="150"/>
        <v/>
      </c>
    </row>
    <row r="2784" customHeight="1" spans="10:10">
      <c r="J2784" t="str">
        <f t="shared" si="150"/>
        <v/>
      </c>
    </row>
    <row r="2785" customHeight="1" spans="10:10">
      <c r="J2785" t="str">
        <f t="shared" si="150"/>
        <v/>
      </c>
    </row>
    <row r="2786" customHeight="1" spans="10:10">
      <c r="J2786" t="str">
        <f t="shared" si="150"/>
        <v/>
      </c>
    </row>
    <row r="2787" customHeight="1" spans="10:10">
      <c r="J2787" t="str">
        <f t="shared" si="150"/>
        <v/>
      </c>
    </row>
    <row r="2788" customHeight="1" spans="10:10">
      <c r="J2788" t="str">
        <f t="shared" si="150"/>
        <v/>
      </c>
    </row>
    <row r="2789" customHeight="1" spans="10:10">
      <c r="J2789" t="str">
        <f t="shared" si="150"/>
        <v/>
      </c>
    </row>
    <row r="2790" customHeight="1" spans="10:10">
      <c r="J2790" t="str">
        <f t="shared" si="150"/>
        <v/>
      </c>
    </row>
    <row r="2791" customHeight="1" spans="10:10">
      <c r="J2791" t="str">
        <f t="shared" si="150"/>
        <v/>
      </c>
    </row>
    <row r="2792" customHeight="1" spans="10:10">
      <c r="J2792" t="str">
        <f t="shared" si="150"/>
        <v/>
      </c>
    </row>
    <row r="2793" customHeight="1" spans="10:10">
      <c r="J2793" t="str">
        <f t="shared" si="150"/>
        <v/>
      </c>
    </row>
    <row r="2794" customHeight="1" spans="10:10">
      <c r="J2794" t="str">
        <f t="shared" si="150"/>
        <v/>
      </c>
    </row>
    <row r="2795" customHeight="1" spans="10:10">
      <c r="J2795" t="str">
        <f t="shared" si="150"/>
        <v/>
      </c>
    </row>
    <row r="2796" customHeight="1" spans="10:10">
      <c r="J2796" t="str">
        <f t="shared" si="150"/>
        <v/>
      </c>
    </row>
    <row r="2797" customHeight="1" spans="10:10">
      <c r="J2797" t="str">
        <f t="shared" si="150"/>
        <v/>
      </c>
    </row>
    <row r="2798" customHeight="1" spans="10:10">
      <c r="J2798" t="str">
        <f t="shared" si="150"/>
        <v/>
      </c>
    </row>
    <row r="2799" customHeight="1" spans="10:10">
      <c r="J2799" t="str">
        <f t="shared" si="150"/>
        <v/>
      </c>
    </row>
    <row r="2800" customHeight="1" spans="10:10">
      <c r="J2800" t="str">
        <f t="shared" si="150"/>
        <v/>
      </c>
    </row>
    <row r="2801" customHeight="1" spans="10:10">
      <c r="J2801" t="str">
        <f t="shared" si="150"/>
        <v/>
      </c>
    </row>
    <row r="2802" customHeight="1" spans="10:10">
      <c r="J2802" t="str">
        <f t="shared" si="150"/>
        <v/>
      </c>
    </row>
    <row r="2803" customHeight="1" spans="10:10">
      <c r="J2803" t="str">
        <f t="shared" si="150"/>
        <v/>
      </c>
    </row>
    <row r="2804" customHeight="1" spans="10:10">
      <c r="J2804" t="str">
        <f t="shared" si="150"/>
        <v/>
      </c>
    </row>
    <row r="2805" customHeight="1" spans="10:10">
      <c r="J2805" t="str">
        <f t="shared" si="150"/>
        <v/>
      </c>
    </row>
    <row r="2806" customHeight="1" spans="10:10">
      <c r="J2806" t="str">
        <f t="shared" si="150"/>
        <v/>
      </c>
    </row>
    <row r="2807" customHeight="1" spans="10:10">
      <c r="J2807" t="str">
        <f t="shared" si="150"/>
        <v/>
      </c>
    </row>
    <row r="2808" customHeight="1" spans="10:10">
      <c r="J2808" t="str">
        <f t="shared" si="150"/>
        <v/>
      </c>
    </row>
    <row r="2809" customHeight="1" spans="10:10">
      <c r="J2809" t="str">
        <f t="shared" si="150"/>
        <v/>
      </c>
    </row>
    <row r="2810" customHeight="1" spans="10:10">
      <c r="J2810" t="str">
        <f t="shared" si="150"/>
        <v/>
      </c>
    </row>
    <row r="2811" customHeight="1" spans="10:10">
      <c r="J2811" t="str">
        <f t="shared" si="150"/>
        <v/>
      </c>
    </row>
    <row r="2812" customHeight="1" spans="10:10">
      <c r="J2812" t="str">
        <f t="shared" si="150"/>
        <v/>
      </c>
    </row>
    <row r="2813" customHeight="1" spans="10:10">
      <c r="J2813" t="str">
        <f t="shared" si="150"/>
        <v/>
      </c>
    </row>
    <row r="2814" customHeight="1" spans="10:10">
      <c r="J2814" t="str">
        <f t="shared" si="150"/>
        <v/>
      </c>
    </row>
    <row r="2815" customHeight="1" spans="10:10">
      <c r="J2815" t="str">
        <f t="shared" si="150"/>
        <v/>
      </c>
    </row>
    <row r="2816" customHeight="1" spans="10:10">
      <c r="J2816" t="str">
        <f t="shared" si="150"/>
        <v/>
      </c>
    </row>
    <row r="2817" customHeight="1" spans="10:10">
      <c r="J2817" t="str">
        <f t="shared" si="150"/>
        <v/>
      </c>
    </row>
    <row r="2818" customHeight="1" spans="10:10">
      <c r="J2818" t="str">
        <f t="shared" si="150"/>
        <v/>
      </c>
    </row>
    <row r="2819" customHeight="1" spans="10:10">
      <c r="J2819" t="str">
        <f t="shared" si="150"/>
        <v/>
      </c>
    </row>
    <row r="2820" customHeight="1" spans="10:10">
      <c r="J2820" t="str">
        <f t="shared" si="150"/>
        <v/>
      </c>
    </row>
    <row r="2821" customHeight="1" spans="10:10">
      <c r="J2821" t="str">
        <f t="shared" si="150"/>
        <v/>
      </c>
    </row>
    <row r="2822" customHeight="1" spans="10:10">
      <c r="J2822" t="str">
        <f t="shared" si="150"/>
        <v/>
      </c>
    </row>
    <row r="2823" customHeight="1" spans="10:10">
      <c r="J2823" t="str">
        <f t="shared" ref="J2823:J2886" si="151">IF(K2823&gt;0,IF(C2823="open","plan open",IF(C2823="close","plan close","")),IF(C2823="open","unplan open",IF(C2823="close","unplan close","")))</f>
        <v/>
      </c>
    </row>
    <row r="2824" customHeight="1" spans="10:10">
      <c r="J2824" t="str">
        <f t="shared" si="151"/>
        <v/>
      </c>
    </row>
    <row r="2825" customHeight="1" spans="10:10">
      <c r="J2825" t="str">
        <f t="shared" si="151"/>
        <v/>
      </c>
    </row>
    <row r="2826" customHeight="1" spans="10:10">
      <c r="J2826" t="str">
        <f t="shared" si="151"/>
        <v/>
      </c>
    </row>
    <row r="2827" customHeight="1" spans="10:10">
      <c r="J2827" t="str">
        <f t="shared" si="151"/>
        <v/>
      </c>
    </row>
    <row r="2828" customHeight="1" spans="10:10">
      <c r="J2828" t="str">
        <f t="shared" si="151"/>
        <v/>
      </c>
    </row>
    <row r="2829" customHeight="1" spans="10:10">
      <c r="J2829" t="str">
        <f t="shared" si="151"/>
        <v/>
      </c>
    </row>
    <row r="2830" customHeight="1" spans="10:10">
      <c r="J2830" t="str">
        <f t="shared" si="151"/>
        <v/>
      </c>
    </row>
    <row r="2831" customHeight="1" spans="10:10">
      <c r="J2831" t="str">
        <f t="shared" si="151"/>
        <v/>
      </c>
    </row>
    <row r="2832" customHeight="1" spans="10:10">
      <c r="J2832" t="str">
        <f t="shared" si="151"/>
        <v/>
      </c>
    </row>
    <row r="2833" customHeight="1" spans="10:10">
      <c r="J2833" t="str">
        <f t="shared" si="151"/>
        <v/>
      </c>
    </row>
    <row r="2834" customHeight="1" spans="10:10">
      <c r="J2834" t="str">
        <f t="shared" si="151"/>
        <v/>
      </c>
    </row>
    <row r="2835" customHeight="1" spans="10:10">
      <c r="J2835" t="str">
        <f t="shared" si="151"/>
        <v/>
      </c>
    </row>
    <row r="2836" customHeight="1" spans="10:10">
      <c r="J2836" t="str">
        <f t="shared" si="151"/>
        <v/>
      </c>
    </row>
    <row r="2837" customHeight="1" spans="10:10">
      <c r="J2837" t="str">
        <f t="shared" si="151"/>
        <v/>
      </c>
    </row>
    <row r="2838" customHeight="1" spans="10:10">
      <c r="J2838" t="str">
        <f t="shared" si="151"/>
        <v/>
      </c>
    </row>
    <row r="2839" customHeight="1" spans="10:10">
      <c r="J2839" t="str">
        <f t="shared" si="151"/>
        <v/>
      </c>
    </row>
    <row r="2840" customHeight="1" spans="10:10">
      <c r="J2840" t="str">
        <f t="shared" si="151"/>
        <v/>
      </c>
    </row>
    <row r="2841" customHeight="1" spans="10:10">
      <c r="J2841" t="str">
        <f t="shared" si="151"/>
        <v/>
      </c>
    </row>
    <row r="2842" customHeight="1" spans="10:10">
      <c r="J2842" t="str">
        <f t="shared" si="151"/>
        <v/>
      </c>
    </row>
    <row r="2843" customHeight="1" spans="10:10">
      <c r="J2843" t="str">
        <f t="shared" si="151"/>
        <v/>
      </c>
    </row>
    <row r="2844" customHeight="1" spans="10:10">
      <c r="J2844" t="str">
        <f t="shared" si="151"/>
        <v/>
      </c>
    </row>
    <row r="2845" customHeight="1" spans="10:10">
      <c r="J2845" t="str">
        <f t="shared" si="151"/>
        <v/>
      </c>
    </row>
    <row r="2846" customHeight="1" spans="10:10">
      <c r="J2846" t="str">
        <f t="shared" si="151"/>
        <v/>
      </c>
    </row>
    <row r="2847" customHeight="1" spans="10:10">
      <c r="J2847" t="str">
        <f t="shared" si="151"/>
        <v/>
      </c>
    </row>
    <row r="2848" customHeight="1" spans="10:10">
      <c r="J2848" t="str">
        <f t="shared" si="151"/>
        <v/>
      </c>
    </row>
    <row r="2849" customHeight="1" spans="10:10">
      <c r="J2849" t="str">
        <f t="shared" si="151"/>
        <v/>
      </c>
    </row>
    <row r="2850" customHeight="1" spans="10:10">
      <c r="J2850" t="str">
        <f t="shared" si="151"/>
        <v/>
      </c>
    </row>
    <row r="2851" customHeight="1" spans="10:10">
      <c r="J2851" t="str">
        <f t="shared" si="151"/>
        <v/>
      </c>
    </row>
    <row r="2852" customHeight="1" spans="10:10">
      <c r="J2852" t="str">
        <f t="shared" si="151"/>
        <v/>
      </c>
    </row>
    <row r="2853" customHeight="1" spans="10:10">
      <c r="J2853" t="str">
        <f t="shared" si="151"/>
        <v/>
      </c>
    </row>
    <row r="2854" customHeight="1" spans="10:10">
      <c r="J2854" t="str">
        <f t="shared" si="151"/>
        <v/>
      </c>
    </row>
    <row r="2855" customHeight="1" spans="10:10">
      <c r="J2855" t="str">
        <f t="shared" si="151"/>
        <v/>
      </c>
    </row>
    <row r="2856" customHeight="1" spans="10:10">
      <c r="J2856" t="str">
        <f t="shared" si="151"/>
        <v/>
      </c>
    </row>
    <row r="2857" customHeight="1" spans="10:10">
      <c r="J2857" t="str">
        <f t="shared" si="151"/>
        <v/>
      </c>
    </row>
    <row r="2858" customHeight="1" spans="10:10">
      <c r="J2858" t="str">
        <f t="shared" si="151"/>
        <v/>
      </c>
    </row>
    <row r="2859" customHeight="1" spans="10:10">
      <c r="J2859" t="str">
        <f t="shared" si="151"/>
        <v/>
      </c>
    </row>
    <row r="2860" customHeight="1" spans="10:10">
      <c r="J2860" t="str">
        <f t="shared" si="151"/>
        <v/>
      </c>
    </row>
    <row r="2861" customHeight="1" spans="10:10">
      <c r="J2861" t="str">
        <f t="shared" si="151"/>
        <v/>
      </c>
    </row>
    <row r="2862" customHeight="1" spans="10:10">
      <c r="J2862" t="str">
        <f t="shared" si="151"/>
        <v/>
      </c>
    </row>
    <row r="2863" customHeight="1" spans="10:10">
      <c r="J2863" t="str">
        <f t="shared" si="151"/>
        <v/>
      </c>
    </row>
    <row r="2864" customHeight="1" spans="10:10">
      <c r="J2864" t="str">
        <f t="shared" si="151"/>
        <v/>
      </c>
    </row>
    <row r="2865" customHeight="1" spans="10:10">
      <c r="J2865" t="str">
        <f t="shared" si="151"/>
        <v/>
      </c>
    </row>
    <row r="2866" customHeight="1" spans="10:10">
      <c r="J2866" t="str">
        <f t="shared" si="151"/>
        <v/>
      </c>
    </row>
    <row r="2867" customHeight="1" spans="10:10">
      <c r="J2867" t="str">
        <f t="shared" si="151"/>
        <v/>
      </c>
    </row>
    <row r="2868" customHeight="1" spans="10:10">
      <c r="J2868" t="str">
        <f t="shared" si="151"/>
        <v/>
      </c>
    </row>
    <row r="2869" customHeight="1" spans="10:10">
      <c r="J2869" t="str">
        <f t="shared" si="151"/>
        <v/>
      </c>
    </row>
    <row r="2870" customHeight="1" spans="10:10">
      <c r="J2870" t="str">
        <f t="shared" si="151"/>
        <v/>
      </c>
    </row>
    <row r="2871" customHeight="1" spans="10:10">
      <c r="J2871" t="str">
        <f t="shared" si="151"/>
        <v/>
      </c>
    </row>
    <row r="2872" customHeight="1" spans="10:10">
      <c r="J2872" t="str">
        <f t="shared" si="151"/>
        <v/>
      </c>
    </row>
    <row r="2873" customHeight="1" spans="10:10">
      <c r="J2873" t="str">
        <f t="shared" si="151"/>
        <v/>
      </c>
    </row>
    <row r="2874" customHeight="1" spans="10:10">
      <c r="J2874" t="str">
        <f t="shared" si="151"/>
        <v/>
      </c>
    </row>
    <row r="2875" customHeight="1" spans="10:10">
      <c r="J2875" t="str">
        <f t="shared" si="151"/>
        <v/>
      </c>
    </row>
    <row r="2876" customHeight="1" spans="10:10">
      <c r="J2876" t="str">
        <f t="shared" si="151"/>
        <v/>
      </c>
    </row>
    <row r="2877" customHeight="1" spans="10:10">
      <c r="J2877" t="str">
        <f t="shared" si="151"/>
        <v/>
      </c>
    </row>
    <row r="2878" customHeight="1" spans="10:10">
      <c r="J2878" t="str">
        <f t="shared" si="151"/>
        <v/>
      </c>
    </row>
    <row r="2879" customHeight="1" spans="10:10">
      <c r="J2879" t="str">
        <f t="shared" si="151"/>
        <v/>
      </c>
    </row>
    <row r="2880" customHeight="1" spans="10:10">
      <c r="J2880" t="str">
        <f t="shared" si="151"/>
        <v/>
      </c>
    </row>
    <row r="2881" customHeight="1" spans="10:10">
      <c r="J2881" t="str">
        <f t="shared" si="151"/>
        <v/>
      </c>
    </row>
    <row r="2882" customHeight="1" spans="10:10">
      <c r="J2882" t="str">
        <f t="shared" si="151"/>
        <v/>
      </c>
    </row>
    <row r="2883" customHeight="1" spans="10:10">
      <c r="J2883" t="str">
        <f t="shared" si="151"/>
        <v/>
      </c>
    </row>
    <row r="2884" customHeight="1" spans="10:10">
      <c r="J2884" t="str">
        <f t="shared" si="151"/>
        <v/>
      </c>
    </row>
    <row r="2885" customHeight="1" spans="10:10">
      <c r="J2885" t="str">
        <f t="shared" si="151"/>
        <v/>
      </c>
    </row>
    <row r="2886" customHeight="1" spans="10:10">
      <c r="J2886" t="str">
        <f t="shared" si="151"/>
        <v/>
      </c>
    </row>
    <row r="2887" customHeight="1" spans="10:10">
      <c r="J2887" t="str">
        <f t="shared" ref="J2887:J2950" si="152">IF(K2887&gt;0,IF(C2887="open","plan open",IF(C2887="close","plan close","")),IF(C2887="open","unplan open",IF(C2887="close","unplan close","")))</f>
        <v/>
      </c>
    </row>
    <row r="2888" customHeight="1" spans="10:10">
      <c r="J2888" t="str">
        <f t="shared" si="152"/>
        <v/>
      </c>
    </row>
    <row r="2889" customHeight="1" spans="10:10">
      <c r="J2889" t="str">
        <f t="shared" si="152"/>
        <v/>
      </c>
    </row>
    <row r="2890" customHeight="1" spans="10:10">
      <c r="J2890" t="str">
        <f t="shared" si="152"/>
        <v/>
      </c>
    </row>
    <row r="2891" customHeight="1" spans="10:10">
      <c r="J2891" t="str">
        <f t="shared" si="152"/>
        <v/>
      </c>
    </row>
    <row r="2892" customHeight="1" spans="10:10">
      <c r="J2892" t="str">
        <f t="shared" si="152"/>
        <v/>
      </c>
    </row>
    <row r="2893" customHeight="1" spans="10:10">
      <c r="J2893" t="str">
        <f t="shared" si="152"/>
        <v/>
      </c>
    </row>
    <row r="2894" customHeight="1" spans="10:10">
      <c r="J2894" t="str">
        <f t="shared" si="152"/>
        <v/>
      </c>
    </row>
    <row r="2895" customHeight="1" spans="10:10">
      <c r="J2895" t="str">
        <f t="shared" si="152"/>
        <v/>
      </c>
    </row>
    <row r="2896" customHeight="1" spans="10:10">
      <c r="J2896" t="str">
        <f t="shared" si="152"/>
        <v/>
      </c>
    </row>
    <row r="2897" customHeight="1" spans="10:10">
      <c r="J2897" t="str">
        <f t="shared" si="152"/>
        <v/>
      </c>
    </row>
    <row r="2898" customHeight="1" spans="10:10">
      <c r="J2898" t="str">
        <f t="shared" si="152"/>
        <v/>
      </c>
    </row>
    <row r="2899" customHeight="1" spans="10:10">
      <c r="J2899" t="str">
        <f t="shared" si="152"/>
        <v/>
      </c>
    </row>
    <row r="2900" customHeight="1" spans="10:10">
      <c r="J2900" t="str">
        <f t="shared" si="152"/>
        <v/>
      </c>
    </row>
    <row r="2901" customHeight="1" spans="10:10">
      <c r="J2901" t="str">
        <f t="shared" si="152"/>
        <v/>
      </c>
    </row>
    <row r="2902" customHeight="1" spans="10:10">
      <c r="J2902" t="str">
        <f t="shared" si="152"/>
        <v/>
      </c>
    </row>
    <row r="2903" customHeight="1" spans="10:10">
      <c r="J2903" t="str">
        <f t="shared" si="152"/>
        <v/>
      </c>
    </row>
    <row r="2904" customHeight="1" spans="10:10">
      <c r="J2904" t="str">
        <f t="shared" si="152"/>
        <v/>
      </c>
    </row>
    <row r="2905" customHeight="1" spans="10:10">
      <c r="J2905" t="str">
        <f t="shared" si="152"/>
        <v/>
      </c>
    </row>
    <row r="2906" customHeight="1" spans="10:10">
      <c r="J2906" t="str">
        <f t="shared" si="152"/>
        <v/>
      </c>
    </row>
    <row r="2907" customHeight="1" spans="10:10">
      <c r="J2907" t="str">
        <f t="shared" si="152"/>
        <v/>
      </c>
    </row>
    <row r="2908" customHeight="1" spans="10:10">
      <c r="J2908" t="str">
        <f t="shared" si="152"/>
        <v/>
      </c>
    </row>
    <row r="2909" customHeight="1" spans="10:10">
      <c r="J2909" t="str">
        <f t="shared" si="152"/>
        <v/>
      </c>
    </row>
    <row r="2910" customHeight="1" spans="10:10">
      <c r="J2910" t="str">
        <f t="shared" si="152"/>
        <v/>
      </c>
    </row>
    <row r="2911" customHeight="1" spans="10:10">
      <c r="J2911" t="str">
        <f t="shared" si="152"/>
        <v/>
      </c>
    </row>
    <row r="2912" customHeight="1" spans="10:10">
      <c r="J2912" t="str">
        <f t="shared" si="152"/>
        <v/>
      </c>
    </row>
    <row r="2913" customHeight="1" spans="10:10">
      <c r="J2913" t="str">
        <f t="shared" si="152"/>
        <v/>
      </c>
    </row>
    <row r="2914" customHeight="1" spans="10:10">
      <c r="J2914" t="str">
        <f t="shared" si="152"/>
        <v/>
      </c>
    </row>
    <row r="2915" customHeight="1" spans="10:10">
      <c r="J2915" t="str">
        <f t="shared" si="152"/>
        <v/>
      </c>
    </row>
    <row r="2916" customHeight="1" spans="10:10">
      <c r="J2916" t="str">
        <f t="shared" si="152"/>
        <v/>
      </c>
    </row>
    <row r="2917" customHeight="1" spans="10:10">
      <c r="J2917" t="str">
        <f t="shared" si="152"/>
        <v/>
      </c>
    </row>
    <row r="2918" customHeight="1" spans="10:10">
      <c r="J2918" t="str">
        <f t="shared" si="152"/>
        <v/>
      </c>
    </row>
    <row r="2919" customHeight="1" spans="10:10">
      <c r="J2919" t="str">
        <f t="shared" si="152"/>
        <v/>
      </c>
    </row>
    <row r="2920" customHeight="1" spans="10:10">
      <c r="J2920" t="str">
        <f t="shared" si="152"/>
        <v/>
      </c>
    </row>
    <row r="2921" customHeight="1" spans="10:10">
      <c r="J2921" t="str">
        <f t="shared" si="152"/>
        <v/>
      </c>
    </row>
    <row r="2922" customHeight="1" spans="10:10">
      <c r="J2922" t="str">
        <f t="shared" si="152"/>
        <v/>
      </c>
    </row>
    <row r="2923" customHeight="1" spans="10:10">
      <c r="J2923" t="str">
        <f t="shared" si="152"/>
        <v/>
      </c>
    </row>
    <row r="2924" customHeight="1" spans="10:10">
      <c r="J2924" t="str">
        <f t="shared" si="152"/>
        <v/>
      </c>
    </row>
    <row r="2925" customHeight="1" spans="10:10">
      <c r="J2925" t="str">
        <f t="shared" si="152"/>
        <v/>
      </c>
    </row>
    <row r="2926" customHeight="1" spans="10:10">
      <c r="J2926" t="str">
        <f t="shared" si="152"/>
        <v/>
      </c>
    </row>
    <row r="2927" customHeight="1" spans="10:10">
      <c r="J2927" t="str">
        <f t="shared" si="152"/>
        <v/>
      </c>
    </row>
    <row r="2928" customHeight="1" spans="10:10">
      <c r="J2928" t="str">
        <f t="shared" si="152"/>
        <v/>
      </c>
    </row>
    <row r="2929" customHeight="1" spans="10:10">
      <c r="J2929" t="str">
        <f t="shared" si="152"/>
        <v/>
      </c>
    </row>
    <row r="2930" customHeight="1" spans="10:10">
      <c r="J2930" t="str">
        <f t="shared" si="152"/>
        <v/>
      </c>
    </row>
    <row r="2931" customHeight="1" spans="10:10">
      <c r="J2931" t="str">
        <f t="shared" si="152"/>
        <v/>
      </c>
    </row>
    <row r="2932" customHeight="1" spans="10:10">
      <c r="J2932" t="str">
        <f t="shared" si="152"/>
        <v/>
      </c>
    </row>
    <row r="2933" customHeight="1" spans="10:10">
      <c r="J2933" t="str">
        <f t="shared" si="152"/>
        <v/>
      </c>
    </row>
    <row r="2934" customHeight="1" spans="10:10">
      <c r="J2934" t="str">
        <f t="shared" si="152"/>
        <v/>
      </c>
    </row>
    <row r="2935" customHeight="1" spans="10:10">
      <c r="J2935" t="str">
        <f t="shared" si="152"/>
        <v/>
      </c>
    </row>
    <row r="2936" customHeight="1" spans="10:10">
      <c r="J2936" t="str">
        <f t="shared" si="152"/>
        <v/>
      </c>
    </row>
    <row r="2937" customHeight="1" spans="10:10">
      <c r="J2937" t="str">
        <f t="shared" si="152"/>
        <v/>
      </c>
    </row>
    <row r="2938" customHeight="1" spans="10:10">
      <c r="J2938" t="str">
        <f t="shared" si="152"/>
        <v/>
      </c>
    </row>
    <row r="2939" customHeight="1" spans="10:10">
      <c r="J2939" t="str">
        <f t="shared" si="152"/>
        <v/>
      </c>
    </row>
    <row r="2940" customHeight="1" spans="10:10">
      <c r="J2940" t="str">
        <f t="shared" si="152"/>
        <v/>
      </c>
    </row>
    <row r="2941" customHeight="1" spans="10:10">
      <c r="J2941" t="str">
        <f t="shared" si="152"/>
        <v/>
      </c>
    </row>
    <row r="2942" customHeight="1" spans="10:10">
      <c r="J2942" t="str">
        <f t="shared" si="152"/>
        <v/>
      </c>
    </row>
    <row r="2943" customHeight="1" spans="10:10">
      <c r="J2943" t="str">
        <f t="shared" si="152"/>
        <v/>
      </c>
    </row>
    <row r="2944" customHeight="1" spans="10:10">
      <c r="J2944" t="str">
        <f t="shared" si="152"/>
        <v/>
      </c>
    </row>
    <row r="2945" customHeight="1" spans="10:10">
      <c r="J2945" t="str">
        <f t="shared" si="152"/>
        <v/>
      </c>
    </row>
    <row r="2946" customHeight="1" spans="10:10">
      <c r="J2946" t="str">
        <f t="shared" si="152"/>
        <v/>
      </c>
    </row>
    <row r="2947" customHeight="1" spans="10:10">
      <c r="J2947" t="str">
        <f t="shared" si="152"/>
        <v/>
      </c>
    </row>
    <row r="2948" customHeight="1" spans="10:10">
      <c r="J2948" t="str">
        <f t="shared" si="152"/>
        <v/>
      </c>
    </row>
    <row r="2949" customHeight="1" spans="10:10">
      <c r="J2949" t="str">
        <f t="shared" si="152"/>
        <v/>
      </c>
    </row>
    <row r="2950" customHeight="1" spans="10:10">
      <c r="J2950" t="str">
        <f t="shared" si="152"/>
        <v/>
      </c>
    </row>
    <row r="2951" customHeight="1" spans="10:10">
      <c r="J2951" t="str">
        <f t="shared" ref="J2951:J3014" si="153">IF(K2951&gt;0,IF(C2951="open","plan open",IF(C2951="close","plan close","")),IF(C2951="open","unplan open",IF(C2951="close","unplan close","")))</f>
        <v/>
      </c>
    </row>
    <row r="2952" customHeight="1" spans="10:10">
      <c r="J2952" t="str">
        <f t="shared" si="153"/>
        <v/>
      </c>
    </row>
    <row r="2953" customHeight="1" spans="10:10">
      <c r="J2953" t="str">
        <f t="shared" si="153"/>
        <v/>
      </c>
    </row>
    <row r="2954" customHeight="1" spans="10:10">
      <c r="J2954" t="str">
        <f t="shared" si="153"/>
        <v/>
      </c>
    </row>
    <row r="2955" customHeight="1" spans="10:10">
      <c r="J2955" t="str">
        <f t="shared" si="153"/>
        <v/>
      </c>
    </row>
    <row r="2956" customHeight="1" spans="10:10">
      <c r="J2956" t="str">
        <f t="shared" si="153"/>
        <v/>
      </c>
    </row>
    <row r="2957" customHeight="1" spans="10:10">
      <c r="J2957" t="str">
        <f t="shared" si="153"/>
        <v/>
      </c>
    </row>
    <row r="2958" customHeight="1" spans="10:10">
      <c r="J2958" t="str">
        <f t="shared" si="153"/>
        <v/>
      </c>
    </row>
    <row r="2959" customHeight="1" spans="10:10">
      <c r="J2959" t="str">
        <f t="shared" si="153"/>
        <v/>
      </c>
    </row>
    <row r="2960" customHeight="1" spans="10:10">
      <c r="J2960" t="str">
        <f t="shared" si="153"/>
        <v/>
      </c>
    </row>
    <row r="2961" customHeight="1" spans="10:10">
      <c r="J2961" t="str">
        <f t="shared" si="153"/>
        <v/>
      </c>
    </row>
    <row r="2962" customHeight="1" spans="10:10">
      <c r="J2962" t="str">
        <f t="shared" si="153"/>
        <v/>
      </c>
    </row>
    <row r="2963" customHeight="1" spans="10:10">
      <c r="J2963" t="str">
        <f t="shared" si="153"/>
        <v/>
      </c>
    </row>
    <row r="2964" customHeight="1" spans="10:10">
      <c r="J2964" t="str">
        <f t="shared" si="153"/>
        <v/>
      </c>
    </row>
    <row r="2965" customHeight="1" spans="10:10">
      <c r="J2965" t="str">
        <f t="shared" si="153"/>
        <v/>
      </c>
    </row>
    <row r="2966" customHeight="1" spans="10:10">
      <c r="J2966" t="str">
        <f t="shared" si="153"/>
        <v/>
      </c>
    </row>
    <row r="2967" customHeight="1" spans="10:10">
      <c r="J2967" t="str">
        <f t="shared" si="153"/>
        <v/>
      </c>
    </row>
    <row r="2968" customHeight="1" spans="10:10">
      <c r="J2968" t="str">
        <f t="shared" si="153"/>
        <v/>
      </c>
    </row>
    <row r="2969" customHeight="1" spans="10:10">
      <c r="J2969" t="str">
        <f t="shared" si="153"/>
        <v/>
      </c>
    </row>
    <row r="2970" customHeight="1" spans="10:10">
      <c r="J2970" t="str">
        <f t="shared" si="153"/>
        <v/>
      </c>
    </row>
    <row r="2971" customHeight="1" spans="10:10">
      <c r="J2971" t="str">
        <f t="shared" si="153"/>
        <v/>
      </c>
    </row>
    <row r="2972" customHeight="1" spans="10:10">
      <c r="J2972" t="str">
        <f t="shared" si="153"/>
        <v/>
      </c>
    </row>
    <row r="2973" customHeight="1" spans="10:10">
      <c r="J2973" t="str">
        <f t="shared" si="153"/>
        <v/>
      </c>
    </row>
    <row r="2974" customHeight="1" spans="10:10">
      <c r="J2974" t="str">
        <f t="shared" si="153"/>
        <v/>
      </c>
    </row>
    <row r="2975" customHeight="1" spans="10:10">
      <c r="J2975" t="str">
        <f t="shared" si="153"/>
        <v/>
      </c>
    </row>
    <row r="2976" customHeight="1" spans="10:10">
      <c r="J2976" t="str">
        <f t="shared" si="153"/>
        <v/>
      </c>
    </row>
    <row r="2977" customHeight="1" spans="10:10">
      <c r="J2977" t="str">
        <f t="shared" si="153"/>
        <v/>
      </c>
    </row>
    <row r="2978" customHeight="1" spans="10:10">
      <c r="J2978" t="str">
        <f t="shared" si="153"/>
        <v/>
      </c>
    </row>
    <row r="2979" customHeight="1" spans="10:10">
      <c r="J2979" t="str">
        <f t="shared" si="153"/>
        <v/>
      </c>
    </row>
    <row r="2980" customHeight="1" spans="10:10">
      <c r="J2980" t="str">
        <f t="shared" si="153"/>
        <v/>
      </c>
    </row>
    <row r="2981" customHeight="1" spans="10:10">
      <c r="J2981" t="str">
        <f t="shared" si="153"/>
        <v/>
      </c>
    </row>
    <row r="2982" customHeight="1" spans="10:10">
      <c r="J2982" t="str">
        <f t="shared" si="153"/>
        <v/>
      </c>
    </row>
    <row r="2983" customHeight="1" spans="10:10">
      <c r="J2983" t="str">
        <f t="shared" si="153"/>
        <v/>
      </c>
    </row>
    <row r="2984" customHeight="1" spans="10:10">
      <c r="J2984" t="str">
        <f t="shared" si="153"/>
        <v/>
      </c>
    </row>
    <row r="2985" customHeight="1" spans="10:10">
      <c r="J2985" t="str">
        <f t="shared" si="153"/>
        <v/>
      </c>
    </row>
    <row r="2986" customHeight="1" spans="10:10">
      <c r="J2986" t="str">
        <f t="shared" si="153"/>
        <v/>
      </c>
    </row>
    <row r="2987" customHeight="1" spans="10:10">
      <c r="J2987" t="str">
        <f t="shared" si="153"/>
        <v/>
      </c>
    </row>
    <row r="2988" customHeight="1" spans="10:10">
      <c r="J2988" t="str">
        <f t="shared" si="153"/>
        <v/>
      </c>
    </row>
    <row r="2989" customHeight="1" spans="10:10">
      <c r="J2989" t="str">
        <f t="shared" si="153"/>
        <v/>
      </c>
    </row>
    <row r="2990" customHeight="1" spans="10:10">
      <c r="J2990" t="str">
        <f t="shared" si="153"/>
        <v/>
      </c>
    </row>
    <row r="2991" customHeight="1" spans="10:10">
      <c r="J2991" t="str">
        <f t="shared" si="153"/>
        <v/>
      </c>
    </row>
    <row r="2992" customHeight="1" spans="10:10">
      <c r="J2992" t="str">
        <f t="shared" si="153"/>
        <v/>
      </c>
    </row>
    <row r="2993" customHeight="1" spans="10:10">
      <c r="J2993" t="str">
        <f t="shared" si="153"/>
        <v/>
      </c>
    </row>
    <row r="2994" customHeight="1" spans="10:10">
      <c r="J2994" t="str">
        <f t="shared" si="153"/>
        <v/>
      </c>
    </row>
    <row r="2995" customHeight="1" spans="10:10">
      <c r="J2995" t="str">
        <f t="shared" si="153"/>
        <v/>
      </c>
    </row>
    <row r="2996" customHeight="1" spans="10:10">
      <c r="J2996" t="str">
        <f t="shared" si="153"/>
        <v/>
      </c>
    </row>
    <row r="2997" customHeight="1" spans="10:10">
      <c r="J2997" t="str">
        <f t="shared" si="153"/>
        <v/>
      </c>
    </row>
    <row r="2998" customHeight="1" spans="10:10">
      <c r="J2998" t="str">
        <f t="shared" si="153"/>
        <v/>
      </c>
    </row>
    <row r="2999" customHeight="1" spans="10:10">
      <c r="J2999" t="str">
        <f t="shared" si="153"/>
        <v/>
      </c>
    </row>
    <row r="3000" customHeight="1" spans="10:10">
      <c r="J3000" t="str">
        <f t="shared" si="153"/>
        <v/>
      </c>
    </row>
    <row r="3001" customHeight="1" spans="10:10">
      <c r="J3001" t="str">
        <f t="shared" si="153"/>
        <v/>
      </c>
    </row>
    <row r="3002" customHeight="1" spans="10:10">
      <c r="J3002" t="str">
        <f t="shared" si="153"/>
        <v/>
      </c>
    </row>
    <row r="3003" customHeight="1" spans="10:10">
      <c r="J3003" t="str">
        <f t="shared" si="153"/>
        <v/>
      </c>
    </row>
    <row r="3004" customHeight="1" spans="10:10">
      <c r="J3004" t="str">
        <f t="shared" si="153"/>
        <v/>
      </c>
    </row>
    <row r="3005" customHeight="1" spans="10:10">
      <c r="J3005" t="str">
        <f t="shared" si="153"/>
        <v/>
      </c>
    </row>
    <row r="3006" customHeight="1" spans="10:10">
      <c r="J3006" t="str">
        <f t="shared" si="153"/>
        <v/>
      </c>
    </row>
    <row r="3007" customHeight="1" spans="10:10">
      <c r="J3007" t="str">
        <f t="shared" si="153"/>
        <v/>
      </c>
    </row>
    <row r="3008" customHeight="1" spans="10:10">
      <c r="J3008" t="str">
        <f t="shared" si="153"/>
        <v/>
      </c>
    </row>
    <row r="3009" customHeight="1" spans="10:10">
      <c r="J3009" t="str">
        <f t="shared" si="153"/>
        <v/>
      </c>
    </row>
    <row r="3010" customHeight="1" spans="10:10">
      <c r="J3010" t="str">
        <f t="shared" si="153"/>
        <v/>
      </c>
    </row>
    <row r="3011" customHeight="1" spans="10:10">
      <c r="J3011" t="str">
        <f t="shared" si="153"/>
        <v/>
      </c>
    </row>
    <row r="3012" customHeight="1" spans="10:10">
      <c r="J3012" t="str">
        <f t="shared" si="153"/>
        <v/>
      </c>
    </row>
    <row r="3013" customHeight="1" spans="10:10">
      <c r="J3013" t="str">
        <f t="shared" si="153"/>
        <v/>
      </c>
    </row>
    <row r="3014" customHeight="1" spans="10:10">
      <c r="J3014" t="str">
        <f t="shared" si="153"/>
        <v/>
      </c>
    </row>
    <row r="3015" customHeight="1" spans="10:10">
      <c r="J3015" t="str">
        <f t="shared" ref="J3015:J3078" si="154">IF(K3015&gt;0,IF(C3015="open","plan open",IF(C3015="close","plan close","")),IF(C3015="open","unplan open",IF(C3015="close","unplan close","")))</f>
        <v/>
      </c>
    </row>
    <row r="3016" customHeight="1" spans="10:10">
      <c r="J3016" t="str">
        <f t="shared" si="154"/>
        <v/>
      </c>
    </row>
    <row r="3017" customHeight="1" spans="10:10">
      <c r="J3017" t="str">
        <f t="shared" si="154"/>
        <v/>
      </c>
    </row>
    <row r="3018" customHeight="1" spans="10:10">
      <c r="J3018" t="str">
        <f t="shared" si="154"/>
        <v/>
      </c>
    </row>
    <row r="3019" customHeight="1" spans="10:10">
      <c r="J3019" t="str">
        <f t="shared" si="154"/>
        <v/>
      </c>
    </row>
    <row r="3020" customHeight="1" spans="10:10">
      <c r="J3020" t="str">
        <f t="shared" si="154"/>
        <v/>
      </c>
    </row>
    <row r="3021" customHeight="1" spans="10:10">
      <c r="J3021" t="str">
        <f t="shared" si="154"/>
        <v/>
      </c>
    </row>
    <row r="3022" customHeight="1" spans="10:10">
      <c r="J3022" t="str">
        <f t="shared" si="154"/>
        <v/>
      </c>
    </row>
    <row r="3023" customHeight="1" spans="10:10">
      <c r="J3023" t="str">
        <f t="shared" si="154"/>
        <v/>
      </c>
    </row>
    <row r="3024" customHeight="1" spans="10:10">
      <c r="J3024" t="str">
        <f t="shared" si="154"/>
        <v/>
      </c>
    </row>
    <row r="3025" customHeight="1" spans="10:10">
      <c r="J3025" t="str">
        <f t="shared" si="154"/>
        <v/>
      </c>
    </row>
    <row r="3026" customHeight="1" spans="10:10">
      <c r="J3026" t="str">
        <f t="shared" si="154"/>
        <v/>
      </c>
    </row>
    <row r="3027" customHeight="1" spans="10:10">
      <c r="J3027" t="str">
        <f t="shared" si="154"/>
        <v/>
      </c>
    </row>
    <row r="3028" customHeight="1" spans="10:10">
      <c r="J3028" t="str">
        <f t="shared" si="154"/>
        <v/>
      </c>
    </row>
    <row r="3029" customHeight="1" spans="10:10">
      <c r="J3029" t="str">
        <f t="shared" si="154"/>
        <v/>
      </c>
    </row>
    <row r="3030" customHeight="1" spans="10:10">
      <c r="J3030" t="str">
        <f t="shared" si="154"/>
        <v/>
      </c>
    </row>
    <row r="3031" customHeight="1" spans="10:10">
      <c r="J3031" t="str">
        <f t="shared" si="154"/>
        <v/>
      </c>
    </row>
    <row r="3032" customHeight="1" spans="10:10">
      <c r="J3032" t="str">
        <f t="shared" si="154"/>
        <v/>
      </c>
    </row>
    <row r="3033" customHeight="1" spans="10:10">
      <c r="J3033" t="str">
        <f t="shared" si="154"/>
        <v/>
      </c>
    </row>
    <row r="3034" customHeight="1" spans="10:10">
      <c r="J3034" t="str">
        <f t="shared" si="154"/>
        <v/>
      </c>
    </row>
    <row r="3035" customHeight="1" spans="10:10">
      <c r="J3035" t="str">
        <f t="shared" si="154"/>
        <v/>
      </c>
    </row>
    <row r="3036" customHeight="1" spans="10:10">
      <c r="J3036" t="str">
        <f t="shared" si="154"/>
        <v/>
      </c>
    </row>
    <row r="3037" customHeight="1" spans="10:10">
      <c r="J3037" t="str">
        <f t="shared" si="154"/>
        <v/>
      </c>
    </row>
    <row r="3038" customHeight="1" spans="10:10">
      <c r="J3038" t="str">
        <f t="shared" si="154"/>
        <v/>
      </c>
    </row>
    <row r="3039" customHeight="1" spans="10:10">
      <c r="J3039" t="str">
        <f t="shared" si="154"/>
        <v/>
      </c>
    </row>
    <row r="3040" customHeight="1" spans="10:10">
      <c r="J3040" t="str">
        <f t="shared" si="154"/>
        <v/>
      </c>
    </row>
    <row r="3041" customHeight="1" spans="10:10">
      <c r="J3041" t="str">
        <f t="shared" si="154"/>
        <v/>
      </c>
    </row>
    <row r="3042" customHeight="1" spans="10:10">
      <c r="J3042" t="str">
        <f t="shared" si="154"/>
        <v/>
      </c>
    </row>
    <row r="3043" customHeight="1" spans="10:10">
      <c r="J3043" t="str">
        <f t="shared" si="154"/>
        <v/>
      </c>
    </row>
    <row r="3044" customHeight="1" spans="10:10">
      <c r="J3044" t="str">
        <f t="shared" si="154"/>
        <v/>
      </c>
    </row>
    <row r="3045" customHeight="1" spans="10:10">
      <c r="J3045" t="str">
        <f t="shared" si="154"/>
        <v/>
      </c>
    </row>
    <row r="3046" customHeight="1" spans="10:10">
      <c r="J3046" t="str">
        <f t="shared" si="154"/>
        <v/>
      </c>
    </row>
    <row r="3047" customHeight="1" spans="10:10">
      <c r="J3047" t="str">
        <f t="shared" si="154"/>
        <v/>
      </c>
    </row>
    <row r="3048" customHeight="1" spans="10:10">
      <c r="J3048" t="str">
        <f t="shared" si="154"/>
        <v/>
      </c>
    </row>
    <row r="3049" customHeight="1" spans="10:10">
      <c r="J3049" t="str">
        <f t="shared" si="154"/>
        <v/>
      </c>
    </row>
    <row r="3050" customHeight="1" spans="10:10">
      <c r="J3050" t="str">
        <f t="shared" si="154"/>
        <v/>
      </c>
    </row>
    <row r="3051" customHeight="1" spans="10:10">
      <c r="J3051" t="str">
        <f t="shared" si="154"/>
        <v/>
      </c>
    </row>
    <row r="3052" customHeight="1" spans="10:10">
      <c r="J3052" t="str">
        <f t="shared" si="154"/>
        <v/>
      </c>
    </row>
    <row r="3053" customHeight="1" spans="10:10">
      <c r="J3053" t="str">
        <f t="shared" si="154"/>
        <v/>
      </c>
    </row>
    <row r="3054" customHeight="1" spans="10:10">
      <c r="J3054" t="str">
        <f t="shared" si="154"/>
        <v/>
      </c>
    </row>
    <row r="3055" customHeight="1" spans="10:10">
      <c r="J3055" t="str">
        <f t="shared" si="154"/>
        <v/>
      </c>
    </row>
    <row r="3056" customHeight="1" spans="10:10">
      <c r="J3056" t="str">
        <f t="shared" si="154"/>
        <v/>
      </c>
    </row>
    <row r="3057" customHeight="1" spans="10:10">
      <c r="J3057" t="str">
        <f t="shared" si="154"/>
        <v/>
      </c>
    </row>
    <row r="3058" customHeight="1" spans="10:10">
      <c r="J3058" t="str">
        <f t="shared" si="154"/>
        <v/>
      </c>
    </row>
    <row r="3059" customHeight="1" spans="10:10">
      <c r="J3059" t="str">
        <f t="shared" si="154"/>
        <v/>
      </c>
    </row>
    <row r="3060" customHeight="1" spans="10:10">
      <c r="J3060" t="str">
        <f t="shared" si="154"/>
        <v/>
      </c>
    </row>
    <row r="3061" customHeight="1" spans="10:10">
      <c r="J3061" t="str">
        <f t="shared" si="154"/>
        <v/>
      </c>
    </row>
    <row r="3062" customHeight="1" spans="10:10">
      <c r="J3062" t="str">
        <f t="shared" si="154"/>
        <v/>
      </c>
    </row>
    <row r="3063" customHeight="1" spans="10:10">
      <c r="J3063" t="str">
        <f t="shared" si="154"/>
        <v/>
      </c>
    </row>
    <row r="3064" customHeight="1" spans="10:10">
      <c r="J3064" t="str">
        <f t="shared" si="154"/>
        <v/>
      </c>
    </row>
    <row r="3065" customHeight="1" spans="10:10">
      <c r="J3065" t="str">
        <f t="shared" si="154"/>
        <v/>
      </c>
    </row>
    <row r="3066" customHeight="1" spans="10:10">
      <c r="J3066" t="str">
        <f t="shared" si="154"/>
        <v/>
      </c>
    </row>
    <row r="3067" customHeight="1" spans="10:10">
      <c r="J3067" t="str">
        <f t="shared" si="154"/>
        <v/>
      </c>
    </row>
    <row r="3068" customHeight="1" spans="10:10">
      <c r="J3068" t="str">
        <f t="shared" si="154"/>
        <v/>
      </c>
    </row>
    <row r="3069" customHeight="1" spans="10:10">
      <c r="J3069" t="str">
        <f t="shared" si="154"/>
        <v/>
      </c>
    </row>
    <row r="3070" customHeight="1" spans="10:10">
      <c r="J3070" t="str">
        <f t="shared" si="154"/>
        <v/>
      </c>
    </row>
    <row r="3071" customHeight="1" spans="10:10">
      <c r="J3071" t="str">
        <f t="shared" si="154"/>
        <v/>
      </c>
    </row>
    <row r="3072" customHeight="1" spans="10:10">
      <c r="J3072" t="str">
        <f t="shared" si="154"/>
        <v/>
      </c>
    </row>
    <row r="3073" customHeight="1" spans="10:10">
      <c r="J3073" t="str">
        <f t="shared" si="154"/>
        <v/>
      </c>
    </row>
    <row r="3074" customHeight="1" spans="10:10">
      <c r="J3074" t="str">
        <f t="shared" si="154"/>
        <v/>
      </c>
    </row>
    <row r="3075" customHeight="1" spans="10:10">
      <c r="J3075" t="str">
        <f t="shared" si="154"/>
        <v/>
      </c>
    </row>
    <row r="3076" customHeight="1" spans="10:10">
      <c r="J3076" t="str">
        <f t="shared" si="154"/>
        <v/>
      </c>
    </row>
    <row r="3077" customHeight="1" spans="10:10">
      <c r="J3077" t="str">
        <f t="shared" si="154"/>
        <v/>
      </c>
    </row>
    <row r="3078" customHeight="1" spans="10:10">
      <c r="J3078" t="str">
        <f t="shared" si="154"/>
        <v/>
      </c>
    </row>
    <row r="3079" customHeight="1" spans="10:10">
      <c r="J3079" t="str">
        <f t="shared" ref="J3079:J3142" si="155">IF(K3079&gt;0,IF(C3079="open","plan open",IF(C3079="close","plan close","")),IF(C3079="open","unplan open",IF(C3079="close","unplan close","")))</f>
        <v/>
      </c>
    </row>
    <row r="3080" customHeight="1" spans="10:10">
      <c r="J3080" t="str">
        <f t="shared" si="155"/>
        <v/>
      </c>
    </row>
    <row r="3081" customHeight="1" spans="10:10">
      <c r="J3081" t="str">
        <f t="shared" si="155"/>
        <v/>
      </c>
    </row>
    <row r="3082" customHeight="1" spans="10:10">
      <c r="J3082" t="str">
        <f t="shared" si="155"/>
        <v/>
      </c>
    </row>
    <row r="3083" customHeight="1" spans="10:10">
      <c r="J3083" t="str">
        <f t="shared" si="155"/>
        <v/>
      </c>
    </row>
    <row r="3084" customHeight="1" spans="10:10">
      <c r="J3084" t="str">
        <f t="shared" si="155"/>
        <v/>
      </c>
    </row>
    <row r="3085" customHeight="1" spans="10:10">
      <c r="J3085" t="str">
        <f t="shared" si="155"/>
        <v/>
      </c>
    </row>
    <row r="3086" customHeight="1" spans="10:10">
      <c r="J3086" t="str">
        <f t="shared" si="155"/>
        <v/>
      </c>
    </row>
    <row r="3087" customHeight="1" spans="10:10">
      <c r="J3087" t="str">
        <f t="shared" si="155"/>
        <v/>
      </c>
    </row>
    <row r="3088" customHeight="1" spans="10:10">
      <c r="J3088" t="str">
        <f t="shared" si="155"/>
        <v/>
      </c>
    </row>
    <row r="3089" customHeight="1" spans="10:10">
      <c r="J3089" t="str">
        <f t="shared" si="155"/>
        <v/>
      </c>
    </row>
    <row r="3090" customHeight="1" spans="10:10">
      <c r="J3090" t="str">
        <f t="shared" si="155"/>
        <v/>
      </c>
    </row>
    <row r="3091" customHeight="1" spans="10:10">
      <c r="J3091" t="str">
        <f t="shared" si="155"/>
        <v/>
      </c>
    </row>
    <row r="3092" customHeight="1" spans="10:10">
      <c r="J3092" t="str">
        <f t="shared" si="155"/>
        <v/>
      </c>
    </row>
    <row r="3093" customHeight="1" spans="10:10">
      <c r="J3093" t="str">
        <f t="shared" si="155"/>
        <v/>
      </c>
    </row>
    <row r="3094" customHeight="1" spans="10:10">
      <c r="J3094" t="str">
        <f t="shared" si="155"/>
        <v/>
      </c>
    </row>
    <row r="3095" customHeight="1" spans="10:10">
      <c r="J3095" t="str">
        <f t="shared" si="155"/>
        <v/>
      </c>
    </row>
    <row r="3096" customHeight="1" spans="10:10">
      <c r="J3096" t="str">
        <f t="shared" si="155"/>
        <v/>
      </c>
    </row>
    <row r="3097" customHeight="1" spans="10:10">
      <c r="J3097" t="str">
        <f t="shared" si="155"/>
        <v/>
      </c>
    </row>
    <row r="3098" customHeight="1" spans="10:10">
      <c r="J3098" t="str">
        <f t="shared" si="155"/>
        <v/>
      </c>
    </row>
    <row r="3099" customHeight="1" spans="10:10">
      <c r="J3099" t="str">
        <f t="shared" si="155"/>
        <v/>
      </c>
    </row>
    <row r="3100" customHeight="1" spans="10:10">
      <c r="J3100" t="str">
        <f t="shared" si="155"/>
        <v/>
      </c>
    </row>
    <row r="3101" customHeight="1" spans="10:10">
      <c r="J3101" t="str">
        <f t="shared" si="155"/>
        <v/>
      </c>
    </row>
    <row r="3102" customHeight="1" spans="10:10">
      <c r="J3102" t="str">
        <f t="shared" si="155"/>
        <v/>
      </c>
    </row>
    <row r="3103" customHeight="1" spans="10:10">
      <c r="J3103" t="str">
        <f t="shared" si="155"/>
        <v/>
      </c>
    </row>
    <row r="3104" customHeight="1" spans="10:10">
      <c r="J3104" t="str">
        <f t="shared" si="155"/>
        <v/>
      </c>
    </row>
    <row r="3105" customHeight="1" spans="10:10">
      <c r="J3105" t="str">
        <f t="shared" si="155"/>
        <v/>
      </c>
    </row>
    <row r="3106" customHeight="1" spans="10:10">
      <c r="J3106" t="str">
        <f t="shared" si="155"/>
        <v/>
      </c>
    </row>
    <row r="3107" customHeight="1" spans="10:10">
      <c r="J3107" t="str">
        <f t="shared" si="155"/>
        <v/>
      </c>
    </row>
    <row r="3108" customHeight="1" spans="10:10">
      <c r="J3108" t="str">
        <f t="shared" si="155"/>
        <v/>
      </c>
    </row>
    <row r="3109" customHeight="1" spans="10:10">
      <c r="J3109" t="str">
        <f t="shared" si="155"/>
        <v/>
      </c>
    </row>
    <row r="3110" customHeight="1" spans="10:10">
      <c r="J3110" t="str">
        <f t="shared" si="155"/>
        <v/>
      </c>
    </row>
    <row r="3111" customHeight="1" spans="10:10">
      <c r="J3111" t="str">
        <f t="shared" si="155"/>
        <v/>
      </c>
    </row>
    <row r="3112" customHeight="1" spans="10:10">
      <c r="J3112" t="str">
        <f t="shared" si="155"/>
        <v/>
      </c>
    </row>
    <row r="3113" customHeight="1" spans="10:10">
      <c r="J3113" t="str">
        <f t="shared" si="155"/>
        <v/>
      </c>
    </row>
    <row r="3114" customHeight="1" spans="10:10">
      <c r="J3114" t="str">
        <f t="shared" si="155"/>
        <v/>
      </c>
    </row>
    <row r="3115" customHeight="1" spans="10:10">
      <c r="J3115" t="str">
        <f t="shared" si="155"/>
        <v/>
      </c>
    </row>
    <row r="3116" customHeight="1" spans="10:10">
      <c r="J3116" t="str">
        <f t="shared" si="155"/>
        <v/>
      </c>
    </row>
    <row r="3117" customHeight="1" spans="10:10">
      <c r="J3117" t="str">
        <f t="shared" si="155"/>
        <v/>
      </c>
    </row>
    <row r="3118" customHeight="1" spans="10:10">
      <c r="J3118" t="str">
        <f t="shared" si="155"/>
        <v/>
      </c>
    </row>
    <row r="3119" customHeight="1" spans="10:10">
      <c r="J3119" t="str">
        <f t="shared" si="155"/>
        <v/>
      </c>
    </row>
    <row r="3120" customHeight="1" spans="10:10">
      <c r="J3120" t="str">
        <f t="shared" si="155"/>
        <v/>
      </c>
    </row>
    <row r="3121" customHeight="1" spans="10:10">
      <c r="J3121" t="str">
        <f t="shared" si="155"/>
        <v/>
      </c>
    </row>
    <row r="3122" customHeight="1" spans="10:10">
      <c r="J3122" t="str">
        <f t="shared" si="155"/>
        <v/>
      </c>
    </row>
    <row r="3123" customHeight="1" spans="10:10">
      <c r="J3123" t="str">
        <f t="shared" si="155"/>
        <v/>
      </c>
    </row>
    <row r="3124" customHeight="1" spans="10:10">
      <c r="J3124" t="str">
        <f t="shared" si="155"/>
        <v/>
      </c>
    </row>
    <row r="3125" customHeight="1" spans="10:10">
      <c r="J3125" t="str">
        <f t="shared" si="155"/>
        <v/>
      </c>
    </row>
    <row r="3126" customHeight="1" spans="10:10">
      <c r="J3126" t="str">
        <f t="shared" si="155"/>
        <v/>
      </c>
    </row>
    <row r="3127" customHeight="1" spans="10:10">
      <c r="J3127" t="str">
        <f t="shared" si="155"/>
        <v/>
      </c>
    </row>
    <row r="3128" customHeight="1" spans="10:10">
      <c r="J3128" t="str">
        <f t="shared" si="155"/>
        <v/>
      </c>
    </row>
    <row r="3129" customHeight="1" spans="10:10">
      <c r="J3129" t="str">
        <f t="shared" si="155"/>
        <v/>
      </c>
    </row>
    <row r="3130" customHeight="1" spans="10:10">
      <c r="J3130" t="str">
        <f t="shared" si="155"/>
        <v/>
      </c>
    </row>
    <row r="3131" customHeight="1" spans="10:10">
      <c r="J3131" t="str">
        <f t="shared" si="155"/>
        <v/>
      </c>
    </row>
    <row r="3132" customHeight="1" spans="10:10">
      <c r="J3132" t="str">
        <f t="shared" si="155"/>
        <v/>
      </c>
    </row>
    <row r="3133" customHeight="1" spans="10:10">
      <c r="J3133" t="str">
        <f t="shared" si="155"/>
        <v/>
      </c>
    </row>
    <row r="3134" customHeight="1" spans="10:10">
      <c r="J3134" t="str">
        <f t="shared" si="155"/>
        <v/>
      </c>
    </row>
    <row r="3135" customHeight="1" spans="10:10">
      <c r="J3135" t="str">
        <f t="shared" si="155"/>
        <v/>
      </c>
    </row>
    <row r="3136" customHeight="1" spans="10:10">
      <c r="J3136" t="str">
        <f t="shared" si="155"/>
        <v/>
      </c>
    </row>
    <row r="3137" customHeight="1" spans="10:10">
      <c r="J3137" t="str">
        <f t="shared" si="155"/>
        <v/>
      </c>
    </row>
    <row r="3138" customHeight="1" spans="10:10">
      <c r="J3138" t="str">
        <f t="shared" si="155"/>
        <v/>
      </c>
    </row>
    <row r="3139" customHeight="1" spans="10:10">
      <c r="J3139" t="str">
        <f t="shared" si="155"/>
        <v/>
      </c>
    </row>
    <row r="3140" customHeight="1" spans="10:10">
      <c r="J3140" t="str">
        <f t="shared" si="155"/>
        <v/>
      </c>
    </row>
    <row r="3141" customHeight="1" spans="10:10">
      <c r="J3141" t="str">
        <f t="shared" si="155"/>
        <v/>
      </c>
    </row>
    <row r="3142" customHeight="1" spans="10:10">
      <c r="J3142" t="str">
        <f t="shared" si="155"/>
        <v/>
      </c>
    </row>
    <row r="3143" customHeight="1" spans="10:10">
      <c r="J3143" t="str">
        <f t="shared" ref="J3143:J3206" si="156">IF(K3143&gt;0,IF(C3143="open","plan open",IF(C3143="close","plan close","")),IF(C3143="open","unplan open",IF(C3143="close","unplan close","")))</f>
        <v/>
      </c>
    </row>
    <row r="3144" customHeight="1" spans="10:10">
      <c r="J3144" t="str">
        <f t="shared" si="156"/>
        <v/>
      </c>
    </row>
    <row r="3145" customHeight="1" spans="10:10">
      <c r="J3145" t="str">
        <f t="shared" si="156"/>
        <v/>
      </c>
    </row>
    <row r="3146" customHeight="1" spans="10:10">
      <c r="J3146" t="str">
        <f t="shared" si="156"/>
        <v/>
      </c>
    </row>
    <row r="3147" customHeight="1" spans="10:10">
      <c r="J3147" t="str">
        <f t="shared" si="156"/>
        <v/>
      </c>
    </row>
    <row r="3148" customHeight="1" spans="10:10">
      <c r="J3148" t="str">
        <f t="shared" si="156"/>
        <v/>
      </c>
    </row>
    <row r="3149" customHeight="1" spans="10:10">
      <c r="J3149" t="str">
        <f t="shared" si="156"/>
        <v/>
      </c>
    </row>
    <row r="3150" customHeight="1" spans="10:10">
      <c r="J3150" t="str">
        <f t="shared" si="156"/>
        <v/>
      </c>
    </row>
    <row r="3151" customHeight="1" spans="10:10">
      <c r="J3151" t="str">
        <f t="shared" si="156"/>
        <v/>
      </c>
    </row>
    <row r="3152" customHeight="1" spans="10:10">
      <c r="J3152" t="str">
        <f t="shared" si="156"/>
        <v/>
      </c>
    </row>
    <row r="3153" customHeight="1" spans="10:10">
      <c r="J3153" t="str">
        <f t="shared" si="156"/>
        <v/>
      </c>
    </row>
    <row r="3154" customHeight="1" spans="10:10">
      <c r="J3154" t="str">
        <f t="shared" si="156"/>
        <v/>
      </c>
    </row>
    <row r="3155" customHeight="1" spans="10:10">
      <c r="J3155" t="str">
        <f t="shared" si="156"/>
        <v/>
      </c>
    </row>
    <row r="3156" customHeight="1" spans="10:10">
      <c r="J3156" t="str">
        <f t="shared" si="156"/>
        <v/>
      </c>
    </row>
    <row r="3157" customHeight="1" spans="10:10">
      <c r="J3157" t="str">
        <f t="shared" si="156"/>
        <v/>
      </c>
    </row>
    <row r="3158" customHeight="1" spans="10:10">
      <c r="J3158" t="str">
        <f t="shared" si="156"/>
        <v/>
      </c>
    </row>
    <row r="3159" customHeight="1" spans="10:10">
      <c r="J3159" t="str">
        <f t="shared" si="156"/>
        <v/>
      </c>
    </row>
    <row r="3160" customHeight="1" spans="10:10">
      <c r="J3160" t="str">
        <f t="shared" si="156"/>
        <v/>
      </c>
    </row>
    <row r="3161" customHeight="1" spans="10:10">
      <c r="J3161" t="str">
        <f t="shared" si="156"/>
        <v/>
      </c>
    </row>
    <row r="3162" customHeight="1" spans="10:10">
      <c r="J3162" t="str">
        <f t="shared" si="156"/>
        <v/>
      </c>
    </row>
    <row r="3163" customHeight="1" spans="10:10">
      <c r="J3163" t="str">
        <f t="shared" si="156"/>
        <v/>
      </c>
    </row>
    <row r="3164" customHeight="1" spans="10:10">
      <c r="J3164" t="str">
        <f t="shared" si="156"/>
        <v/>
      </c>
    </row>
    <row r="3165" customHeight="1" spans="10:10">
      <c r="J3165" t="str">
        <f t="shared" si="156"/>
        <v/>
      </c>
    </row>
    <row r="3166" customHeight="1" spans="10:10">
      <c r="J3166" t="str">
        <f t="shared" si="156"/>
        <v/>
      </c>
    </row>
    <row r="3167" customHeight="1" spans="10:10">
      <c r="J3167" t="str">
        <f t="shared" si="156"/>
        <v/>
      </c>
    </row>
    <row r="3168" customHeight="1" spans="10:10">
      <c r="J3168" t="str">
        <f t="shared" si="156"/>
        <v/>
      </c>
    </row>
    <row r="3169" customHeight="1" spans="10:10">
      <c r="J3169" t="str">
        <f t="shared" si="156"/>
        <v/>
      </c>
    </row>
    <row r="3170" customHeight="1" spans="10:10">
      <c r="J3170" t="str">
        <f t="shared" si="156"/>
        <v/>
      </c>
    </row>
    <row r="3171" customHeight="1" spans="10:10">
      <c r="J3171" t="str">
        <f t="shared" si="156"/>
        <v/>
      </c>
    </row>
    <row r="3172" customHeight="1" spans="10:10">
      <c r="J3172" t="str">
        <f t="shared" si="156"/>
        <v/>
      </c>
    </row>
    <row r="3173" customHeight="1" spans="10:10">
      <c r="J3173" t="str">
        <f t="shared" si="156"/>
        <v/>
      </c>
    </row>
    <row r="3174" customHeight="1" spans="10:10">
      <c r="J3174" t="str">
        <f t="shared" si="156"/>
        <v/>
      </c>
    </row>
    <row r="3175" customHeight="1" spans="10:10">
      <c r="J3175" t="str">
        <f t="shared" si="156"/>
        <v/>
      </c>
    </row>
    <row r="3176" customHeight="1" spans="10:10">
      <c r="J3176" t="str">
        <f t="shared" si="156"/>
        <v/>
      </c>
    </row>
    <row r="3177" customHeight="1" spans="10:10">
      <c r="J3177" t="str">
        <f t="shared" si="156"/>
        <v/>
      </c>
    </row>
    <row r="3178" customHeight="1" spans="10:10">
      <c r="J3178" t="str">
        <f t="shared" si="156"/>
        <v/>
      </c>
    </row>
    <row r="3179" customHeight="1" spans="10:10">
      <c r="J3179" t="str">
        <f t="shared" si="156"/>
        <v/>
      </c>
    </row>
    <row r="3180" customHeight="1" spans="10:10">
      <c r="J3180" t="str">
        <f t="shared" si="156"/>
        <v/>
      </c>
    </row>
    <row r="3181" customHeight="1" spans="10:10">
      <c r="J3181" t="str">
        <f t="shared" si="156"/>
        <v/>
      </c>
    </row>
    <row r="3182" customHeight="1" spans="10:10">
      <c r="J3182" t="str">
        <f t="shared" si="156"/>
        <v/>
      </c>
    </row>
    <row r="3183" customHeight="1" spans="10:10">
      <c r="J3183" t="str">
        <f t="shared" si="156"/>
        <v/>
      </c>
    </row>
    <row r="3184" customHeight="1" spans="10:10">
      <c r="J3184" t="str">
        <f t="shared" si="156"/>
        <v/>
      </c>
    </row>
    <row r="3185" customHeight="1" spans="10:10">
      <c r="J3185" t="str">
        <f t="shared" si="156"/>
        <v/>
      </c>
    </row>
    <row r="3186" customHeight="1" spans="10:10">
      <c r="J3186" t="str">
        <f t="shared" si="156"/>
        <v/>
      </c>
    </row>
    <row r="3187" customHeight="1" spans="10:10">
      <c r="J3187" t="str">
        <f t="shared" si="156"/>
        <v/>
      </c>
    </row>
    <row r="3188" customHeight="1" spans="10:10">
      <c r="J3188" t="str">
        <f t="shared" si="156"/>
        <v/>
      </c>
    </row>
    <row r="3189" customHeight="1" spans="10:10">
      <c r="J3189" t="str">
        <f t="shared" si="156"/>
        <v/>
      </c>
    </row>
    <row r="3190" customHeight="1" spans="10:10">
      <c r="J3190" t="str">
        <f t="shared" si="156"/>
        <v/>
      </c>
    </row>
    <row r="3191" customHeight="1" spans="10:10">
      <c r="J3191" t="str">
        <f t="shared" si="156"/>
        <v/>
      </c>
    </row>
    <row r="3192" customHeight="1" spans="10:10">
      <c r="J3192" t="str">
        <f t="shared" si="156"/>
        <v/>
      </c>
    </row>
    <row r="3193" customHeight="1" spans="10:10">
      <c r="J3193" t="str">
        <f t="shared" si="156"/>
        <v/>
      </c>
    </row>
    <row r="3194" customHeight="1" spans="10:10">
      <c r="J3194" t="str">
        <f t="shared" si="156"/>
        <v/>
      </c>
    </row>
    <row r="3195" customHeight="1" spans="10:10">
      <c r="J3195" t="str">
        <f t="shared" si="156"/>
        <v/>
      </c>
    </row>
    <row r="3196" customHeight="1" spans="10:10">
      <c r="J3196" t="str">
        <f t="shared" si="156"/>
        <v/>
      </c>
    </row>
    <row r="3197" customHeight="1" spans="10:10">
      <c r="J3197" t="str">
        <f t="shared" si="156"/>
        <v/>
      </c>
    </row>
    <row r="3198" customHeight="1" spans="10:10">
      <c r="J3198" t="str">
        <f t="shared" si="156"/>
        <v/>
      </c>
    </row>
    <row r="3199" customHeight="1" spans="10:10">
      <c r="J3199" t="str">
        <f t="shared" si="156"/>
        <v/>
      </c>
    </row>
    <row r="3200" customHeight="1" spans="10:10">
      <c r="J3200" t="str">
        <f t="shared" si="156"/>
        <v/>
      </c>
    </row>
    <row r="3201" customHeight="1" spans="10:10">
      <c r="J3201" t="str">
        <f t="shared" si="156"/>
        <v/>
      </c>
    </row>
    <row r="3202" customHeight="1" spans="10:10">
      <c r="J3202" t="str">
        <f t="shared" si="156"/>
        <v/>
      </c>
    </row>
    <row r="3203" customHeight="1" spans="10:10">
      <c r="J3203" t="str">
        <f t="shared" si="156"/>
        <v/>
      </c>
    </row>
    <row r="3204" customHeight="1" spans="10:10">
      <c r="J3204" t="str">
        <f t="shared" si="156"/>
        <v/>
      </c>
    </row>
    <row r="3205" customHeight="1" spans="10:10">
      <c r="J3205" t="str">
        <f t="shared" si="156"/>
        <v/>
      </c>
    </row>
    <row r="3206" customHeight="1" spans="10:10">
      <c r="J3206" t="str">
        <f t="shared" si="156"/>
        <v/>
      </c>
    </row>
    <row r="3207" customHeight="1" spans="10:10">
      <c r="J3207" t="str">
        <f t="shared" ref="J3207:J3270" si="157">IF(K3207&gt;0,IF(C3207="open","plan open",IF(C3207="close","plan close","")),IF(C3207="open","unplan open",IF(C3207="close","unplan close","")))</f>
        <v/>
      </c>
    </row>
    <row r="3208" customHeight="1" spans="10:10">
      <c r="J3208" t="str">
        <f t="shared" si="157"/>
        <v/>
      </c>
    </row>
    <row r="3209" customHeight="1" spans="10:10">
      <c r="J3209" t="str">
        <f t="shared" si="157"/>
        <v/>
      </c>
    </row>
    <row r="3210" customHeight="1" spans="10:10">
      <c r="J3210" t="str">
        <f t="shared" si="157"/>
        <v/>
      </c>
    </row>
    <row r="3211" customHeight="1" spans="10:10">
      <c r="J3211" t="str">
        <f t="shared" si="157"/>
        <v/>
      </c>
    </row>
    <row r="3212" customHeight="1" spans="10:10">
      <c r="J3212" t="str">
        <f t="shared" si="157"/>
        <v/>
      </c>
    </row>
    <row r="3213" customHeight="1" spans="10:10">
      <c r="J3213" t="str">
        <f t="shared" si="157"/>
        <v/>
      </c>
    </row>
    <row r="3214" customHeight="1" spans="10:10">
      <c r="J3214" t="str">
        <f t="shared" si="157"/>
        <v/>
      </c>
    </row>
    <row r="3215" customHeight="1" spans="10:10">
      <c r="J3215" t="str">
        <f t="shared" si="157"/>
        <v/>
      </c>
    </row>
    <row r="3216" customHeight="1" spans="10:10">
      <c r="J3216" t="str">
        <f t="shared" si="157"/>
        <v/>
      </c>
    </row>
    <row r="3217" customHeight="1" spans="10:10">
      <c r="J3217" t="str">
        <f t="shared" si="157"/>
        <v/>
      </c>
    </row>
    <row r="3218" customHeight="1" spans="10:10">
      <c r="J3218" t="str">
        <f t="shared" si="157"/>
        <v/>
      </c>
    </row>
    <row r="3219" customHeight="1" spans="10:10">
      <c r="J3219" t="str">
        <f t="shared" si="157"/>
        <v/>
      </c>
    </row>
    <row r="3220" customHeight="1" spans="10:10">
      <c r="J3220" t="str">
        <f t="shared" si="157"/>
        <v/>
      </c>
    </row>
    <row r="3221" customHeight="1" spans="10:10">
      <c r="J3221" t="str">
        <f t="shared" si="157"/>
        <v/>
      </c>
    </row>
    <row r="3222" customHeight="1" spans="10:10">
      <c r="J3222" t="str">
        <f t="shared" si="157"/>
        <v/>
      </c>
    </row>
    <row r="3223" customHeight="1" spans="10:10">
      <c r="J3223" t="str">
        <f t="shared" si="157"/>
        <v/>
      </c>
    </row>
    <row r="3224" customHeight="1" spans="10:10">
      <c r="J3224" t="str">
        <f t="shared" si="157"/>
        <v/>
      </c>
    </row>
    <row r="3225" customHeight="1" spans="10:10">
      <c r="J3225" t="str">
        <f t="shared" si="157"/>
        <v/>
      </c>
    </row>
    <row r="3226" customHeight="1" spans="10:10">
      <c r="J3226" t="str">
        <f t="shared" si="157"/>
        <v/>
      </c>
    </row>
    <row r="3227" customHeight="1" spans="10:10">
      <c r="J3227" t="str">
        <f t="shared" si="157"/>
        <v/>
      </c>
    </row>
    <row r="3228" customHeight="1" spans="10:10">
      <c r="J3228" t="str">
        <f t="shared" si="157"/>
        <v/>
      </c>
    </row>
    <row r="3229" customHeight="1" spans="10:10">
      <c r="J3229" t="str">
        <f t="shared" si="157"/>
        <v/>
      </c>
    </row>
    <row r="3230" customHeight="1" spans="10:10">
      <c r="J3230" t="str">
        <f t="shared" si="157"/>
        <v/>
      </c>
    </row>
    <row r="3231" customHeight="1" spans="10:10">
      <c r="J3231" t="str">
        <f t="shared" si="157"/>
        <v/>
      </c>
    </row>
    <row r="3232" customHeight="1" spans="10:10">
      <c r="J3232" t="str">
        <f t="shared" si="157"/>
        <v/>
      </c>
    </row>
    <row r="3233" customHeight="1" spans="10:10">
      <c r="J3233" t="str">
        <f t="shared" si="157"/>
        <v/>
      </c>
    </row>
    <row r="3234" customHeight="1" spans="10:10">
      <c r="J3234" t="str">
        <f t="shared" si="157"/>
        <v/>
      </c>
    </row>
    <row r="3235" customHeight="1" spans="10:10">
      <c r="J3235" t="str">
        <f t="shared" si="157"/>
        <v/>
      </c>
    </row>
    <row r="3236" customHeight="1" spans="10:10">
      <c r="J3236" t="str">
        <f t="shared" si="157"/>
        <v/>
      </c>
    </row>
    <row r="3237" customHeight="1" spans="10:10">
      <c r="J3237" t="str">
        <f t="shared" si="157"/>
        <v/>
      </c>
    </row>
    <row r="3238" customHeight="1" spans="10:10">
      <c r="J3238" t="str">
        <f t="shared" si="157"/>
        <v/>
      </c>
    </row>
    <row r="3239" customHeight="1" spans="10:10">
      <c r="J3239" t="str">
        <f t="shared" si="157"/>
        <v/>
      </c>
    </row>
    <row r="3240" customHeight="1" spans="10:10">
      <c r="J3240" t="str">
        <f t="shared" si="157"/>
        <v/>
      </c>
    </row>
    <row r="3241" customHeight="1" spans="10:10">
      <c r="J3241" t="str">
        <f t="shared" si="157"/>
        <v/>
      </c>
    </row>
    <row r="3242" customHeight="1" spans="10:10">
      <c r="J3242" t="str">
        <f t="shared" si="157"/>
        <v/>
      </c>
    </row>
    <row r="3243" customHeight="1" spans="10:10">
      <c r="J3243" t="str">
        <f t="shared" si="157"/>
        <v/>
      </c>
    </row>
    <row r="3244" customHeight="1" spans="10:10">
      <c r="J3244" t="str">
        <f t="shared" si="157"/>
        <v/>
      </c>
    </row>
    <row r="3245" customHeight="1" spans="10:10">
      <c r="J3245" t="str">
        <f t="shared" si="157"/>
        <v/>
      </c>
    </row>
    <row r="3246" customHeight="1" spans="10:10">
      <c r="J3246" t="str">
        <f t="shared" si="157"/>
        <v/>
      </c>
    </row>
    <row r="3247" customHeight="1" spans="10:10">
      <c r="J3247" t="str">
        <f t="shared" si="157"/>
        <v/>
      </c>
    </row>
    <row r="3248" customHeight="1" spans="10:10">
      <c r="J3248" t="str">
        <f t="shared" si="157"/>
        <v/>
      </c>
    </row>
    <row r="3249" customHeight="1" spans="10:10">
      <c r="J3249" t="str">
        <f t="shared" si="157"/>
        <v/>
      </c>
    </row>
    <row r="3250" customHeight="1" spans="10:10">
      <c r="J3250" t="str">
        <f t="shared" si="157"/>
        <v/>
      </c>
    </row>
    <row r="3251" customHeight="1" spans="10:10">
      <c r="J3251" t="str">
        <f t="shared" si="157"/>
        <v/>
      </c>
    </row>
    <row r="3252" customHeight="1" spans="10:10">
      <c r="J3252" t="str">
        <f t="shared" si="157"/>
        <v/>
      </c>
    </row>
    <row r="3253" customHeight="1" spans="10:10">
      <c r="J3253" t="str">
        <f t="shared" si="157"/>
        <v/>
      </c>
    </row>
    <row r="3254" customHeight="1" spans="10:10">
      <c r="J3254" t="str">
        <f t="shared" si="157"/>
        <v/>
      </c>
    </row>
    <row r="3255" customHeight="1" spans="10:10">
      <c r="J3255" t="str">
        <f t="shared" si="157"/>
        <v/>
      </c>
    </row>
    <row r="3256" customHeight="1" spans="10:10">
      <c r="J3256" t="str">
        <f t="shared" si="157"/>
        <v/>
      </c>
    </row>
    <row r="3257" customHeight="1" spans="10:10">
      <c r="J3257" t="str">
        <f t="shared" si="157"/>
        <v/>
      </c>
    </row>
    <row r="3258" customHeight="1" spans="10:10">
      <c r="J3258" t="str">
        <f t="shared" si="157"/>
        <v/>
      </c>
    </row>
    <row r="3259" customHeight="1" spans="10:10">
      <c r="J3259" t="str">
        <f t="shared" si="157"/>
        <v/>
      </c>
    </row>
    <row r="3260" customHeight="1" spans="10:10">
      <c r="J3260" t="str">
        <f t="shared" si="157"/>
        <v/>
      </c>
    </row>
    <row r="3261" customHeight="1" spans="10:10">
      <c r="J3261" t="str">
        <f t="shared" si="157"/>
        <v/>
      </c>
    </row>
    <row r="3262" customHeight="1" spans="10:10">
      <c r="J3262" t="str">
        <f t="shared" si="157"/>
        <v/>
      </c>
    </row>
    <row r="3263" customHeight="1" spans="10:10">
      <c r="J3263" t="str">
        <f t="shared" si="157"/>
        <v/>
      </c>
    </row>
    <row r="3264" customHeight="1" spans="10:10">
      <c r="J3264" t="str">
        <f t="shared" si="157"/>
        <v/>
      </c>
    </row>
    <row r="3265" customHeight="1" spans="10:10">
      <c r="J3265" t="str">
        <f t="shared" si="157"/>
        <v/>
      </c>
    </row>
    <row r="3266" customHeight="1" spans="10:10">
      <c r="J3266" t="str">
        <f t="shared" si="157"/>
        <v/>
      </c>
    </row>
    <row r="3267" customHeight="1" spans="10:10">
      <c r="J3267" t="str">
        <f t="shared" si="157"/>
        <v/>
      </c>
    </row>
    <row r="3268" customHeight="1" spans="10:10">
      <c r="J3268" t="str">
        <f t="shared" si="157"/>
        <v/>
      </c>
    </row>
    <row r="3269" customHeight="1" spans="10:10">
      <c r="J3269" t="str">
        <f t="shared" si="157"/>
        <v/>
      </c>
    </row>
    <row r="3270" customHeight="1" spans="10:10">
      <c r="J3270" t="str">
        <f t="shared" si="157"/>
        <v/>
      </c>
    </row>
    <row r="3271" customHeight="1" spans="10:10">
      <c r="J3271" t="str">
        <f t="shared" ref="J3271:J3334" si="158">IF(K3271&gt;0,IF(C3271="open","plan open",IF(C3271="close","plan close","")),IF(C3271="open","unplan open",IF(C3271="close","unplan close","")))</f>
        <v/>
      </c>
    </row>
    <row r="3272" customHeight="1" spans="10:10">
      <c r="J3272" t="str">
        <f t="shared" si="158"/>
        <v/>
      </c>
    </row>
    <row r="3273" customHeight="1" spans="10:10">
      <c r="J3273" t="str">
        <f t="shared" si="158"/>
        <v/>
      </c>
    </row>
    <row r="3274" customHeight="1" spans="10:10">
      <c r="J3274" t="str">
        <f t="shared" si="158"/>
        <v/>
      </c>
    </row>
    <row r="3275" customHeight="1" spans="10:10">
      <c r="J3275" t="str">
        <f t="shared" si="158"/>
        <v/>
      </c>
    </row>
    <row r="3276" customHeight="1" spans="10:10">
      <c r="J3276" t="str">
        <f t="shared" si="158"/>
        <v/>
      </c>
    </row>
    <row r="3277" customHeight="1" spans="10:10">
      <c r="J3277" t="str">
        <f t="shared" si="158"/>
        <v/>
      </c>
    </row>
    <row r="3278" customHeight="1" spans="10:10">
      <c r="J3278" t="str">
        <f t="shared" si="158"/>
        <v/>
      </c>
    </row>
    <row r="3279" customHeight="1" spans="10:10">
      <c r="J3279" t="str">
        <f t="shared" si="158"/>
        <v/>
      </c>
    </row>
    <row r="3280" customHeight="1" spans="10:10">
      <c r="J3280" t="str">
        <f t="shared" si="158"/>
        <v/>
      </c>
    </row>
    <row r="3281" customHeight="1" spans="10:10">
      <c r="J3281" t="str">
        <f t="shared" si="158"/>
        <v/>
      </c>
    </row>
    <row r="3282" customHeight="1" spans="10:10">
      <c r="J3282" t="str">
        <f t="shared" si="158"/>
        <v/>
      </c>
    </row>
    <row r="3283" customHeight="1" spans="10:10">
      <c r="J3283" t="str">
        <f t="shared" si="158"/>
        <v/>
      </c>
    </row>
    <row r="3284" customHeight="1" spans="10:10">
      <c r="J3284" t="str">
        <f t="shared" si="158"/>
        <v/>
      </c>
    </row>
    <row r="3285" customHeight="1" spans="10:10">
      <c r="J3285" t="str">
        <f t="shared" si="158"/>
        <v/>
      </c>
    </row>
    <row r="3286" customHeight="1" spans="10:10">
      <c r="J3286" t="str">
        <f t="shared" si="158"/>
        <v/>
      </c>
    </row>
    <row r="3287" customHeight="1" spans="10:10">
      <c r="J3287" t="str">
        <f t="shared" si="158"/>
        <v/>
      </c>
    </row>
    <row r="3288" customHeight="1" spans="10:10">
      <c r="J3288" t="str">
        <f t="shared" si="158"/>
        <v/>
      </c>
    </row>
    <row r="3289" customHeight="1" spans="10:10">
      <c r="J3289" t="str">
        <f t="shared" si="158"/>
        <v/>
      </c>
    </row>
    <row r="3290" customHeight="1" spans="10:10">
      <c r="J3290" t="str">
        <f t="shared" si="158"/>
        <v/>
      </c>
    </row>
    <row r="3291" customHeight="1" spans="10:10">
      <c r="J3291" t="str">
        <f t="shared" si="158"/>
        <v/>
      </c>
    </row>
    <row r="3292" customHeight="1" spans="10:10">
      <c r="J3292" t="str">
        <f t="shared" si="158"/>
        <v/>
      </c>
    </row>
    <row r="3293" customHeight="1" spans="10:10">
      <c r="J3293" t="str">
        <f t="shared" si="158"/>
        <v/>
      </c>
    </row>
    <row r="3294" customHeight="1" spans="10:10">
      <c r="J3294" t="str">
        <f t="shared" si="158"/>
        <v/>
      </c>
    </row>
    <row r="3295" customHeight="1" spans="10:10">
      <c r="J3295" t="str">
        <f t="shared" si="158"/>
        <v/>
      </c>
    </row>
    <row r="3296" customHeight="1" spans="10:10">
      <c r="J3296" t="str">
        <f t="shared" si="158"/>
        <v/>
      </c>
    </row>
    <row r="3297" customHeight="1" spans="10:10">
      <c r="J3297" t="str">
        <f t="shared" si="158"/>
        <v/>
      </c>
    </row>
    <row r="3298" customHeight="1" spans="10:10">
      <c r="J3298" t="str">
        <f t="shared" si="158"/>
        <v/>
      </c>
    </row>
    <row r="3299" customHeight="1" spans="10:10">
      <c r="J3299" t="str">
        <f t="shared" si="158"/>
        <v/>
      </c>
    </row>
    <row r="3300" customHeight="1" spans="10:10">
      <c r="J3300" t="str">
        <f t="shared" si="158"/>
        <v/>
      </c>
    </row>
    <row r="3301" customHeight="1" spans="10:10">
      <c r="J3301" t="str">
        <f t="shared" si="158"/>
        <v/>
      </c>
    </row>
    <row r="3302" customHeight="1" spans="10:10">
      <c r="J3302" t="str">
        <f t="shared" si="158"/>
        <v/>
      </c>
    </row>
    <row r="3303" customHeight="1" spans="10:10">
      <c r="J3303" t="str">
        <f t="shared" si="158"/>
        <v/>
      </c>
    </row>
    <row r="3304" customHeight="1" spans="10:10">
      <c r="J3304" t="str">
        <f t="shared" si="158"/>
        <v/>
      </c>
    </row>
    <row r="3305" customHeight="1" spans="10:10">
      <c r="J3305" t="str">
        <f t="shared" si="158"/>
        <v/>
      </c>
    </row>
    <row r="3306" customHeight="1" spans="10:10">
      <c r="J3306" t="str">
        <f t="shared" si="158"/>
        <v/>
      </c>
    </row>
    <row r="3307" customHeight="1" spans="10:10">
      <c r="J3307" t="str">
        <f t="shared" si="158"/>
        <v/>
      </c>
    </row>
    <row r="3308" customHeight="1" spans="10:10">
      <c r="J3308" t="str">
        <f t="shared" si="158"/>
        <v/>
      </c>
    </row>
    <row r="3309" customHeight="1" spans="10:10">
      <c r="J3309" t="str">
        <f t="shared" si="158"/>
        <v/>
      </c>
    </row>
    <row r="3310" customHeight="1" spans="10:10">
      <c r="J3310" t="str">
        <f t="shared" si="158"/>
        <v/>
      </c>
    </row>
    <row r="3311" customHeight="1" spans="10:10">
      <c r="J3311" t="str">
        <f t="shared" si="158"/>
        <v/>
      </c>
    </row>
    <row r="3312" customHeight="1" spans="10:10">
      <c r="J3312" t="str">
        <f t="shared" si="158"/>
        <v/>
      </c>
    </row>
    <row r="3313" customHeight="1" spans="10:10">
      <c r="J3313" t="str">
        <f t="shared" si="158"/>
        <v/>
      </c>
    </row>
    <row r="3314" customHeight="1" spans="10:10">
      <c r="J3314" t="str">
        <f t="shared" si="158"/>
        <v/>
      </c>
    </row>
    <row r="3315" customHeight="1" spans="10:10">
      <c r="J3315" t="str">
        <f t="shared" si="158"/>
        <v/>
      </c>
    </row>
    <row r="3316" customHeight="1" spans="10:10">
      <c r="J3316" t="str">
        <f t="shared" si="158"/>
        <v/>
      </c>
    </row>
    <row r="3317" customHeight="1" spans="10:10">
      <c r="J3317" t="str">
        <f t="shared" si="158"/>
        <v/>
      </c>
    </row>
    <row r="3318" customHeight="1" spans="10:10">
      <c r="J3318" t="str">
        <f t="shared" si="158"/>
        <v/>
      </c>
    </row>
    <row r="3319" customHeight="1" spans="10:10">
      <c r="J3319" t="str">
        <f t="shared" si="158"/>
        <v/>
      </c>
    </row>
    <row r="3320" customHeight="1" spans="10:10">
      <c r="J3320" t="str">
        <f t="shared" si="158"/>
        <v/>
      </c>
    </row>
    <row r="3321" customHeight="1" spans="10:10">
      <c r="J3321" t="str">
        <f t="shared" si="158"/>
        <v/>
      </c>
    </row>
    <row r="3322" customHeight="1" spans="10:10">
      <c r="J3322" t="str">
        <f t="shared" si="158"/>
        <v/>
      </c>
    </row>
    <row r="3323" customHeight="1" spans="10:10">
      <c r="J3323" t="str">
        <f t="shared" si="158"/>
        <v/>
      </c>
    </row>
    <row r="3324" customHeight="1" spans="10:10">
      <c r="J3324" t="str">
        <f t="shared" si="158"/>
        <v/>
      </c>
    </row>
    <row r="3325" customHeight="1" spans="10:10">
      <c r="J3325" t="str">
        <f t="shared" si="158"/>
        <v/>
      </c>
    </row>
    <row r="3326" customHeight="1" spans="10:10">
      <c r="J3326" t="str">
        <f t="shared" si="158"/>
        <v/>
      </c>
    </row>
    <row r="3327" customHeight="1" spans="10:10">
      <c r="J3327" t="str">
        <f t="shared" si="158"/>
        <v/>
      </c>
    </row>
    <row r="3328" customHeight="1" spans="10:10">
      <c r="J3328" t="str">
        <f t="shared" si="158"/>
        <v/>
      </c>
    </row>
    <row r="3329" customHeight="1" spans="10:10">
      <c r="J3329" t="str">
        <f t="shared" si="158"/>
        <v/>
      </c>
    </row>
    <row r="3330" customHeight="1" spans="10:10">
      <c r="J3330" t="str">
        <f t="shared" si="158"/>
        <v/>
      </c>
    </row>
    <row r="3331" customHeight="1" spans="10:10">
      <c r="J3331" t="str">
        <f t="shared" si="158"/>
        <v/>
      </c>
    </row>
    <row r="3332" customHeight="1" spans="10:10">
      <c r="J3332" t="str">
        <f t="shared" si="158"/>
        <v/>
      </c>
    </row>
    <row r="3333" customHeight="1" spans="10:10">
      <c r="J3333" t="str">
        <f t="shared" si="158"/>
        <v/>
      </c>
    </row>
    <row r="3334" customHeight="1" spans="10:10">
      <c r="J3334" t="str">
        <f t="shared" si="158"/>
        <v/>
      </c>
    </row>
  </sheetData>
  <mergeCells count="143">
    <mergeCell ref="K1:M1"/>
    <mergeCell ref="D2:E2"/>
    <mergeCell ref="H2:I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  <mergeCell ref="AU3:AV3"/>
    <mergeCell ref="AW3:AX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Q3:BR3"/>
    <mergeCell ref="BS3:BT3"/>
    <mergeCell ref="BU3:BV3"/>
    <mergeCell ref="BW3:BX3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W4:AX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W4:BX4"/>
    <mergeCell ref="O5:BX5"/>
    <mergeCell ref="O6:P6"/>
    <mergeCell ref="Q6:R6"/>
    <mergeCell ref="S6:T6"/>
    <mergeCell ref="U6:V6"/>
    <mergeCell ref="W6:X6"/>
    <mergeCell ref="Y6:Z6"/>
    <mergeCell ref="AA6:AB6"/>
    <mergeCell ref="AC6:AD6"/>
    <mergeCell ref="AE6:AF6"/>
    <mergeCell ref="AG6:AH6"/>
    <mergeCell ref="AI6:AJ6"/>
    <mergeCell ref="AK6:AL6"/>
    <mergeCell ref="AM6:AN6"/>
    <mergeCell ref="AO6:AP6"/>
    <mergeCell ref="AQ6:AR6"/>
    <mergeCell ref="AS6:AT6"/>
    <mergeCell ref="AU6:AV6"/>
    <mergeCell ref="AW6:AX6"/>
    <mergeCell ref="AY6:AZ6"/>
    <mergeCell ref="BA6:BB6"/>
    <mergeCell ref="BC6:BD6"/>
    <mergeCell ref="BE6:BF6"/>
    <mergeCell ref="BG6:BH6"/>
    <mergeCell ref="BI6:BJ6"/>
    <mergeCell ref="BK6:BL6"/>
    <mergeCell ref="BM6:BN6"/>
    <mergeCell ref="BO6:BP6"/>
    <mergeCell ref="BQ6:BR6"/>
    <mergeCell ref="BS6:BT6"/>
    <mergeCell ref="BU6:BV6"/>
    <mergeCell ref="BW6:BX6"/>
    <mergeCell ref="A5:A8"/>
    <mergeCell ref="B5:B8"/>
    <mergeCell ref="C5:C8"/>
    <mergeCell ref="D5:D8"/>
    <mergeCell ref="E5:E8"/>
    <mergeCell ref="F5:F8"/>
    <mergeCell ref="G5:G8"/>
    <mergeCell ref="H5:H8"/>
    <mergeCell ref="I5:I8"/>
    <mergeCell ref="J5:J8"/>
    <mergeCell ref="K5:K8"/>
    <mergeCell ref="L5:L8"/>
    <mergeCell ref="M5:M8"/>
    <mergeCell ref="N5:N6"/>
    <mergeCell ref="K2:M4"/>
  </mergeCells>
  <pageMargins left="0.75" right="0.75" top="1" bottom="1" header="0.5" footer="0.5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G19"/>
  <sheetViews>
    <sheetView tabSelected="1" workbookViewId="0">
      <selection activeCell="B8" sqref="B8"/>
    </sheetView>
  </sheetViews>
  <sheetFormatPr defaultColWidth="9.14285714285714" defaultRowHeight="15"/>
  <cols>
    <col min="1" max="1" width="2.71428571428571" customWidth="1"/>
    <col min="2" max="2" width="10.8571428571429" customWidth="1"/>
    <col min="3" max="33" width="5.85714285714286" customWidth="1"/>
  </cols>
  <sheetData>
    <row r="2" spans="2:3">
      <c r="B2" t="s">
        <v>1</v>
      </c>
      <c r="C2" t="str">
        <f>'all day'!N5</f>
        <v>Juli</v>
      </c>
    </row>
    <row r="3" spans="2:33">
      <c r="B3" t="s">
        <v>36</v>
      </c>
      <c r="C3" s="1">
        <f>DATE('all day'!$B$1,'all day'!$D$1,C5)</f>
        <v>44013</v>
      </c>
      <c r="D3" s="1">
        <f>DATE('all day'!$B$1,'all day'!$D$1,D5)</f>
        <v>44014</v>
      </c>
      <c r="E3" s="1">
        <f>DATE('all day'!$B$1,'all day'!$D$1,E5)</f>
        <v>44015</v>
      </c>
      <c r="F3" s="1">
        <f>DATE('all day'!$B$1,'all day'!$D$1,F5)</f>
        <v>44016</v>
      </c>
      <c r="G3" s="1">
        <f>DATE('all day'!$B$1,'all day'!$D$1,G5)</f>
        <v>44017</v>
      </c>
      <c r="H3" s="1">
        <f>DATE('all day'!$B$1,'all day'!$D$1,H5)</f>
        <v>44018</v>
      </c>
      <c r="I3" s="1">
        <f>DATE('all day'!$B$1,'all day'!$D$1,I5)</f>
        <v>44019</v>
      </c>
      <c r="J3" s="1">
        <f>DATE('all day'!$B$1,'all day'!$D$1,J5)</f>
        <v>44020</v>
      </c>
      <c r="K3" s="1">
        <f>DATE('all day'!$B$1,'all day'!$D$1,K5)</f>
        <v>44021</v>
      </c>
      <c r="L3" s="1">
        <f>DATE('all day'!$B$1,'all day'!$D$1,L5)</f>
        <v>44022</v>
      </c>
      <c r="M3" s="1">
        <f>DATE('all day'!$B$1,'all day'!$D$1,M5)</f>
        <v>44023</v>
      </c>
      <c r="N3" s="1">
        <f>DATE('all day'!$B$1,'all day'!$D$1,N5)</f>
        <v>44024</v>
      </c>
      <c r="O3" s="1">
        <f>DATE('all day'!$B$1,'all day'!$D$1,O5)</f>
        <v>44025</v>
      </c>
      <c r="P3" s="1">
        <f>DATE('all day'!$B$1,'all day'!$D$1,P5)</f>
        <v>44026</v>
      </c>
      <c r="Q3" s="1">
        <f>DATE('all day'!$B$1,'all day'!$D$1,Q5)</f>
        <v>44027</v>
      </c>
      <c r="R3" s="1">
        <f>DATE('all day'!$B$1,'all day'!$D$1,R5)</f>
        <v>44028</v>
      </c>
      <c r="S3" s="1">
        <f>DATE('all day'!$B$1,'all day'!$D$1,S5)</f>
        <v>44029</v>
      </c>
      <c r="T3" s="1">
        <f>DATE('all day'!$B$1,'all day'!$D$1,T5)</f>
        <v>44030</v>
      </c>
      <c r="U3" s="1">
        <f>DATE('all day'!$B$1,'all day'!$D$1,U5)</f>
        <v>44031</v>
      </c>
      <c r="V3" s="1">
        <f>DATE('all day'!$B$1,'all day'!$D$1,V5)</f>
        <v>44032</v>
      </c>
      <c r="W3" s="1">
        <f>DATE('all day'!$B$1,'all day'!$D$1,W5)</f>
        <v>44033</v>
      </c>
      <c r="X3" s="1">
        <f>DATE('all day'!$B$1,'all day'!$D$1,X5)</f>
        <v>44034</v>
      </c>
      <c r="Y3" s="1">
        <f>DATE('all day'!$B$1,'all day'!$D$1,Y5)</f>
        <v>44035</v>
      </c>
      <c r="Z3" s="1">
        <f>DATE('all day'!$B$1,'all day'!$D$1,Z5)</f>
        <v>44036</v>
      </c>
      <c r="AA3" s="1">
        <f>DATE('all day'!$B$1,'all day'!$D$1,AA5)</f>
        <v>44037</v>
      </c>
      <c r="AB3" s="1">
        <f>DATE('all day'!$B$1,'all day'!$D$1,AB5)</f>
        <v>44038</v>
      </c>
      <c r="AC3" s="1">
        <f>DATE('all day'!$B$1,'all day'!$D$1,AC5)</f>
        <v>44039</v>
      </c>
      <c r="AD3" s="1">
        <f>DATE('all day'!$B$1,'all day'!$D$1,AD5)</f>
        <v>44040</v>
      </c>
      <c r="AE3" s="1">
        <f>DATE('all day'!$B$1,'all day'!$D$1,AE5)</f>
        <v>44041</v>
      </c>
      <c r="AF3" s="1">
        <f>DATE('all day'!$B$1,'all day'!$D$1,AF5)</f>
        <v>44042</v>
      </c>
      <c r="AG3" s="1">
        <f>DATE('all day'!$B$1,'all day'!$D$1,AG5)</f>
        <v>44043</v>
      </c>
    </row>
    <row r="5" spans="2:33">
      <c r="B5" s="2" t="s">
        <v>37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  <c r="U5" s="2">
        <v>19</v>
      </c>
      <c r="V5" s="2">
        <v>20</v>
      </c>
      <c r="W5" s="2">
        <v>21</v>
      </c>
      <c r="X5" s="2">
        <v>22</v>
      </c>
      <c r="Y5" s="2">
        <v>23</v>
      </c>
      <c r="Z5" s="2">
        <v>24</v>
      </c>
      <c r="AA5" s="2">
        <v>25</v>
      </c>
      <c r="AB5" s="2">
        <v>26</v>
      </c>
      <c r="AC5" s="2">
        <v>27</v>
      </c>
      <c r="AD5" s="2">
        <v>28</v>
      </c>
      <c r="AE5" s="2">
        <v>29</v>
      </c>
      <c r="AF5" s="2">
        <v>30</v>
      </c>
      <c r="AG5" s="2">
        <v>31</v>
      </c>
    </row>
    <row r="6" spans="2:33">
      <c r="B6" s="3" t="s">
        <v>38</v>
      </c>
      <c r="C6" s="4">
        <f>'all day'!O7</f>
        <v>0</v>
      </c>
      <c r="D6" s="4">
        <f>'all day'!Q7</f>
        <v>0</v>
      </c>
      <c r="E6" s="4">
        <f>'all day'!S7</f>
        <v>0</v>
      </c>
      <c r="F6" s="4">
        <f>'all day'!U7</f>
        <v>0</v>
      </c>
      <c r="G6" s="4">
        <f>'all day'!W7</f>
        <v>0</v>
      </c>
      <c r="H6" s="4">
        <f>'all day'!Y7</f>
        <v>0</v>
      </c>
      <c r="I6" s="4">
        <f>'all day'!AA7</f>
        <v>0</v>
      </c>
      <c r="J6" s="4">
        <f>'all day'!AC7</f>
        <v>0</v>
      </c>
      <c r="K6" s="4">
        <f>'all day'!AE7</f>
        <v>0</v>
      </c>
      <c r="L6" s="4">
        <f>'all day'!AG7</f>
        <v>0</v>
      </c>
      <c r="M6" s="4">
        <f>'all day'!AI7</f>
        <v>0</v>
      </c>
      <c r="N6" s="4">
        <f>'all day'!AK7</f>
        <v>0</v>
      </c>
      <c r="O6" s="4">
        <f>'all day'!AM7</f>
        <v>0</v>
      </c>
      <c r="P6" s="4">
        <f>'all day'!AO7</f>
        <v>0</v>
      </c>
      <c r="Q6" s="4">
        <f>'all day'!AQ7</f>
        <v>0</v>
      </c>
      <c r="R6" s="4">
        <f>'all day'!AS7</f>
        <v>0</v>
      </c>
      <c r="S6" s="4">
        <f>'all day'!AU7</f>
        <v>0</v>
      </c>
      <c r="T6" s="4">
        <f>'all day'!AW7</f>
        <v>0</v>
      </c>
      <c r="U6" s="4">
        <f>'all day'!AY7</f>
        <v>0</v>
      </c>
      <c r="V6" s="4">
        <f>'all day'!BA7</f>
        <v>0</v>
      </c>
      <c r="W6" s="4">
        <f>'all day'!BC7</f>
        <v>0</v>
      </c>
      <c r="X6" s="4">
        <f>'all day'!BE7</f>
        <v>0</v>
      </c>
      <c r="Y6" s="4">
        <f>'all day'!BG7</f>
        <v>0</v>
      </c>
      <c r="Z6" s="4">
        <f>'all day'!BI7</f>
        <v>0</v>
      </c>
      <c r="AA6" s="4">
        <f>'all day'!BK7</f>
        <v>0</v>
      </c>
      <c r="AB6" s="4">
        <f>'all day'!BM7</f>
        <v>0</v>
      </c>
      <c r="AC6" s="4">
        <f>'all day'!BO7</f>
        <v>0</v>
      </c>
      <c r="AD6" s="4">
        <f>'all day'!BQ7</f>
        <v>0</v>
      </c>
      <c r="AE6" s="4">
        <f>'all day'!BS7</f>
        <v>0</v>
      </c>
      <c r="AF6" s="4">
        <f>'all day'!BU7</f>
        <v>0</v>
      </c>
      <c r="AG6" s="4">
        <f>'all day'!BW7</f>
        <v>0</v>
      </c>
    </row>
    <row r="7" spans="2:33">
      <c r="B7" s="3" t="s">
        <v>39</v>
      </c>
      <c r="C7" s="4">
        <f>'all day'!P7</f>
        <v>0</v>
      </c>
      <c r="D7" s="4">
        <f>'all day'!R7</f>
        <v>0</v>
      </c>
      <c r="E7" s="4">
        <f>'all day'!T7</f>
        <v>0</v>
      </c>
      <c r="F7" s="4">
        <f>'all day'!V7</f>
        <v>0</v>
      </c>
      <c r="G7" s="4">
        <f>'all day'!X7</f>
        <v>0</v>
      </c>
      <c r="H7" s="4">
        <f>'all day'!Z7</f>
        <v>0</v>
      </c>
      <c r="I7" s="4">
        <f>'all day'!AB7</f>
        <v>0</v>
      </c>
      <c r="J7" s="4">
        <f>'all day'!AD7</f>
        <v>0</v>
      </c>
      <c r="K7" s="4">
        <f>'all day'!AF7</f>
        <v>0</v>
      </c>
      <c r="L7" s="4">
        <f>'all day'!AH7</f>
        <v>0</v>
      </c>
      <c r="M7" s="4">
        <f>'all day'!AJ7</f>
        <v>0</v>
      </c>
      <c r="N7" s="4">
        <f>'all day'!AL7</f>
        <v>0</v>
      </c>
      <c r="O7" s="4">
        <f>'all day'!AN7</f>
        <v>0</v>
      </c>
      <c r="P7" s="4">
        <f>'all day'!AP7</f>
        <v>0</v>
      </c>
      <c r="Q7" s="4">
        <f>'all day'!AR7</f>
        <v>0</v>
      </c>
      <c r="R7" s="4">
        <f>'all day'!AT7</f>
        <v>0</v>
      </c>
      <c r="S7" s="4">
        <f>'all day'!AV7</f>
        <v>0</v>
      </c>
      <c r="T7" s="4">
        <f>'all day'!AX7</f>
        <v>0</v>
      </c>
      <c r="U7" s="4">
        <f>'all day'!AZ7</f>
        <v>0</v>
      </c>
      <c r="V7" s="4">
        <f>'all day'!BB7</f>
        <v>0</v>
      </c>
      <c r="W7" s="4">
        <f>'all day'!BD7</f>
        <v>0</v>
      </c>
      <c r="X7" s="4">
        <f>'all day'!BF7</f>
        <v>0</v>
      </c>
      <c r="Y7" s="4">
        <f>'all day'!BH7</f>
        <v>0</v>
      </c>
      <c r="Z7" s="4">
        <f>'all day'!BJ7</f>
        <v>0</v>
      </c>
      <c r="AA7" s="4">
        <f>'all day'!BL7</f>
        <v>0</v>
      </c>
      <c r="AB7" s="4">
        <f>'all day'!BN7</f>
        <v>0</v>
      </c>
      <c r="AC7" s="4">
        <f>'all day'!BP7</f>
        <v>0</v>
      </c>
      <c r="AD7" s="4">
        <f>'all day'!BR7</f>
        <v>0</v>
      </c>
      <c r="AE7" s="4">
        <f>'all day'!BT7</f>
        <v>0</v>
      </c>
      <c r="AF7" s="4">
        <f>'all day'!BV7</f>
        <v>0</v>
      </c>
      <c r="AG7" s="4">
        <f>'all day'!BX7</f>
        <v>0</v>
      </c>
    </row>
    <row r="8" spans="2:33">
      <c r="B8" s="3" t="s">
        <v>40</v>
      </c>
      <c r="C8" s="4">
        <f>WEEKNUM(C3)</f>
        <v>27</v>
      </c>
      <c r="D8" s="4">
        <f t="shared" ref="D8:AG8" si="0">WEEKNUM(D3)</f>
        <v>27</v>
      </c>
      <c r="E8" s="4">
        <f t="shared" si="0"/>
        <v>27</v>
      </c>
      <c r="F8" s="4">
        <f t="shared" si="0"/>
        <v>27</v>
      </c>
      <c r="G8" s="4">
        <f t="shared" si="0"/>
        <v>28</v>
      </c>
      <c r="H8" s="4">
        <f t="shared" si="0"/>
        <v>28</v>
      </c>
      <c r="I8" s="4">
        <f t="shared" si="0"/>
        <v>28</v>
      </c>
      <c r="J8" s="4">
        <f t="shared" si="0"/>
        <v>28</v>
      </c>
      <c r="K8" s="4">
        <f t="shared" si="0"/>
        <v>28</v>
      </c>
      <c r="L8" s="4">
        <f t="shared" si="0"/>
        <v>28</v>
      </c>
      <c r="M8" s="4">
        <f t="shared" si="0"/>
        <v>28</v>
      </c>
      <c r="N8" s="4">
        <f t="shared" si="0"/>
        <v>29</v>
      </c>
      <c r="O8" s="4">
        <f t="shared" si="0"/>
        <v>29</v>
      </c>
      <c r="P8" s="4">
        <f t="shared" si="0"/>
        <v>29</v>
      </c>
      <c r="Q8" s="4">
        <f t="shared" si="0"/>
        <v>29</v>
      </c>
      <c r="R8" s="4">
        <f t="shared" si="0"/>
        <v>29</v>
      </c>
      <c r="S8" s="4">
        <f t="shared" si="0"/>
        <v>29</v>
      </c>
      <c r="T8" s="4">
        <f t="shared" si="0"/>
        <v>29</v>
      </c>
      <c r="U8" s="4">
        <f t="shared" si="0"/>
        <v>30</v>
      </c>
      <c r="V8" s="4">
        <f t="shared" si="0"/>
        <v>30</v>
      </c>
      <c r="W8" s="4">
        <f t="shared" si="0"/>
        <v>30</v>
      </c>
      <c r="X8" s="4">
        <f t="shared" si="0"/>
        <v>30</v>
      </c>
      <c r="Y8" s="4">
        <f t="shared" si="0"/>
        <v>30</v>
      </c>
      <c r="Z8" s="4">
        <f t="shared" si="0"/>
        <v>30</v>
      </c>
      <c r="AA8" s="4">
        <f t="shared" si="0"/>
        <v>30</v>
      </c>
      <c r="AB8" s="4">
        <f t="shared" si="0"/>
        <v>31</v>
      </c>
      <c r="AC8" s="4">
        <f t="shared" si="0"/>
        <v>31</v>
      </c>
      <c r="AD8" s="4">
        <f t="shared" si="0"/>
        <v>31</v>
      </c>
      <c r="AE8" s="4">
        <f t="shared" si="0"/>
        <v>31</v>
      </c>
      <c r="AF8" s="4">
        <f t="shared" si="0"/>
        <v>31</v>
      </c>
      <c r="AG8" s="4">
        <f t="shared" si="0"/>
        <v>31</v>
      </c>
    </row>
    <row r="10" spans="2:3">
      <c r="B10" t="s">
        <v>41</v>
      </c>
      <c r="C10">
        <f>MIN(C8:AG8)</f>
        <v>27</v>
      </c>
    </row>
    <row r="11" spans="2:3">
      <c r="B11" t="s">
        <v>42</v>
      </c>
      <c r="C11">
        <f>MAX(C8:AG8)</f>
        <v>31</v>
      </c>
    </row>
    <row r="12" spans="2:3">
      <c r="B12" t="s">
        <v>43</v>
      </c>
      <c r="C12">
        <f>C11-C10+1</f>
        <v>5</v>
      </c>
    </row>
    <row r="13" spans="6:15">
      <c r="F13" s="5" t="s">
        <v>44</v>
      </c>
      <c r="G13" s="5"/>
      <c r="H13" s="5" t="s">
        <v>45</v>
      </c>
      <c r="I13" s="5"/>
      <c r="J13" s="5" t="s">
        <v>46</v>
      </c>
      <c r="K13" s="5"/>
      <c r="L13" s="5" t="s">
        <v>47</v>
      </c>
      <c r="M13" s="5"/>
      <c r="N13" s="5" t="s">
        <v>48</v>
      </c>
      <c r="O13" s="5"/>
    </row>
    <row r="14" spans="2:15">
      <c r="B14" s="2" t="s">
        <v>49</v>
      </c>
      <c r="C14" s="2" t="s">
        <v>50</v>
      </c>
      <c r="D14" s="2" t="s">
        <v>51</v>
      </c>
      <c r="E14" s="6" t="s">
        <v>52</v>
      </c>
      <c r="F14" s="7" t="s">
        <v>50</v>
      </c>
      <c r="G14" s="7" t="s">
        <v>51</v>
      </c>
      <c r="H14" s="7" t="s">
        <v>50</v>
      </c>
      <c r="I14" s="7" t="s">
        <v>51</v>
      </c>
      <c r="J14" s="7" t="s">
        <v>50</v>
      </c>
      <c r="K14" s="7" t="s">
        <v>51</v>
      </c>
      <c r="L14" s="7" t="s">
        <v>50</v>
      </c>
      <c r="M14" s="7" t="s">
        <v>51</v>
      </c>
      <c r="N14" s="7" t="s">
        <v>50</v>
      </c>
      <c r="O14" s="7" t="s">
        <v>51</v>
      </c>
    </row>
    <row r="15" spans="2:15">
      <c r="B15" s="3">
        <v>1</v>
      </c>
      <c r="C15" s="3">
        <f>SUMIFS($C$6:$AG$6,$C$8:$AG$8,$C$10+B15-1)</f>
        <v>0</v>
      </c>
      <c r="D15" s="3">
        <f>SUMIFS($C$7:$AG$7,$C$8:$AG$8,$C$10+B15-1)</f>
        <v>0</v>
      </c>
      <c r="E15" s="8" t="e">
        <f>D15/C15</f>
        <v>#DIV/0!</v>
      </c>
      <c r="F15" s="4">
        <f>0+C15</f>
        <v>0</v>
      </c>
      <c r="G15" s="4">
        <f>0+D15</f>
        <v>0</v>
      </c>
      <c r="H15" s="4"/>
      <c r="I15" s="4"/>
      <c r="J15" s="4"/>
      <c r="K15" s="4"/>
      <c r="L15" s="4"/>
      <c r="M15" s="4"/>
      <c r="N15" s="4"/>
      <c r="O15" s="4"/>
    </row>
    <row r="16" spans="2:15">
      <c r="B16" s="3">
        <v>2</v>
      </c>
      <c r="C16" s="3">
        <f>SUMIFS($C$6:$AG$6,$C$8:$AG$8,$C$10+B16-1)</f>
        <v>0</v>
      </c>
      <c r="D16" s="3">
        <f>SUMIFS($C$7:$AG$7,$C$8:$AG$8,$C$10+B16-1)</f>
        <v>0</v>
      </c>
      <c r="E16" s="8" t="e">
        <f>D16/C16</f>
        <v>#DIV/0!</v>
      </c>
      <c r="F16" s="4"/>
      <c r="G16" s="4"/>
      <c r="H16" s="4">
        <f>F15+C16</f>
        <v>0</v>
      </c>
      <c r="I16" s="4">
        <f>D16+G15</f>
        <v>0</v>
      </c>
      <c r="J16" s="4"/>
      <c r="K16" s="4"/>
      <c r="L16" s="4"/>
      <c r="M16" s="4"/>
      <c r="N16" s="4"/>
      <c r="O16" s="4"/>
    </row>
    <row r="17" spans="2:15">
      <c r="B17" s="3">
        <v>3</v>
      </c>
      <c r="C17" s="3">
        <f>SUMIFS($C$6:$AG$6,$C$8:$AG$8,$C$10+B17-1)</f>
        <v>0</v>
      </c>
      <c r="D17" s="3">
        <f>SUMIFS($C$7:$AG$7,$C$8:$AG$8,$C$10+B17-1)</f>
        <v>0</v>
      </c>
      <c r="E17" s="8" t="e">
        <f>D17/C17</f>
        <v>#DIV/0!</v>
      </c>
      <c r="F17" s="4"/>
      <c r="G17" s="4"/>
      <c r="H17" s="4"/>
      <c r="I17" s="4"/>
      <c r="J17" s="4">
        <f>H16+C17</f>
        <v>0</v>
      </c>
      <c r="K17" s="4">
        <f>I16+D17</f>
        <v>0</v>
      </c>
      <c r="L17" s="4"/>
      <c r="M17" s="4"/>
      <c r="N17" s="4"/>
      <c r="O17" s="4"/>
    </row>
    <row r="18" spans="2:15">
      <c r="B18" s="3">
        <v>4</v>
      </c>
      <c r="C18" s="3">
        <f>SUMIFS($C$6:$AG$6,$C$8:$AG$8,$C$10+B18-1)</f>
        <v>0</v>
      </c>
      <c r="D18" s="3">
        <f>SUMIFS($C$7:$AG$7,$C$8:$AG$8,$C$10+B18-1)</f>
        <v>0</v>
      </c>
      <c r="E18" s="8" t="e">
        <f>D18/C18</f>
        <v>#DIV/0!</v>
      </c>
      <c r="F18" s="4"/>
      <c r="G18" s="4"/>
      <c r="H18" s="4"/>
      <c r="I18" s="4"/>
      <c r="J18" s="4"/>
      <c r="K18" s="4"/>
      <c r="L18" s="4">
        <f>J17+C18</f>
        <v>0</v>
      </c>
      <c r="M18" s="4">
        <f>K17+D18</f>
        <v>0</v>
      </c>
      <c r="N18" s="4"/>
      <c r="O18" s="4"/>
    </row>
    <row r="19" spans="2:15">
      <c r="B19" s="3">
        <v>5</v>
      </c>
      <c r="C19" s="3">
        <f>SUMIFS($C$6:$AG$6,$C$8:$AG$8,$C$10+B19-1)</f>
        <v>0</v>
      </c>
      <c r="D19" s="3">
        <f>SUMIFS($C$7:$AG$7,$C$8:$AG$8,$C$10+B19-1)</f>
        <v>0</v>
      </c>
      <c r="E19" s="8" t="e">
        <f>D19/C19</f>
        <v>#DIV/0!</v>
      </c>
      <c r="F19" s="4"/>
      <c r="G19" s="4"/>
      <c r="H19" s="4"/>
      <c r="I19" s="4"/>
      <c r="J19" s="4"/>
      <c r="K19" s="4"/>
      <c r="L19" s="4"/>
      <c r="M19" s="4"/>
      <c r="N19" s="4">
        <f>L18+C19</f>
        <v>0</v>
      </c>
      <c r="O19" s="4">
        <f>M18+D19</f>
        <v>0</v>
      </c>
    </row>
  </sheetData>
  <mergeCells count="5">
    <mergeCell ref="F13:G13"/>
    <mergeCell ref="H13:I13"/>
    <mergeCell ref="J13:K13"/>
    <mergeCell ref="L13:M13"/>
    <mergeCell ref="N13:O13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 day</vt:lpstr>
      <vt:lpstr>resume by week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PLANVSREAL-SDI1-2020-07</dc:title>
  <dc:subject>PLAN VS REAL</dc:subject>
  <dc:creator>ANANTI</dc:creator>
  <cp:keywords>Plan VS Real</cp:keywords>
  <dc:description>Laporan Plan VS Real</dc:description>
  <cp:lastModifiedBy>newbie15</cp:lastModifiedBy>
  <dcterms:created xsi:type="dcterms:W3CDTF">2020-04-21T03:25:00Z</dcterms:created>
  <dcterms:modified xsi:type="dcterms:W3CDTF">2020-07-14T07:58:51Z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