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S:\ENGINEERING-SHARE\A. manismata-mill\31. MAINTENANCE MMM\001. Maintenance Monthly Report MMM\06. Maintenance Report FY2021\7. Desember 2020\"/>
    </mc:Choice>
  </mc:AlternateContent>
  <xr:revisionPtr revIDLastSave="0" documentId="13_ncr:1_{1635BBD3-DB79-4080-9ECC-8A7B6C9B18EB}" xr6:coauthVersionLast="45" xr6:coauthVersionMax="45" xr10:uidLastSave="{00000000-0000-0000-0000-000000000000}"/>
  <bookViews>
    <workbookView xWindow="-120" yWindow="-120" windowWidth="20730" windowHeight="11160" xr2:uid="{37EBF851-93F3-45D6-946B-5670356767F2}"/>
  </bookViews>
  <sheets>
    <sheet name="Dash Board monitoring Greasing " sheetId="4" r:id="rId1"/>
    <sheet name="Grafik Minggu 1" sheetId="8" r:id="rId2"/>
    <sheet name="Grafik Minggu 2" sheetId="9" r:id="rId3"/>
    <sheet name="Grafik Minggu 3" sheetId="10" r:id="rId4"/>
    <sheet name="Grafik Minggu 4" sheetId="12" r:id="rId5"/>
    <sheet name="Grafik Minggu 5" sheetId="13" r:id="rId6"/>
    <sheet name="Grafik Minggu 6" sheetId="15" r:id="rId7"/>
    <sheet name="Grafik Minggu 7" sheetId="16" r:id="rId8"/>
    <sheet name="Grafik Minggu 8" sheetId="17" r:id="rId9"/>
    <sheet name="Grafik Minggu 9" sheetId="18" r:id="rId10"/>
    <sheet name="Grafik Minggu 10" sheetId="20" r:id="rId11"/>
    <sheet name="Grafik Minggu 11" sheetId="21" r:id="rId12"/>
    <sheet name="Grafik Minggu 12" sheetId="23" r:id="rId13"/>
    <sheet name="Grafik Minggu 13" sheetId="24" r:id="rId14"/>
    <sheet name="Grafik Minggu 14" sheetId="25" r:id="rId15"/>
    <sheet name="Grafik Minggu 15" sheetId="26" r:id="rId16"/>
    <sheet name="Grafik Minggu 16" sheetId="27" r:id="rId17"/>
    <sheet name="Grafik Minggu 17" sheetId="28" r:id="rId18"/>
    <sheet name="Grafik Minggu 18" sheetId="29" r:id="rId19"/>
    <sheet name="Grafik Minggu 19" sheetId="30" r:id="rId20"/>
    <sheet name="Grafik Minggu 20" sheetId="31" r:id="rId21"/>
    <sheet name="Grafik Minggu 21" sheetId="32" r:id="rId22"/>
    <sheet name="Grafik Minggu 22" sheetId="33" r:id="rId23"/>
    <sheet name="Grafik Minggu 23" sheetId="34" r:id="rId24"/>
    <sheet name="Grafik Minggu 24" sheetId="35" r:id="rId25"/>
    <sheet name="Grafik Minggu 25" sheetId="36" r:id="rId26"/>
    <sheet name="Grafik Minggu 26" sheetId="37" r:id="rId27"/>
    <sheet name="Grafik Minggu 27" sheetId="38" r:id="rId28"/>
    <sheet name="Grafik Minggu 28" sheetId="39" r:id="rId29"/>
    <sheet name="Grafik Minggu 29" sheetId="40" r:id="rId30"/>
    <sheet name="Grafik Minggu 30" sheetId="41" r:id="rId31"/>
    <sheet name="Grafik Minggu 31" sheetId="42" r:id="rId32"/>
    <sheet name="Grafik Minggu 34" sheetId="43" r:id="rId33"/>
    <sheet name="Grafik Minggu 35" sheetId="44" r:id="rId34"/>
    <sheet name="Grafik Minggu 36" sheetId="45" r:id="rId35"/>
    <sheet name="Grafik Minggu 37" sheetId="46" r:id="rId36"/>
    <sheet name="Grafik Minggu 38" sheetId="47" r:id="rId37"/>
    <sheet name="Grafik Minggu 39" sheetId="48" r:id="rId38"/>
    <sheet name="Grafik Minggu 40" sheetId="49" r:id="rId39"/>
    <sheet name="Grafik Minggu 41" sheetId="50" r:id="rId40"/>
    <sheet name="Grafik Minggu 42" sheetId="51" r:id="rId41"/>
    <sheet name="Grafik Minggu 43" sheetId="52" r:id="rId42"/>
    <sheet name="Grafik Minggu 44" sheetId="53" r:id="rId43"/>
    <sheet name="Grafik Minggu 45" sheetId="54" r:id="rId44"/>
    <sheet name="Grafik Minggu 46" sheetId="56" r:id="rId45"/>
    <sheet name="Grafik Minggu 47" sheetId="57" r:id="rId46"/>
    <sheet name="Grafik Minggu 48" sheetId="58" r:id="rId47"/>
    <sheet name="Grafik Minggu 49 " sheetId="59" r:id="rId48"/>
    <sheet name="Grafik Minggu 50" sheetId="60" r:id="rId49"/>
    <sheet name="Grafik Minggu 51" sheetId="61" r:id="rId50"/>
    <sheet name="Grafik Minggu 52" sheetId="62" r:id="rId51"/>
  </sheets>
  <externalReferences>
    <externalReference r:id="rId52"/>
    <externalReference r:id="rId53"/>
  </externalReferences>
  <definedNames>
    <definedName name="_xlnm._FilterDatabase" localSheetId="0" hidden="1">'Dash Board monitoring Greasing '!$A$3:$AA$162</definedName>
    <definedName name="_xlnm.Print_Area" localSheetId="0">'Dash Board monitoring Greasing '!$A$1:$O$162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3" i="4" l="1"/>
  <c r="N60" i="4" l="1"/>
  <c r="Q29" i="4" l="1"/>
  <c r="P29" i="4"/>
  <c r="P28" i="4"/>
  <c r="P27" i="4"/>
  <c r="E48" i="4" l="1"/>
  <c r="F48" i="4"/>
  <c r="G48" i="4"/>
  <c r="H48" i="4"/>
  <c r="I48" i="4"/>
  <c r="M48" i="4"/>
  <c r="M124" i="4" l="1"/>
  <c r="E16" i="4" l="1"/>
  <c r="E18" i="4" s="1"/>
  <c r="F16" i="4"/>
  <c r="F18" i="4" s="1"/>
  <c r="G16" i="4"/>
  <c r="H16" i="4"/>
  <c r="H18" i="4" s="1"/>
  <c r="J16" i="4"/>
  <c r="J18" i="4" s="1"/>
  <c r="L16" i="4"/>
  <c r="L18" i="4" s="1"/>
  <c r="N16" i="4"/>
  <c r="M162" i="4"/>
  <c r="K162" i="4"/>
  <c r="I162" i="4"/>
  <c r="O161" i="4"/>
  <c r="N160" i="4"/>
  <c r="N162" i="4" s="1"/>
  <c r="L160" i="4"/>
  <c r="L162" i="4" s="1"/>
  <c r="J160" i="4"/>
  <c r="J162" i="4" s="1"/>
  <c r="H160" i="4"/>
  <c r="H162" i="4" s="1"/>
  <c r="G160" i="4"/>
  <c r="G162" i="4" s="1"/>
  <c r="F160" i="4"/>
  <c r="F162" i="4" s="1"/>
  <c r="E160" i="4"/>
  <c r="I159" i="4"/>
  <c r="H159" i="4"/>
  <c r="G159" i="4"/>
  <c r="F159" i="4"/>
  <c r="E159" i="4"/>
  <c r="O158" i="4"/>
  <c r="M157" i="4"/>
  <c r="M159" i="4" s="1"/>
  <c r="L157" i="4"/>
  <c r="L159" i="4" s="1"/>
  <c r="K157" i="4"/>
  <c r="K159" i="4" s="1"/>
  <c r="M156" i="4"/>
  <c r="I156" i="4"/>
  <c r="H156" i="4"/>
  <c r="G156" i="4"/>
  <c r="F156" i="4"/>
  <c r="E156" i="4"/>
  <c r="O155" i="4"/>
  <c r="L154" i="4"/>
  <c r="L156" i="4" s="1"/>
  <c r="K154" i="4"/>
  <c r="K156" i="4" s="1"/>
  <c r="J154" i="4"/>
  <c r="J157" i="4" s="1"/>
  <c r="M153" i="4"/>
  <c r="L153" i="4"/>
  <c r="K153" i="4"/>
  <c r="G153" i="4"/>
  <c r="F153" i="4"/>
  <c r="E153" i="4"/>
  <c r="O152" i="4"/>
  <c r="N151" i="4"/>
  <c r="N153" i="4" s="1"/>
  <c r="J151" i="4"/>
  <c r="J153" i="4" s="1"/>
  <c r="I151" i="4"/>
  <c r="I153" i="4" s="1"/>
  <c r="H151" i="4"/>
  <c r="M150" i="4"/>
  <c r="K150" i="4"/>
  <c r="I150" i="4"/>
  <c r="O149" i="4"/>
  <c r="N148" i="4"/>
  <c r="N150" i="4" s="1"/>
  <c r="L148" i="4"/>
  <c r="L150" i="4" s="1"/>
  <c r="J148" i="4"/>
  <c r="J150" i="4" s="1"/>
  <c r="H148" i="4"/>
  <c r="G148" i="4"/>
  <c r="G150" i="4" s="1"/>
  <c r="F148" i="4"/>
  <c r="F150" i="4" s="1"/>
  <c r="E148" i="4"/>
  <c r="E150" i="4" s="1"/>
  <c r="I147" i="4"/>
  <c r="H147" i="4"/>
  <c r="G147" i="4"/>
  <c r="F147" i="4"/>
  <c r="E147" i="4"/>
  <c r="O146" i="4"/>
  <c r="M145" i="4"/>
  <c r="M147" i="4" s="1"/>
  <c r="L145" i="4"/>
  <c r="L147" i="4" s="1"/>
  <c r="K145" i="4"/>
  <c r="K147" i="4" s="1"/>
  <c r="M144" i="4"/>
  <c r="I144" i="4"/>
  <c r="H144" i="4"/>
  <c r="G144" i="4"/>
  <c r="F144" i="4"/>
  <c r="E144" i="4"/>
  <c r="O143" i="4"/>
  <c r="L142" i="4"/>
  <c r="L144" i="4" s="1"/>
  <c r="K142" i="4"/>
  <c r="K144" i="4" s="1"/>
  <c r="J142" i="4"/>
  <c r="J144" i="4" s="1"/>
  <c r="M141" i="4"/>
  <c r="L141" i="4"/>
  <c r="K141" i="4"/>
  <c r="G141" i="4"/>
  <c r="F141" i="4"/>
  <c r="E141" i="4"/>
  <c r="O140" i="4"/>
  <c r="N139" i="4"/>
  <c r="N141" i="4" s="1"/>
  <c r="J139" i="4"/>
  <c r="J141" i="4" s="1"/>
  <c r="I139" i="4"/>
  <c r="I141" i="4" s="1"/>
  <c r="H139" i="4"/>
  <c r="M138" i="4"/>
  <c r="K138" i="4"/>
  <c r="I138" i="4"/>
  <c r="O137" i="4"/>
  <c r="N136" i="4"/>
  <c r="N138" i="4" s="1"/>
  <c r="L136" i="4"/>
  <c r="L138" i="4" s="1"/>
  <c r="J136" i="4"/>
  <c r="J138" i="4" s="1"/>
  <c r="H136" i="4"/>
  <c r="H138" i="4" s="1"/>
  <c r="G136" i="4"/>
  <c r="G138" i="4" s="1"/>
  <c r="F136" i="4"/>
  <c r="F138" i="4" s="1"/>
  <c r="E136" i="4"/>
  <c r="I135" i="4"/>
  <c r="H135" i="4"/>
  <c r="G135" i="4"/>
  <c r="F135" i="4"/>
  <c r="E135" i="4"/>
  <c r="O134" i="4"/>
  <c r="M133" i="4"/>
  <c r="M135" i="4" s="1"/>
  <c r="L133" i="4"/>
  <c r="L135" i="4" s="1"/>
  <c r="K133" i="4"/>
  <c r="K135" i="4" s="1"/>
  <c r="M132" i="4"/>
  <c r="I132" i="4"/>
  <c r="H132" i="4"/>
  <c r="G132" i="4"/>
  <c r="F132" i="4"/>
  <c r="E132" i="4"/>
  <c r="O131" i="4"/>
  <c r="L130" i="4"/>
  <c r="L132" i="4" s="1"/>
  <c r="K130" i="4"/>
  <c r="K132" i="4" s="1"/>
  <c r="J130" i="4"/>
  <c r="J133" i="4" s="1"/>
  <c r="M129" i="4"/>
  <c r="L129" i="4"/>
  <c r="K129" i="4"/>
  <c r="G129" i="4"/>
  <c r="F129" i="4"/>
  <c r="E129" i="4"/>
  <c r="O128" i="4"/>
  <c r="N127" i="4"/>
  <c r="N129" i="4" s="1"/>
  <c r="J127" i="4"/>
  <c r="J129" i="4" s="1"/>
  <c r="I127" i="4"/>
  <c r="I129" i="4" s="1"/>
  <c r="H127" i="4"/>
  <c r="H129" i="4" s="1"/>
  <c r="M126" i="4"/>
  <c r="K126" i="4"/>
  <c r="I126" i="4"/>
  <c r="O125" i="4"/>
  <c r="N124" i="4"/>
  <c r="N126" i="4" s="1"/>
  <c r="L124" i="4"/>
  <c r="L126" i="4" s="1"/>
  <c r="J124" i="4"/>
  <c r="J126" i="4" s="1"/>
  <c r="H124" i="4"/>
  <c r="G124" i="4"/>
  <c r="G126" i="4" s="1"/>
  <c r="F124" i="4"/>
  <c r="F126" i="4" s="1"/>
  <c r="E124" i="4"/>
  <c r="E126" i="4" s="1"/>
  <c r="I123" i="4"/>
  <c r="H123" i="4"/>
  <c r="G123" i="4"/>
  <c r="F123" i="4"/>
  <c r="E123" i="4"/>
  <c r="O122" i="4"/>
  <c r="M121" i="4"/>
  <c r="M123" i="4" s="1"/>
  <c r="L121" i="4"/>
  <c r="L123" i="4" s="1"/>
  <c r="K121" i="4"/>
  <c r="K123" i="4" s="1"/>
  <c r="M120" i="4"/>
  <c r="I120" i="4"/>
  <c r="H120" i="4"/>
  <c r="G120" i="4"/>
  <c r="F120" i="4"/>
  <c r="E120" i="4"/>
  <c r="O119" i="4"/>
  <c r="L118" i="4"/>
  <c r="L120" i="4" s="1"/>
  <c r="K118" i="4"/>
  <c r="K120" i="4" s="1"/>
  <c r="J118" i="4"/>
  <c r="J121" i="4" s="1"/>
  <c r="M117" i="4"/>
  <c r="L117" i="4"/>
  <c r="K117" i="4"/>
  <c r="G117" i="4"/>
  <c r="F117" i="4"/>
  <c r="E117" i="4"/>
  <c r="O116" i="4"/>
  <c r="N115" i="4"/>
  <c r="N117" i="4" s="1"/>
  <c r="J115" i="4"/>
  <c r="J117" i="4" s="1"/>
  <c r="I115" i="4"/>
  <c r="I117" i="4" s="1"/>
  <c r="H115" i="4"/>
  <c r="H117" i="4" s="1"/>
  <c r="M114" i="4"/>
  <c r="K114" i="4"/>
  <c r="I114" i="4"/>
  <c r="O113" i="4"/>
  <c r="N112" i="4"/>
  <c r="N114" i="4" s="1"/>
  <c r="L112" i="4"/>
  <c r="L114" i="4" s="1"/>
  <c r="J112" i="4"/>
  <c r="J114" i="4" s="1"/>
  <c r="H112" i="4"/>
  <c r="H114" i="4" s="1"/>
  <c r="G112" i="4"/>
  <c r="G114" i="4" s="1"/>
  <c r="F112" i="4"/>
  <c r="F114" i="4" s="1"/>
  <c r="E112" i="4"/>
  <c r="E114" i="4" s="1"/>
  <c r="I111" i="4"/>
  <c r="H111" i="4"/>
  <c r="G111" i="4"/>
  <c r="F111" i="4"/>
  <c r="E111" i="4"/>
  <c r="O110" i="4"/>
  <c r="M109" i="4"/>
  <c r="M111" i="4" s="1"/>
  <c r="L109" i="4"/>
  <c r="L111" i="4" s="1"/>
  <c r="K109" i="4"/>
  <c r="K111" i="4" s="1"/>
  <c r="M108" i="4"/>
  <c r="I108" i="4"/>
  <c r="H108" i="4"/>
  <c r="G108" i="4"/>
  <c r="F108" i="4"/>
  <c r="E108" i="4"/>
  <c r="O107" i="4"/>
  <c r="L106" i="4"/>
  <c r="L108" i="4" s="1"/>
  <c r="K106" i="4"/>
  <c r="K108" i="4" s="1"/>
  <c r="J106" i="4"/>
  <c r="J109" i="4" s="1"/>
  <c r="M105" i="4"/>
  <c r="L105" i="4"/>
  <c r="K105" i="4"/>
  <c r="G105" i="4"/>
  <c r="F105" i="4"/>
  <c r="E105" i="4"/>
  <c r="O104" i="4"/>
  <c r="N103" i="4"/>
  <c r="N105" i="4" s="1"/>
  <c r="J103" i="4"/>
  <c r="J105" i="4" s="1"/>
  <c r="I103" i="4"/>
  <c r="I105" i="4" s="1"/>
  <c r="H103" i="4"/>
  <c r="M102" i="4"/>
  <c r="K102" i="4"/>
  <c r="I102" i="4"/>
  <c r="O101" i="4"/>
  <c r="N100" i="4"/>
  <c r="N102" i="4" s="1"/>
  <c r="L100" i="4"/>
  <c r="L102" i="4" s="1"/>
  <c r="J100" i="4"/>
  <c r="J102" i="4" s="1"/>
  <c r="H100" i="4"/>
  <c r="H102" i="4" s="1"/>
  <c r="G100" i="4"/>
  <c r="G102" i="4" s="1"/>
  <c r="F100" i="4"/>
  <c r="F102" i="4" s="1"/>
  <c r="E100" i="4"/>
  <c r="I99" i="4"/>
  <c r="H99" i="4"/>
  <c r="G99" i="4"/>
  <c r="F99" i="4"/>
  <c r="E99" i="4"/>
  <c r="O98" i="4"/>
  <c r="M97" i="4"/>
  <c r="M99" i="4" s="1"/>
  <c r="L97" i="4"/>
  <c r="L99" i="4" s="1"/>
  <c r="K97" i="4"/>
  <c r="K99" i="4" s="1"/>
  <c r="M96" i="4"/>
  <c r="I96" i="4"/>
  <c r="H96" i="4"/>
  <c r="G96" i="4"/>
  <c r="F96" i="4"/>
  <c r="E96" i="4"/>
  <c r="O95" i="4"/>
  <c r="L94" i="4"/>
  <c r="L96" i="4" s="1"/>
  <c r="K94" i="4"/>
  <c r="K96" i="4" s="1"/>
  <c r="J94" i="4"/>
  <c r="J97" i="4" s="1"/>
  <c r="M93" i="4"/>
  <c r="L93" i="4"/>
  <c r="K93" i="4"/>
  <c r="G93" i="4"/>
  <c r="F93" i="4"/>
  <c r="E93" i="4"/>
  <c r="O92" i="4"/>
  <c r="N91" i="4"/>
  <c r="N93" i="4" s="1"/>
  <c r="J91" i="4"/>
  <c r="J93" i="4" s="1"/>
  <c r="I91" i="4"/>
  <c r="I93" i="4" s="1"/>
  <c r="H91" i="4"/>
  <c r="H93" i="4" s="1"/>
  <c r="M90" i="4"/>
  <c r="K90" i="4"/>
  <c r="I90" i="4"/>
  <c r="O89" i="4"/>
  <c r="N88" i="4"/>
  <c r="N90" i="4" s="1"/>
  <c r="L88" i="4"/>
  <c r="L90" i="4" s="1"/>
  <c r="J88" i="4"/>
  <c r="J90" i="4" s="1"/>
  <c r="H88" i="4"/>
  <c r="H90" i="4" s="1"/>
  <c r="G88" i="4"/>
  <c r="G90" i="4" s="1"/>
  <c r="F88" i="4"/>
  <c r="F90" i="4" s="1"/>
  <c r="E88" i="4"/>
  <c r="I87" i="4"/>
  <c r="H87" i="4"/>
  <c r="G87" i="4"/>
  <c r="F87" i="4"/>
  <c r="E87" i="4"/>
  <c r="O86" i="4"/>
  <c r="M85" i="4"/>
  <c r="M87" i="4" s="1"/>
  <c r="L85" i="4"/>
  <c r="L87" i="4" s="1"/>
  <c r="K85" i="4"/>
  <c r="K87" i="4" s="1"/>
  <c r="M84" i="4"/>
  <c r="I84" i="4"/>
  <c r="H84" i="4"/>
  <c r="G84" i="4"/>
  <c r="F84" i="4"/>
  <c r="E84" i="4"/>
  <c r="O83" i="4"/>
  <c r="L82" i="4"/>
  <c r="L84" i="4" s="1"/>
  <c r="K82" i="4"/>
  <c r="K84" i="4" s="1"/>
  <c r="J82" i="4"/>
  <c r="J85" i="4" s="1"/>
  <c r="M81" i="4"/>
  <c r="L81" i="4"/>
  <c r="K81" i="4"/>
  <c r="G81" i="4"/>
  <c r="F81" i="4"/>
  <c r="E81" i="4"/>
  <c r="O80" i="4"/>
  <c r="N79" i="4"/>
  <c r="N81" i="4" s="1"/>
  <c r="J81" i="4"/>
  <c r="I79" i="4"/>
  <c r="I81" i="4" s="1"/>
  <c r="H79" i="4"/>
  <c r="M78" i="4"/>
  <c r="K78" i="4"/>
  <c r="I78" i="4"/>
  <c r="O77" i="4"/>
  <c r="N76" i="4"/>
  <c r="N78" i="4" s="1"/>
  <c r="L76" i="4"/>
  <c r="L78" i="4" s="1"/>
  <c r="J76" i="4"/>
  <c r="J78" i="4" s="1"/>
  <c r="H76" i="4"/>
  <c r="H78" i="4" s="1"/>
  <c r="G76" i="4"/>
  <c r="G78" i="4" s="1"/>
  <c r="F76" i="4"/>
  <c r="F78" i="4" s="1"/>
  <c r="E76" i="4"/>
  <c r="I75" i="4"/>
  <c r="H75" i="4"/>
  <c r="G75" i="4"/>
  <c r="F75" i="4"/>
  <c r="E75" i="4"/>
  <c r="O74" i="4"/>
  <c r="M73" i="4"/>
  <c r="M75" i="4" s="1"/>
  <c r="L73" i="4"/>
  <c r="L75" i="4" s="1"/>
  <c r="K73" i="4"/>
  <c r="K75" i="4" s="1"/>
  <c r="M72" i="4"/>
  <c r="I72" i="4"/>
  <c r="H72" i="4"/>
  <c r="G72" i="4"/>
  <c r="F72" i="4"/>
  <c r="E72" i="4"/>
  <c r="O71" i="4"/>
  <c r="L70" i="4"/>
  <c r="L72" i="4" s="1"/>
  <c r="K70" i="4"/>
  <c r="K72" i="4" s="1"/>
  <c r="J70" i="4"/>
  <c r="J73" i="4" s="1"/>
  <c r="M69" i="4"/>
  <c r="L69" i="4"/>
  <c r="K69" i="4"/>
  <c r="G69" i="4"/>
  <c r="F69" i="4"/>
  <c r="E69" i="4"/>
  <c r="O68" i="4"/>
  <c r="N67" i="4"/>
  <c r="N69" i="4" s="1"/>
  <c r="J67" i="4"/>
  <c r="J69" i="4" s="1"/>
  <c r="I67" i="4"/>
  <c r="I69" i="4" s="1"/>
  <c r="H67" i="4"/>
  <c r="H69" i="4" s="1"/>
  <c r="M66" i="4"/>
  <c r="K66" i="4"/>
  <c r="I66" i="4"/>
  <c r="O65" i="4"/>
  <c r="N64" i="4"/>
  <c r="N66" i="4" s="1"/>
  <c r="L64" i="4"/>
  <c r="L66" i="4" s="1"/>
  <c r="J64" i="4"/>
  <c r="J66" i="4" s="1"/>
  <c r="H64" i="4"/>
  <c r="G64" i="4"/>
  <c r="G66" i="4" s="1"/>
  <c r="F64" i="4"/>
  <c r="F66" i="4" s="1"/>
  <c r="E64" i="4"/>
  <c r="E66" i="4" s="1"/>
  <c r="I63" i="4"/>
  <c r="H63" i="4"/>
  <c r="G63" i="4"/>
  <c r="F63" i="4"/>
  <c r="E63" i="4"/>
  <c r="O62" i="4"/>
  <c r="M61" i="4"/>
  <c r="M63" i="4" s="1"/>
  <c r="L61" i="4"/>
  <c r="L63" i="4" s="1"/>
  <c r="K61" i="4"/>
  <c r="K63" i="4" s="1"/>
  <c r="M60" i="4"/>
  <c r="I60" i="4"/>
  <c r="H60" i="4"/>
  <c r="G60" i="4"/>
  <c r="F60" i="4"/>
  <c r="E60" i="4"/>
  <c r="O59" i="4"/>
  <c r="L58" i="4"/>
  <c r="L60" i="4" s="1"/>
  <c r="K58" i="4"/>
  <c r="K60" i="4" s="1"/>
  <c r="J58" i="4"/>
  <c r="J61" i="4" s="1"/>
  <c r="M57" i="4"/>
  <c r="L57" i="4"/>
  <c r="K57" i="4"/>
  <c r="G57" i="4"/>
  <c r="F57" i="4"/>
  <c r="E57" i="4"/>
  <c r="O56" i="4"/>
  <c r="N55" i="4"/>
  <c r="N57" i="4" s="1"/>
  <c r="J55" i="4"/>
  <c r="J57" i="4" s="1"/>
  <c r="I55" i="4"/>
  <c r="I57" i="4" s="1"/>
  <c r="H55" i="4"/>
  <c r="H57" i="4" s="1"/>
  <c r="M54" i="4"/>
  <c r="K54" i="4"/>
  <c r="I54" i="4"/>
  <c r="O53" i="4"/>
  <c r="N52" i="4"/>
  <c r="N54" i="4" s="1"/>
  <c r="L52" i="4"/>
  <c r="L54" i="4" s="1"/>
  <c r="J52" i="4"/>
  <c r="J54" i="4" s="1"/>
  <c r="H52" i="4"/>
  <c r="H54" i="4" s="1"/>
  <c r="G52" i="4"/>
  <c r="G54" i="4" s="1"/>
  <c r="F52" i="4"/>
  <c r="F54" i="4" s="1"/>
  <c r="E52" i="4"/>
  <c r="I51" i="4"/>
  <c r="H51" i="4"/>
  <c r="G51" i="4"/>
  <c r="F51" i="4"/>
  <c r="E51" i="4"/>
  <c r="O50" i="4"/>
  <c r="M49" i="4"/>
  <c r="M51" i="4" s="1"/>
  <c r="L49" i="4"/>
  <c r="L51" i="4" s="1"/>
  <c r="K49" i="4"/>
  <c r="K51" i="4" s="1"/>
  <c r="O47" i="4"/>
  <c r="L46" i="4"/>
  <c r="L48" i="4" s="1"/>
  <c r="K46" i="4"/>
  <c r="K48" i="4" s="1"/>
  <c r="J46" i="4"/>
  <c r="M45" i="4"/>
  <c r="L45" i="4"/>
  <c r="K45" i="4"/>
  <c r="G45" i="4"/>
  <c r="F45" i="4"/>
  <c r="E45" i="4"/>
  <c r="O44" i="4"/>
  <c r="N43" i="4"/>
  <c r="N45" i="4" s="1"/>
  <c r="J43" i="4"/>
  <c r="J45" i="4" s="1"/>
  <c r="I43" i="4"/>
  <c r="I45" i="4" s="1"/>
  <c r="H43" i="4"/>
  <c r="H45" i="4" s="1"/>
  <c r="M42" i="4"/>
  <c r="K42" i="4"/>
  <c r="I42" i="4"/>
  <c r="O41" i="4"/>
  <c r="N40" i="4"/>
  <c r="N42" i="4" s="1"/>
  <c r="L40" i="4"/>
  <c r="L42" i="4" s="1"/>
  <c r="J40" i="4"/>
  <c r="J42" i="4" s="1"/>
  <c r="H40" i="4"/>
  <c r="H42" i="4" s="1"/>
  <c r="G40" i="4"/>
  <c r="G42" i="4" s="1"/>
  <c r="F40" i="4"/>
  <c r="F42" i="4" s="1"/>
  <c r="E40" i="4"/>
  <c r="I39" i="4"/>
  <c r="H39" i="4"/>
  <c r="G39" i="4"/>
  <c r="F39" i="4"/>
  <c r="E39" i="4"/>
  <c r="O38" i="4"/>
  <c r="M37" i="4"/>
  <c r="M39" i="4" s="1"/>
  <c r="L37" i="4"/>
  <c r="L39" i="4" s="1"/>
  <c r="K37" i="4"/>
  <c r="K39" i="4" s="1"/>
  <c r="M36" i="4"/>
  <c r="I36" i="4"/>
  <c r="H36" i="4"/>
  <c r="G36" i="4"/>
  <c r="F36" i="4"/>
  <c r="E36" i="4"/>
  <c r="O35" i="4"/>
  <c r="L34" i="4"/>
  <c r="L36" i="4" s="1"/>
  <c r="K34" i="4"/>
  <c r="K36" i="4" s="1"/>
  <c r="J34" i="4"/>
  <c r="J37" i="4" s="1"/>
  <c r="M33" i="4"/>
  <c r="L33" i="4"/>
  <c r="K33" i="4"/>
  <c r="G33" i="4"/>
  <c r="F33" i="4"/>
  <c r="E33" i="4"/>
  <c r="O32" i="4"/>
  <c r="N31" i="4"/>
  <c r="N33" i="4" s="1"/>
  <c r="J31" i="4"/>
  <c r="J33" i="4" s="1"/>
  <c r="I31" i="4"/>
  <c r="I33" i="4" s="1"/>
  <c r="H31" i="4"/>
  <c r="H33" i="4" s="1"/>
  <c r="M30" i="4"/>
  <c r="K30" i="4"/>
  <c r="I30" i="4"/>
  <c r="O29" i="4"/>
  <c r="N28" i="4"/>
  <c r="N30" i="4" s="1"/>
  <c r="L28" i="4"/>
  <c r="L30" i="4" s="1"/>
  <c r="J28" i="4"/>
  <c r="J30" i="4" s="1"/>
  <c r="H28" i="4"/>
  <c r="H30" i="4" s="1"/>
  <c r="G28" i="4"/>
  <c r="G30" i="4" s="1"/>
  <c r="F28" i="4"/>
  <c r="F30" i="4" s="1"/>
  <c r="E28" i="4"/>
  <c r="I27" i="4"/>
  <c r="H27" i="4"/>
  <c r="G27" i="4"/>
  <c r="F27" i="4"/>
  <c r="E27" i="4"/>
  <c r="O26" i="4"/>
  <c r="M25" i="4"/>
  <c r="M27" i="4" s="1"/>
  <c r="L25" i="4"/>
  <c r="L27" i="4" s="1"/>
  <c r="K25" i="4"/>
  <c r="K27" i="4" s="1"/>
  <c r="M24" i="4"/>
  <c r="I24" i="4"/>
  <c r="H24" i="4"/>
  <c r="G24" i="4"/>
  <c r="F24" i="4"/>
  <c r="E24" i="4"/>
  <c r="O23" i="4"/>
  <c r="L22" i="4"/>
  <c r="L24" i="4" s="1"/>
  <c r="K22" i="4"/>
  <c r="K24" i="4" s="1"/>
  <c r="J22" i="4"/>
  <c r="J25" i="4" s="1"/>
  <c r="M21" i="4"/>
  <c r="L21" i="4"/>
  <c r="K21" i="4"/>
  <c r="G21" i="4"/>
  <c r="F21" i="4"/>
  <c r="E21" i="4"/>
  <c r="O20" i="4"/>
  <c r="N19" i="4"/>
  <c r="N21" i="4" s="1"/>
  <c r="J19" i="4"/>
  <c r="J21" i="4" s="1"/>
  <c r="I19" i="4"/>
  <c r="I21" i="4" s="1"/>
  <c r="H19" i="4"/>
  <c r="H21" i="4" s="1"/>
  <c r="M18" i="4"/>
  <c r="K18" i="4"/>
  <c r="I18" i="4"/>
  <c r="O17" i="4"/>
  <c r="S34" i="4" s="1"/>
  <c r="N18" i="4"/>
  <c r="G18" i="4"/>
  <c r="M13" i="4"/>
  <c r="L13" i="4"/>
  <c r="K13" i="4"/>
  <c r="L10" i="4"/>
  <c r="K10" i="4"/>
  <c r="J10" i="4"/>
  <c r="J13" i="4" s="1"/>
  <c r="N7" i="4"/>
  <c r="N13" i="4" s="1"/>
  <c r="J7" i="4"/>
  <c r="I7" i="4"/>
  <c r="H7" i="4"/>
  <c r="N4" i="4"/>
  <c r="N10" i="4" s="1"/>
  <c r="L4" i="4"/>
  <c r="J4" i="4"/>
  <c r="S37" i="4" l="1"/>
  <c r="S35" i="4"/>
  <c r="J49" i="4"/>
  <c r="J48" i="4"/>
  <c r="S36" i="4"/>
  <c r="S44" i="4"/>
  <c r="S39" i="4"/>
  <c r="S43" i="4"/>
  <c r="S42" i="4"/>
  <c r="S41" i="4"/>
  <c r="S40" i="4"/>
  <c r="S38" i="4"/>
  <c r="O16" i="4"/>
  <c r="N97" i="4"/>
  <c r="N99" i="4" s="1"/>
  <c r="O79" i="4"/>
  <c r="O81" i="4" s="1"/>
  <c r="O139" i="4"/>
  <c r="O141" i="4" s="1"/>
  <c r="O124" i="4"/>
  <c r="J60" i="4"/>
  <c r="N49" i="4"/>
  <c r="N51" i="4" s="1"/>
  <c r="J72" i="4"/>
  <c r="J108" i="4"/>
  <c r="J132" i="4"/>
  <c r="O148" i="4"/>
  <c r="O150" i="4" s="1"/>
  <c r="J36" i="4"/>
  <c r="N70" i="4"/>
  <c r="N72" i="4" s="1"/>
  <c r="J96" i="4"/>
  <c r="J156" i="4"/>
  <c r="O40" i="4"/>
  <c r="N58" i="4"/>
  <c r="O88" i="4"/>
  <c r="N106" i="4"/>
  <c r="N108" i="4" s="1"/>
  <c r="N130" i="4"/>
  <c r="N132" i="4" s="1"/>
  <c r="N154" i="4"/>
  <c r="N156" i="4" s="1"/>
  <c r="N37" i="4"/>
  <c r="N39" i="4" s="1"/>
  <c r="O52" i="4"/>
  <c r="O76" i="4"/>
  <c r="O78" i="4" s="1"/>
  <c r="J84" i="4"/>
  <c r="O100" i="4"/>
  <c r="N142" i="4"/>
  <c r="N144" i="4" s="1"/>
  <c r="O151" i="4"/>
  <c r="O153" i="4" s="1"/>
  <c r="O28" i="4"/>
  <c r="O64" i="4"/>
  <c r="N82" i="4"/>
  <c r="N84" i="4" s="1"/>
  <c r="O103" i="4"/>
  <c r="O105" i="4" s="1"/>
  <c r="O136" i="4"/>
  <c r="O160" i="4"/>
  <c r="O162" i="4" s="1"/>
  <c r="E162" i="4"/>
  <c r="J159" i="4"/>
  <c r="H153" i="4"/>
  <c r="H150" i="4"/>
  <c r="N157" i="4"/>
  <c r="N159" i="4" s="1"/>
  <c r="H141" i="4"/>
  <c r="J145" i="4"/>
  <c r="N145" i="4"/>
  <c r="N147" i="4" s="1"/>
  <c r="E138" i="4"/>
  <c r="J135" i="4"/>
  <c r="O127" i="4"/>
  <c r="O129" i="4" s="1"/>
  <c r="H126" i="4"/>
  <c r="N133" i="4"/>
  <c r="N135" i="4" s="1"/>
  <c r="J123" i="4"/>
  <c r="O115" i="4"/>
  <c r="O117" i="4" s="1"/>
  <c r="N118" i="4"/>
  <c r="N120" i="4" s="1"/>
  <c r="J120" i="4"/>
  <c r="N121" i="4"/>
  <c r="N123" i="4" s="1"/>
  <c r="O112" i="4"/>
  <c r="J111" i="4"/>
  <c r="E102" i="4"/>
  <c r="H105" i="4"/>
  <c r="N109" i="4"/>
  <c r="N111" i="4" s="1"/>
  <c r="O91" i="4"/>
  <c r="O93" i="4" s="1"/>
  <c r="N94" i="4"/>
  <c r="N96" i="4" s="1"/>
  <c r="E90" i="4"/>
  <c r="J99" i="4"/>
  <c r="J87" i="4"/>
  <c r="E78" i="4"/>
  <c r="H81" i="4"/>
  <c r="N85" i="4"/>
  <c r="N87" i="4" s="1"/>
  <c r="J75" i="4"/>
  <c r="H66" i="4"/>
  <c r="O67" i="4"/>
  <c r="O69" i="4" s="1"/>
  <c r="N75" i="4"/>
  <c r="J63" i="4"/>
  <c r="O55" i="4"/>
  <c r="O57" i="4" s="1"/>
  <c r="N61" i="4"/>
  <c r="N63" i="4" s="1"/>
  <c r="E54" i="4"/>
  <c r="O43" i="4"/>
  <c r="N46" i="4"/>
  <c r="N48" i="4" s="1"/>
  <c r="E42" i="4"/>
  <c r="J51" i="4"/>
  <c r="O31" i="4"/>
  <c r="N34" i="4"/>
  <c r="N36" i="4" s="1"/>
  <c r="E30" i="4"/>
  <c r="J39" i="4"/>
  <c r="J27" i="4"/>
  <c r="O19" i="4"/>
  <c r="N22" i="4"/>
  <c r="N24" i="4" s="1"/>
  <c r="J24" i="4"/>
  <c r="N25" i="4"/>
  <c r="N27" i="4" s="1"/>
  <c r="O18" i="4"/>
  <c r="O138" i="4" l="1"/>
  <c r="O54" i="4"/>
  <c r="O114" i="4"/>
  <c r="O66" i="4"/>
  <c r="O102" i="4"/>
  <c r="O90" i="4"/>
  <c r="R40" i="4"/>
  <c r="O126" i="4"/>
  <c r="O37" i="4"/>
  <c r="O30" i="4"/>
  <c r="O21" i="4"/>
  <c r="O33" i="4"/>
  <c r="O42" i="4"/>
  <c r="O45" i="4"/>
  <c r="O49" i="4"/>
  <c r="O51" i="4" s="1"/>
  <c r="O97" i="4"/>
  <c r="O99" i="4" s="1"/>
  <c r="O130" i="4"/>
  <c r="O132" i="4" s="1"/>
  <c r="O118" i="4"/>
  <c r="O120" i="4" s="1"/>
  <c r="O154" i="4"/>
  <c r="O156" i="4" s="1"/>
  <c r="O70" i="4"/>
  <c r="O72" i="4" s="1"/>
  <c r="O58" i="4"/>
  <c r="O60" i="4" s="1"/>
  <c r="O142" i="4"/>
  <c r="O144" i="4" s="1"/>
  <c r="O22" i="4"/>
  <c r="R34" i="4" s="1"/>
  <c r="T34" i="4" s="1"/>
  <c r="O82" i="4"/>
  <c r="O84" i="4" s="1"/>
  <c r="O106" i="4"/>
  <c r="O108" i="4" s="1"/>
  <c r="O157" i="4"/>
  <c r="O159" i="4" s="1"/>
  <c r="O145" i="4"/>
  <c r="O147" i="4" s="1"/>
  <c r="J147" i="4"/>
  <c r="O133" i="4"/>
  <c r="O135" i="4" s="1"/>
  <c r="O121" i="4"/>
  <c r="O123" i="4" s="1"/>
  <c r="O109" i="4"/>
  <c r="O111" i="4" s="1"/>
  <c r="O94" i="4"/>
  <c r="O96" i="4" s="1"/>
  <c r="O85" i="4"/>
  <c r="O87" i="4" s="1"/>
  <c r="O73" i="4"/>
  <c r="O75" i="4" s="1"/>
  <c r="O61" i="4"/>
  <c r="O63" i="4" s="1"/>
  <c r="O46" i="4"/>
  <c r="O34" i="4"/>
  <c r="R35" i="4" s="1"/>
  <c r="O25" i="4"/>
  <c r="R38" i="4" l="1"/>
  <c r="T38" i="4" s="1"/>
  <c r="R36" i="4"/>
  <c r="R39" i="4"/>
  <c r="T39" i="4" s="1"/>
  <c r="T35" i="4"/>
  <c r="R43" i="4"/>
  <c r="T43" i="4" s="1"/>
  <c r="R41" i="4"/>
  <c r="R42" i="4"/>
  <c r="R37" i="4"/>
  <c r="T37" i="4" s="1"/>
  <c r="R44" i="4"/>
  <c r="T44" i="4" s="1"/>
  <c r="T36" i="4"/>
  <c r="O24" i="4"/>
  <c r="T40" i="4"/>
  <c r="O48" i="4"/>
  <c r="T42" i="4"/>
  <c r="O27" i="4"/>
  <c r="O36" i="4"/>
  <c r="T41" i="4"/>
  <c r="O39" i="4"/>
  <c r="H4" i="4"/>
  <c r="H6" i="4" s="1"/>
  <c r="G4" i="4"/>
  <c r="G6" i="4" s="1"/>
  <c r="F4" i="4"/>
  <c r="F6" i="4" s="1"/>
  <c r="K6" i="4"/>
  <c r="M6" i="4"/>
  <c r="E4" i="4"/>
  <c r="E6" i="4" s="1"/>
  <c r="O14" i="4"/>
  <c r="O11" i="4"/>
  <c r="O8" i="4"/>
  <c r="O5" i="4"/>
  <c r="N15" i="4"/>
  <c r="M15" i="4"/>
  <c r="L15" i="4"/>
  <c r="K15" i="4"/>
  <c r="J15" i="4"/>
  <c r="I15" i="4"/>
  <c r="H15" i="4"/>
  <c r="G15" i="4"/>
  <c r="F15" i="4"/>
  <c r="E15" i="4"/>
  <c r="N12" i="4"/>
  <c r="M12" i="4"/>
  <c r="L12" i="4"/>
  <c r="K12" i="4"/>
  <c r="J12" i="4"/>
  <c r="I12" i="4"/>
  <c r="H12" i="4"/>
  <c r="G12" i="4"/>
  <c r="F12" i="4"/>
  <c r="E12" i="4"/>
  <c r="N9" i="4"/>
  <c r="M9" i="4"/>
  <c r="L9" i="4"/>
  <c r="K9" i="4"/>
  <c r="J9" i="4"/>
  <c r="I9" i="4"/>
  <c r="H9" i="4"/>
  <c r="G9" i="4"/>
  <c r="F9" i="4"/>
  <c r="E9" i="4"/>
  <c r="O13" i="4"/>
  <c r="O10" i="4"/>
  <c r="O7" i="4"/>
  <c r="J6" i="4"/>
  <c r="L6" i="4"/>
  <c r="N6" i="4"/>
  <c r="S33" i="4" l="1"/>
  <c r="S45" i="4" s="1"/>
  <c r="O9" i="4"/>
  <c r="O12" i="4"/>
  <c r="O15" i="4"/>
  <c r="O4" i="4"/>
  <c r="O6" i="4" s="1"/>
  <c r="I6" i="4"/>
  <c r="R33" i="4" l="1"/>
  <c r="R45" i="4"/>
  <c r="T45" i="4" s="1"/>
  <c r="T33" i="4"/>
</calcChain>
</file>

<file path=xl/sharedStrings.xml><?xml version="1.0" encoding="utf-8"?>
<sst xmlns="http://schemas.openxmlformats.org/spreadsheetml/2006/main" count="330" uniqueCount="81">
  <si>
    <t>Total</t>
  </si>
  <si>
    <t>No</t>
  </si>
  <si>
    <t>Location</t>
  </si>
  <si>
    <t>MMM</t>
  </si>
  <si>
    <t>Boiler</t>
  </si>
  <si>
    <t>Press</t>
  </si>
  <si>
    <t>Sterilizer</t>
  </si>
  <si>
    <t>Minggu Ke</t>
  </si>
  <si>
    <t xml:space="preserve">Minggu ke 1 </t>
  </si>
  <si>
    <t>Minggu ke 2</t>
  </si>
  <si>
    <t>Minggu ke 3</t>
  </si>
  <si>
    <t>Minggu ke 4</t>
  </si>
  <si>
    <t>Minggu ke 5</t>
  </si>
  <si>
    <t>Minggu ke 6</t>
  </si>
  <si>
    <t>Minggu ke 7</t>
  </si>
  <si>
    <t>Minggu ke 8</t>
  </si>
  <si>
    <t>Minggu ke 9</t>
  </si>
  <si>
    <t>Minggu ke 10</t>
  </si>
  <si>
    <t>Minggu ke 11</t>
  </si>
  <si>
    <t>Minggu ke 12</t>
  </si>
  <si>
    <t>Minggu ke 13</t>
  </si>
  <si>
    <t>Minggu ke 14</t>
  </si>
  <si>
    <t>Minggu ke 15</t>
  </si>
  <si>
    <t>Minggu ke 16</t>
  </si>
  <si>
    <t>Minggu ke 17</t>
  </si>
  <si>
    <t>Minggu ke 18</t>
  </si>
  <si>
    <t>Minggu ke 19</t>
  </si>
  <si>
    <t>Minggu ke 20</t>
  </si>
  <si>
    <t>Minggu ke 21</t>
  </si>
  <si>
    <t>Minggu ke 22</t>
  </si>
  <si>
    <t>Minggu ke 23</t>
  </si>
  <si>
    <t>Minggu ke 24</t>
  </si>
  <si>
    <t>Minggu ke 25</t>
  </si>
  <si>
    <t>Minggu ke 26</t>
  </si>
  <si>
    <t>Minggu ke 27</t>
  </si>
  <si>
    <t>Minggu ke 28</t>
  </si>
  <si>
    <t>Minggu ke 29</t>
  </si>
  <si>
    <t>Minggu ke 30</t>
  </si>
  <si>
    <t>Minggu ke 31</t>
  </si>
  <si>
    <t>Minggu ke 32</t>
  </si>
  <si>
    <t>Minggu ke 33</t>
  </si>
  <si>
    <t>Minggu ke 34</t>
  </si>
  <si>
    <t>Minggu ke 35</t>
  </si>
  <si>
    <t>Minggu ke 36</t>
  </si>
  <si>
    <t>Minggu ke 37</t>
  </si>
  <si>
    <t>Minggu ke 38</t>
  </si>
  <si>
    <t>Minggu ke 39</t>
  </si>
  <si>
    <t>Minggu ke 40</t>
  </si>
  <si>
    <t>Minggu ke 41</t>
  </si>
  <si>
    <t>Minggu ke 42</t>
  </si>
  <si>
    <t>Minggu ke 43</t>
  </si>
  <si>
    <t>Minggu ke 44</t>
  </si>
  <si>
    <t>Minggu ke 45</t>
  </si>
  <si>
    <t>Minggu ke 46</t>
  </si>
  <si>
    <t>Minggu ke 47</t>
  </si>
  <si>
    <t>Minggu ke 48</t>
  </si>
  <si>
    <t>Minggu ke 49</t>
  </si>
  <si>
    <t>Minggu ke 50</t>
  </si>
  <si>
    <t>Minggu ke 51</t>
  </si>
  <si>
    <t>Minggu ke 52</t>
  </si>
  <si>
    <t>Minggu ke 53</t>
  </si>
  <si>
    <t>Loading Ramp</t>
  </si>
  <si>
    <t>Tippler</t>
  </si>
  <si>
    <t>Thresing</t>
  </si>
  <si>
    <t>Klarifikasi</t>
  </si>
  <si>
    <t>kernel</t>
  </si>
  <si>
    <t>Power House</t>
  </si>
  <si>
    <t>Cages</t>
  </si>
  <si>
    <t>Plan</t>
  </si>
  <si>
    <t>Realisasi</t>
  </si>
  <si>
    <t>Outstanding</t>
  </si>
  <si>
    <t>Manis Mata Mill</t>
  </si>
  <si>
    <t>Dashboard Monitoring  Greasing  Program</t>
  </si>
  <si>
    <t>Home</t>
  </si>
  <si>
    <t>Month</t>
  </si>
  <si>
    <t>% Done</t>
  </si>
  <si>
    <t>Number of Plan Work</t>
  </si>
  <si>
    <t>Number of Plan Done</t>
  </si>
  <si>
    <t>Lori</t>
  </si>
  <si>
    <t>FY2021</t>
  </si>
  <si>
    <t>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</si>
</sst>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0"/>
      <color theme="0"/>
      <name val="Calibri Light"/>
      <family val="2"/>
      <scheme val="major"/>
    </font>
    <font>
      <sz val="10"/>
      <color theme="1" tint="0.249977111117893"/>
      <name val="Calibri Light"/>
      <family val="2"/>
      <scheme val="maj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0" xfId="0" applyFill="1"/>
    <xf numFmtId="0" fontId="0" fillId="2" borderId="0" xfId="0" applyFill="1" applyBorder="1"/>
    <xf numFmtId="16" fontId="0" fillId="2" borderId="0" xfId="0" applyNumberFormat="1" applyFill="1" applyBorder="1"/>
    <xf numFmtId="0" fontId="2" fillId="2" borderId="0" xfId="0" applyFont="1" applyFill="1" applyBorder="1" applyAlignment="1">
      <alignment horizontal="center"/>
    </xf>
    <xf numFmtId="1" fontId="0" fillId="0" borderId="1" xfId="0" applyNumberFormat="1" applyBorder="1"/>
    <xf numFmtId="1" fontId="0" fillId="2" borderId="0" xfId="0" applyNumberFormat="1" applyFill="1" applyBorder="1"/>
    <xf numFmtId="1" fontId="2" fillId="2" borderId="0" xfId="0" applyNumberFormat="1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1"/>
    <xf numFmtId="0" fontId="4" fillId="0" borderId="1" xfId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5" fillId="4" borderId="2" xfId="0" applyFont="1" applyFill="1" applyBorder="1" applyAlignment="1">
      <alignment wrapText="1"/>
    </xf>
    <xf numFmtId="164" fontId="6" fillId="4" borderId="2" xfId="0" applyNumberFormat="1" applyFont="1" applyFill="1" applyBorder="1"/>
    <xf numFmtId="0" fontId="6" fillId="4" borderId="2" xfId="0" applyFont="1" applyFill="1" applyBorder="1"/>
    <xf numFmtId="10" fontId="6" fillId="4" borderId="2" xfId="0" applyNumberFormat="1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4" borderId="3" xfId="0" applyFont="1" applyFill="1" applyBorder="1"/>
    <xf numFmtId="10" fontId="6" fillId="4" borderId="3" xfId="0" applyNumberFormat="1" applyFont="1" applyFill="1" applyBorder="1"/>
    <xf numFmtId="164" fontId="6" fillId="2" borderId="2" xfId="0" applyNumberFormat="1" applyFont="1" applyFill="1" applyBorder="1"/>
    <xf numFmtId="1" fontId="6" fillId="4" borderId="2" xfId="0" applyNumberFormat="1" applyFont="1" applyFill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2" applyFont="1"/>
    <xf numFmtId="0" fontId="0" fillId="2" borderId="0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317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Progress Greasing- FY2021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'!$R$32</c:f>
              <c:strCache>
                <c:ptCount val="1"/>
                <c:pt idx="0">
                  <c:v>Number of Plan Work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44450"/>
              <a:bevelB w="19050"/>
            </a:sp3d>
          </c:spPr>
          <c:invertIfNegative val="0"/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44450"/>
                <a:bevelB w="19050"/>
              </a:sp3d>
            </c:spPr>
            <c:extLst>
              <c:ext xmlns:c16="http://schemas.microsoft.com/office/drawing/2014/chart" uri="{C3380CC4-5D6E-409C-BE32-E72D297353CC}">
                <c16:uniqueId val="{00000003-1D94-419B-8235-60D16D6B7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 Board monitoring Greasing '!$Q$33:$Q$44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'Dash Board monitoring Greasing '!$R$33:$R$44</c:f>
              <c:numCache>
                <c:formatCode>General</c:formatCode>
                <c:ptCount val="12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 formatCode="0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333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4-419B-8235-60D16D6B73D2}"/>
            </c:ext>
          </c:extLst>
        </c:ser>
        <c:ser>
          <c:idx val="1"/>
          <c:order val="1"/>
          <c:tx>
            <c:strRef>
              <c:f>'Dash Board monitoring Greasing '!$S$32</c:f>
              <c:strCache>
                <c:ptCount val="1"/>
                <c:pt idx="0">
                  <c:v>Number of Plan Done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31750"/>
              <a:bevelB w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 Board monitoring Greasing '!$Q$33:$Q$44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'Dash Board monitoring Greasing '!$S$33:$S$44</c:f>
              <c:numCache>
                <c:formatCode>General</c:formatCode>
                <c:ptCount val="12"/>
                <c:pt idx="0">
                  <c:v>297</c:v>
                </c:pt>
                <c:pt idx="1">
                  <c:v>303</c:v>
                </c:pt>
                <c:pt idx="2">
                  <c:v>322</c:v>
                </c:pt>
                <c:pt idx="3">
                  <c:v>323</c:v>
                </c:pt>
                <c:pt idx="4">
                  <c:v>322</c:v>
                </c:pt>
                <c:pt idx="5">
                  <c:v>321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4-419B-8235-60D16D6B73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547090176"/>
        <c:axId val="547086568"/>
      </c:barChart>
      <c:lineChart>
        <c:grouping val="standard"/>
        <c:varyColors val="0"/>
        <c:ser>
          <c:idx val="2"/>
          <c:order val="2"/>
          <c:tx>
            <c:strRef>
              <c:f>'Dash Board monitoring Greasing '!$T$32</c:f>
              <c:strCache>
                <c:ptCount val="1"/>
                <c:pt idx="0">
                  <c:v>% Done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'[2]Dbase Sunday SDT WList FY1920'!$AB$7:$AB$18</c:f>
              <c:numCache>
                <c:formatCode>General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'Dash Board monitoring Greasing '!$T$33:$T$44</c:f>
              <c:numCache>
                <c:formatCode>0.00%</c:formatCode>
                <c:ptCount val="12"/>
                <c:pt idx="0">
                  <c:v>0.9</c:v>
                </c:pt>
                <c:pt idx="1">
                  <c:v>0.91818181818181821</c:v>
                </c:pt>
                <c:pt idx="2">
                  <c:v>0.97575757575757571</c:v>
                </c:pt>
                <c:pt idx="3">
                  <c:v>0.97878787878787876</c:v>
                </c:pt>
                <c:pt idx="4">
                  <c:v>0.97575757575757571</c:v>
                </c:pt>
                <c:pt idx="5">
                  <c:v>0.97272727272727277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4-419B-8235-60D16D6B73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088208"/>
        <c:axId val="547087552"/>
      </c:lineChart>
      <c:dateAx>
        <c:axId val="5470901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6568"/>
        <c:crosses val="autoZero"/>
        <c:auto val="1"/>
        <c:lblOffset val="100"/>
        <c:baseTimeUnit val="months"/>
      </c:dateAx>
      <c:valAx>
        <c:axId val="5470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0176"/>
        <c:crosses val="autoZero"/>
        <c:crossBetween val="between"/>
      </c:valAx>
      <c:valAx>
        <c:axId val="5470875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8208"/>
        <c:crosses val="max"/>
        <c:crossBetween val="between"/>
      </c:valAx>
      <c:catAx>
        <c:axId val="54708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875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'!$D$28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'!$E$28:$N$28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5-45A6-8FD4-3115606735E4}"/>
            </c:ext>
          </c:extLst>
        </c:ser>
        <c:ser>
          <c:idx val="1"/>
          <c:order val="1"/>
          <c:tx>
            <c:strRef>
              <c:f>'Dash Board monitoring Greasing '!$D$29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'!$E$29:$N$29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 formatCode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5-45A6-8FD4-311560673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'!$D$30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'!$E$30:$N$30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5-45A6-8FD4-311560673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'!$D$31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'!$E$31:$N$31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F-49C1-8316-0EEE4C2BD705}"/>
            </c:ext>
          </c:extLst>
        </c:ser>
        <c:ser>
          <c:idx val="1"/>
          <c:order val="1"/>
          <c:tx>
            <c:strRef>
              <c:f>'Dash Board monitoring Greasing '!$D$32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'!$E$32:$N$32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F-49C1-8316-0EEE4C2BD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'!$D$33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'!$E$33:$N$33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F-49C1-8316-0EEE4C2BD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'!$D$34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'!$E$34:$N$34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9-4515-9F40-8865E7CFF5EE}"/>
            </c:ext>
          </c:extLst>
        </c:ser>
        <c:ser>
          <c:idx val="1"/>
          <c:order val="1"/>
          <c:tx>
            <c:strRef>
              <c:f>'Dash Board monitoring Greasing '!$D$35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'!$E$35:$N$35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9-4515-9F40-8865E7CFF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'!$D$36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'!$E$36:$N$36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9-4515-9F40-8865E7CFF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'!$D$37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'!$E$37:$N$37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2-4C67-81FB-982CCAFDB5B9}"/>
            </c:ext>
          </c:extLst>
        </c:ser>
        <c:ser>
          <c:idx val="1"/>
          <c:order val="1"/>
          <c:tx>
            <c:strRef>
              <c:f>'Dash Board monitoring Greasing '!$D$38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'!$E$38:$N$38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2-4C67-81FB-982CCAFDB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'!$D$39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'!$E$39:$N$39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2-4C67-81FB-982CCAFDB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'!$D$40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'!$E$40:$N$40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127-8500-10F38F13F04F}"/>
            </c:ext>
          </c:extLst>
        </c:ser>
        <c:ser>
          <c:idx val="1"/>
          <c:order val="1"/>
          <c:tx>
            <c:strRef>
              <c:f>'Dash Board monitoring Greasing '!$D$41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'!$E$41:$N$41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4127-8500-10F38F13F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'!$D$42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'!$E$42:$N$42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5-4127-8500-10F38F13F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'!$D$43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'!$E$43:$N$43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9-4111-A4D6-7F4CEA7AB441}"/>
            </c:ext>
          </c:extLst>
        </c:ser>
        <c:ser>
          <c:idx val="1"/>
          <c:order val="1"/>
          <c:tx>
            <c:strRef>
              <c:f>'Dash Board monitoring Greasing '!$D$44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'!$E$44:$N$44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9-4111-A4D6-7F4CEA7AB4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'!$D$45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'!$E$45:$N$45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9-4111-A4D6-7F4CEA7AB4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'!$D$46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'!$E$46:$N$46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2-4795-81E1-2606138EB283}"/>
            </c:ext>
          </c:extLst>
        </c:ser>
        <c:ser>
          <c:idx val="1"/>
          <c:order val="1"/>
          <c:tx>
            <c:strRef>
              <c:f>'Dash Board monitoring Greasing '!$D$50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'!$E$47:$N$47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 formatCode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2-4795-81E1-2606138EB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'!$D$48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'!$E$48:$N$48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2-4795-81E1-2606138EB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'!$D$49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'!$E$49:$N$49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ED7-9B98-10E161B375A1}"/>
            </c:ext>
          </c:extLst>
        </c:ser>
        <c:ser>
          <c:idx val="1"/>
          <c:order val="1"/>
          <c:tx>
            <c:strRef>
              <c:f>'Dash Board monitoring Greasing '!$D$50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'!$E$50:$N$50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 formatCode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F-4ED7-9B98-10E161B37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'!$D$51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'!$E$51:$N$51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F-4ED7-9B98-10E161B37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'!$D$52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'!$E$52:$N$52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A-4591-8BD0-117135B0A9B6}"/>
            </c:ext>
          </c:extLst>
        </c:ser>
        <c:ser>
          <c:idx val="1"/>
          <c:order val="1"/>
          <c:tx>
            <c:strRef>
              <c:f>'Dash Board monitoring Greasing '!$D$53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'!$E$53:$N$53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A-4591-8BD0-117135B0A9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'!$D$54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'!$E$54:$N$54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591-8BD0-117135B0A9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'!$D$55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'!$E$55:$N$55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4-4AC8-87BD-FC5584307E41}"/>
            </c:ext>
          </c:extLst>
        </c:ser>
        <c:ser>
          <c:idx val="1"/>
          <c:order val="1"/>
          <c:tx>
            <c:strRef>
              <c:f>'Dash Board monitoring Greasing '!$D$56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'!$E$56:$N$56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4-4AC8-87BD-FC5584307E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'!$D$57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'!$E$57:$N$57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4-4AC8-87BD-FC5584307E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'!$D$4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'!$E$4:$N$4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482A-AE6D-1007821F67E1}"/>
            </c:ext>
          </c:extLst>
        </c:ser>
        <c:ser>
          <c:idx val="1"/>
          <c:order val="1"/>
          <c:tx>
            <c:strRef>
              <c:f>'Dash Board monitoring Greasing '!$D$5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'!$E$5:$N$5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 formatCode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9-482A-AE6D-1007821F67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'!$D$6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'!$E$6:$N$6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9-482A-AE6D-1007821F67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8000"/>
        <c:axId val="286235376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'!$D$58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'!$E$58:$N$58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7-44D9-8168-771B6A993AD0}"/>
            </c:ext>
          </c:extLst>
        </c:ser>
        <c:ser>
          <c:idx val="1"/>
          <c:order val="1"/>
          <c:tx>
            <c:strRef>
              <c:f>'Dash Board monitoring Greasing '!$D$59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'!$E$59:$N$59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7-44D9-8168-771B6A993A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'!$D$60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'!$E$60:$N$60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7-44D9-8168-771B6A993A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'!$D$61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'!$E$61:$N$61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6-414E-AB1E-035011027CFC}"/>
            </c:ext>
          </c:extLst>
        </c:ser>
        <c:ser>
          <c:idx val="1"/>
          <c:order val="1"/>
          <c:tx>
            <c:strRef>
              <c:f>'Dash Board monitoring Greasing '!$D$62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'!$E$62:$N$62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 formatCode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6-414E-AB1E-035011027C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'!$D$63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'!$E$63:$N$63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6-414E-AB1E-035011027C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'!$D$64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'!$E$64:$N$64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124-86EA-CD566964FB16}"/>
            </c:ext>
          </c:extLst>
        </c:ser>
        <c:ser>
          <c:idx val="1"/>
          <c:order val="1"/>
          <c:tx>
            <c:strRef>
              <c:f>'Dash Board monitoring Greasing '!$D$65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'!$E$65:$N$65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5">
                  <c:v>3</c:v>
                </c:pt>
                <c:pt idx="7">
                  <c:v>3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3-4124-86EA-CD566964F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'!$D$66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'!$E$66:$N$66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3-4124-86EA-CD566964F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'!$D$67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'!$E$67:$N$67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5-4B77-8935-7CC54D39DC94}"/>
            </c:ext>
          </c:extLst>
        </c:ser>
        <c:ser>
          <c:idx val="1"/>
          <c:order val="1"/>
          <c:tx>
            <c:strRef>
              <c:f>'Dash Board monitoring Greasing '!$D$68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'!$E$68:$N$68</c:f>
              <c:numCache>
                <c:formatCode>General</c:formatCode>
                <c:ptCount val="10"/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5-4B77-8935-7CC54D39D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'!$D$69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'!$E$69:$N$69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5-4B77-8935-7CC54D39D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'!$D$70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'!$E$70:$N$70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7-4C24-AF6F-38D070C96048}"/>
            </c:ext>
          </c:extLst>
        </c:ser>
        <c:ser>
          <c:idx val="1"/>
          <c:order val="1"/>
          <c:tx>
            <c:strRef>
              <c:f>'Dash Board monitoring Greasing '!$D$71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'!$E$71:$N$71</c:f>
              <c:numCache>
                <c:formatCode>General</c:formatCode>
                <c:ptCount val="10"/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4C24-AF6F-38D070C96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'!$D$72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'!$E$72:$N$72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7-4C24-AF6F-38D070C96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'!$D$70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'!$E$70:$N$70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0-4447-9489-73FD63085730}"/>
            </c:ext>
          </c:extLst>
        </c:ser>
        <c:ser>
          <c:idx val="1"/>
          <c:order val="1"/>
          <c:tx>
            <c:strRef>
              <c:f>'Dash Board monitoring Greasing '!$D$71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'!$E$71:$N$71</c:f>
              <c:numCache>
                <c:formatCode>General</c:formatCode>
                <c:ptCount val="10"/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0-4447-9489-73FD63085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'!$D$72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'!$E$72:$N$72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0-4447-9489-73FD63085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'!$D$76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'!$E$76:$N$76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5-40A1-9FC7-6BF89C25E989}"/>
            </c:ext>
          </c:extLst>
        </c:ser>
        <c:ser>
          <c:idx val="1"/>
          <c:order val="1"/>
          <c:tx>
            <c:strRef>
              <c:f>'Dash Board monitoring Greasing '!$D$77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'!$E$77:$N$77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0E5-40A1-9FC7-6BF89C25E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'!$D$78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'!$E$78:$N$78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5-40A1-9FC7-6BF89C25E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'!$D$79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'!$E$79:$N$79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202-B058-9B367D0B3029}"/>
            </c:ext>
          </c:extLst>
        </c:ser>
        <c:ser>
          <c:idx val="1"/>
          <c:order val="1"/>
          <c:tx>
            <c:strRef>
              <c:f>'Dash Board monitoring Greasing '!$D$80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'!$E$80:$N$80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53C-4202-B058-9B367D0B3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'!$D$81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'!$E$81:$N$81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C-4202-B058-9B367D0B3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'!$D$82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'!$E$82:$N$82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D-429A-91C9-1A36CF64F633}"/>
            </c:ext>
          </c:extLst>
        </c:ser>
        <c:ser>
          <c:idx val="1"/>
          <c:order val="1"/>
          <c:tx>
            <c:strRef>
              <c:f>'Dash Board monitoring Greasing '!$D$83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'!$E$83:$N$83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FDD-429A-91C9-1A36CF64F6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'!$D$84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'!$E$84:$N$84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D-429A-91C9-1A36CF64F6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'!$D$85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'!$E$85:$N$85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C-423C-BCB1-27B4982D56DF}"/>
            </c:ext>
          </c:extLst>
        </c:ser>
        <c:ser>
          <c:idx val="1"/>
          <c:order val="1"/>
          <c:tx>
            <c:strRef>
              <c:f>'Dash Board monitoring Greasing '!$D$86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'!$E$86:$N$86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C4FC-423C-BCB1-27B4982D5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'!$D$87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'!$E$87:$N$87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C-423C-BCB1-27B4982D5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'!$D$7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'!$E$7:$N$7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539-B11B-0FAC9146DD6E}"/>
            </c:ext>
          </c:extLst>
        </c:ser>
        <c:ser>
          <c:idx val="1"/>
          <c:order val="1"/>
          <c:tx>
            <c:strRef>
              <c:f>'Dash Board monitoring Greasing '!$D$8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'!$E$8:$N$8</c:f>
              <c:numCache>
                <c:formatCode>General</c:formatCode>
                <c:ptCount val="10"/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8-4539-B11B-0FAC9146D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'!$D$9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'!$E$9:$N$9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539-B11B-0FAC9146D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8000"/>
        <c:axId val="286235376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'!$D$88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'!$E$88:$N$88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F-4D7B-8D62-ED5E80A93A21}"/>
            </c:ext>
          </c:extLst>
        </c:ser>
        <c:ser>
          <c:idx val="1"/>
          <c:order val="1"/>
          <c:tx>
            <c:strRef>
              <c:f>'Dash Board monitoring Greasing '!$D$89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'!$E$89:$N$89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D8F-4D7B-8D62-ED5E80A93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'!$D$90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'!$E$90:$N$90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F-4D7B-8D62-ED5E80A93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'!$D$91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'!$E$91:$N$91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E15-815B-A33F553047B8}"/>
            </c:ext>
          </c:extLst>
        </c:ser>
        <c:ser>
          <c:idx val="1"/>
          <c:order val="1"/>
          <c:tx>
            <c:strRef>
              <c:f>'Dash Board monitoring Greasing '!$D$92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'!$E$92:$N$92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342A-4E15-815B-A33F553047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'!$D$93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'!$E$93:$N$93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A-4E15-815B-A33F553047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'!$D$94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'!$E$94:$N$94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2-46EB-B98F-B11F9C3B76AC}"/>
            </c:ext>
          </c:extLst>
        </c:ser>
        <c:ser>
          <c:idx val="1"/>
          <c:order val="1"/>
          <c:tx>
            <c:strRef>
              <c:f>'Dash Board monitoring Greasing '!$D$95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'!$E$95:$N$95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A142-46EB-B98F-B11F9C3B7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'!$D$96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'!$E$96:$N$96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2-46EB-B98F-B11F9C3B7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r>
              <a:rPr lang="id-ID" baseline="0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'!$D$103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'!$E$103:$N$103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413-B8B3-44D3322F009D}"/>
            </c:ext>
          </c:extLst>
        </c:ser>
        <c:ser>
          <c:idx val="1"/>
          <c:order val="1"/>
          <c:tx>
            <c:strRef>
              <c:f>'Dash Board monitoring Greasing '!$D$104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'!$E$104:$N$104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464-4413-B8B3-44D3322F0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'!$D$105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'!$N$105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4-4413-B8B3-44D3322F0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r>
              <a:rPr lang="id-ID" baseline="0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'!$D$106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'!$E$106:$N$106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7-445C-B095-CC07AA66BBE4}"/>
            </c:ext>
          </c:extLst>
        </c:ser>
        <c:ser>
          <c:idx val="1"/>
          <c:order val="1"/>
          <c:tx>
            <c:strRef>
              <c:f>'Dash Board monitoring Greasing '!$D$107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'!$E$107:$N$107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F517-445C-B095-CC07AA66BB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'!$D$108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'!$E$108:$N$108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45C-B095-CC07AA66BB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r>
              <a:rPr lang="id-ID" baseline="0"/>
              <a:t>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'!$D$109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'!$E$109:$N$109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2-4D70-8EDF-621C7D2A6E0D}"/>
            </c:ext>
          </c:extLst>
        </c:ser>
        <c:ser>
          <c:idx val="1"/>
          <c:order val="1"/>
          <c:tx>
            <c:strRef>
              <c:f>'Dash Board monitoring Greasing '!$D$110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'!$E$110:$N$110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DF52-4D70-8EDF-621C7D2A6E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'!$D$111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'!$E$111:$N$111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2-4D70-8EDF-621C7D2A6E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r>
              <a:rPr lang="id-ID" baseline="0"/>
              <a:t>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'!$D$112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'!$E$112:$N$112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9-47EB-9563-AB5CE5031FC8}"/>
            </c:ext>
          </c:extLst>
        </c:ser>
        <c:ser>
          <c:idx val="1"/>
          <c:order val="1"/>
          <c:tx>
            <c:strRef>
              <c:f>'Dash Board monitoring Greasing '!$D$113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'!$E$113:$N$113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B09-47EB-9563-AB5CE5031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'!$D$114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'!$E$114:$N$114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9-47EB-9563-AB5CE5031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r>
              <a:rPr lang="id-ID" baseline="0"/>
              <a:t>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'!$D$115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'!$E$115:$N$115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9-43A3-867E-21F891D2801B}"/>
            </c:ext>
          </c:extLst>
        </c:ser>
        <c:ser>
          <c:idx val="1"/>
          <c:order val="1"/>
          <c:tx>
            <c:strRef>
              <c:f>'Dash Board monitoring Greasing '!$D$113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'!$E$116:$N$116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C689-43A3-867E-21F891D2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'!$D$117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'!$E$117:$N$117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9-43A3-867E-21F891D2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r>
              <a:rPr lang="id-ID" baseline="0"/>
              <a:t>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'!$D$118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'!$E$118:$N$118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D-418F-9FEE-56C02334C21D}"/>
            </c:ext>
          </c:extLst>
        </c:ser>
        <c:ser>
          <c:idx val="1"/>
          <c:order val="1"/>
          <c:tx>
            <c:strRef>
              <c:f>'Dash Board monitoring Greasing '!$D$119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'!$E$119:$N$119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04D-418F-9FEE-56C02334C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'!$D$120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'!$E$120:$N$120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D-418F-9FEE-56C02334C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'!$D$121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'!$E$121:$N$121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467-8385-347494FBFCE9}"/>
            </c:ext>
          </c:extLst>
        </c:ser>
        <c:ser>
          <c:idx val="1"/>
          <c:order val="1"/>
          <c:tx>
            <c:strRef>
              <c:f>'Dash Board monitoring Greasing '!$D$122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'!$E$122:$N$122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F6AD-4467-8385-347494FBFC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'!$D$123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'!$E$123:$N$123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D-4467-8385-347494FBFC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'!$D$10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'!$E$10:$N$10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144-9B73-5865079F3254}"/>
            </c:ext>
          </c:extLst>
        </c:ser>
        <c:ser>
          <c:idx val="1"/>
          <c:order val="1"/>
          <c:tx>
            <c:strRef>
              <c:f>'Dash Board monitoring Greasing '!$D$11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'!$E$11:$N$11</c:f>
              <c:numCache>
                <c:formatCode>General</c:formatCode>
                <c:ptCount val="10"/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 formatCode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144-9B73-5865079F32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'!$D$12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B-4144-9B73-5865079F32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8000"/>
        <c:axId val="286235376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'!$D$124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'!$E$124:$N$124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CB5-ACFA-5B49BF945574}"/>
            </c:ext>
          </c:extLst>
        </c:ser>
        <c:ser>
          <c:idx val="1"/>
          <c:order val="1"/>
          <c:tx>
            <c:strRef>
              <c:f>'Dash Board monitoring Greasing '!$D$125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'!$E$125:$N$125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FB0-4CB5-ACFA-5B49BF945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'!$D$126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'!$E$126:$N$126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0-4CB5-ACFA-5B49BF945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'!$D$127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'!$E$127:$N$127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E-4EB3-AE0C-1DCD9823FAEB}"/>
            </c:ext>
          </c:extLst>
        </c:ser>
        <c:ser>
          <c:idx val="1"/>
          <c:order val="1"/>
          <c:tx>
            <c:strRef>
              <c:f>'Dash Board monitoring Greasing '!$D$128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'!$E$128:$N$128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C4E-4EB3-AE0C-1DCD9823FA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'!$D$129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'!$E$129:$N$129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E-4EB3-AE0C-1DCD9823FA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'!$D$130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'!$E$130:$N$130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C-4B02-A997-F770760DA163}"/>
            </c:ext>
          </c:extLst>
        </c:ser>
        <c:ser>
          <c:idx val="1"/>
          <c:order val="1"/>
          <c:tx>
            <c:strRef>
              <c:f>'Dash Board monitoring Greasing '!$D$131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'!$E$131:$N$131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4FC-4B02-A997-F770760DA1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'!$D$132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'!$E$132:$N$132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C-4B02-A997-F770760DA1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'!$D$133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'!$E$133:$N$133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5-41C3-9478-22C7B4E9AB47}"/>
            </c:ext>
          </c:extLst>
        </c:ser>
        <c:ser>
          <c:idx val="1"/>
          <c:order val="1"/>
          <c:tx>
            <c:strRef>
              <c:f>'Dash Board monitoring Greasing '!$D$134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'!$E$134:$N$134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D15-41C3-9478-22C7B4E9A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'!$D$135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'!$E$135:$N$135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5-41C3-9478-22C7B4E9A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'!$D$136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'!$E$136:$N$136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5-48BF-AD27-77EF6B9260B2}"/>
            </c:ext>
          </c:extLst>
        </c:ser>
        <c:ser>
          <c:idx val="1"/>
          <c:order val="1"/>
          <c:tx>
            <c:strRef>
              <c:f>'Dash Board monitoring Greasing '!$D$137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'!$E$137:$N$137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3E75-48BF-AD27-77EF6B926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'!$D$138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'!$E$138:$N$138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8BF-AD27-77EF6B926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'!$D$139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496-8877-F9E3A4AB9002}"/>
            </c:ext>
          </c:extLst>
        </c:ser>
        <c:ser>
          <c:idx val="1"/>
          <c:order val="1"/>
          <c:tx>
            <c:strRef>
              <c:f>'Dash Board monitoring Greasing '!$D$140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'!$E$140:$N$140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B58F-4496-8877-F9E3A4AB90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'!$D$141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'!$E$141:$N$141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F-4496-8877-F9E3A4AB90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'!$D$142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'!$E$142:$N$142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7AD-8FE3-6E196D8187A5}"/>
            </c:ext>
          </c:extLst>
        </c:ser>
        <c:ser>
          <c:idx val="1"/>
          <c:order val="1"/>
          <c:tx>
            <c:strRef>
              <c:f>'Dash Board monitoring Greasing '!$D$143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'!$E$143:$N$143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18E-47AD-8FE3-6E196D818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'!$D$144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'!$E$144:$N$144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E-47AD-8FE3-6E196D818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'!$D$145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'!$E$145:$N$145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9-4868-B728-12C9C1F8032B}"/>
            </c:ext>
          </c:extLst>
        </c:ser>
        <c:ser>
          <c:idx val="1"/>
          <c:order val="1"/>
          <c:tx>
            <c:strRef>
              <c:f>'Dash Board monitoring Greasing '!$D$146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'!$E$146:$N$146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5A9-4868-B728-12C9C1F80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'!$D$147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'!$E$147:$N$147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9-4868-B728-12C9C1F80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'!$D$148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'!$E$148:$N$148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B-49DF-8C0A-D12495FDF9FE}"/>
            </c:ext>
          </c:extLst>
        </c:ser>
        <c:ser>
          <c:idx val="1"/>
          <c:order val="1"/>
          <c:tx>
            <c:strRef>
              <c:f>'Dash Board monitoring Greasing '!$D$149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'!$E$149:$N$149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D5B-49DF-8C0A-D12495FDF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'!$D$150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'!$E$150:$N$150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B-49DF-8C0A-D12495FDF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'!$D$151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'!$E$151:$N$151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437C-A2E7-09DB06391737}"/>
            </c:ext>
          </c:extLst>
        </c:ser>
        <c:ser>
          <c:idx val="1"/>
          <c:order val="1"/>
          <c:tx>
            <c:strRef>
              <c:f>'Dash Board monitoring Greasing '!$D$152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'!$E$152:$N$152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639-437C-A2E7-09DB06391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'!$D$153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'!$E$153:$N$153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9-437C-A2E7-09DB06391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'!$D$13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'!$E$13:$N$13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8-42CA-B3CD-5BBD86849AAC}"/>
            </c:ext>
          </c:extLst>
        </c:ser>
        <c:ser>
          <c:idx val="1"/>
          <c:order val="1"/>
          <c:tx>
            <c:strRef>
              <c:f>'Dash Board monitoring Greasing '!$D$14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'!$E$14:$N$14</c:f>
              <c:numCache>
                <c:formatCode>General</c:formatCode>
                <c:ptCount val="10"/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 formatCode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8-42CA-B3CD-5BBD86849A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'!$D$15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'!$E$15:$N$15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8-42CA-B3CD-5BBD86849A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8000"/>
        <c:axId val="286235376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'!$D$154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'!$E$154:$N$154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0-4456-8F43-39DBEEF45571}"/>
            </c:ext>
          </c:extLst>
        </c:ser>
        <c:ser>
          <c:idx val="1"/>
          <c:order val="1"/>
          <c:tx>
            <c:strRef>
              <c:f>'Dash Board monitoring Greasing '!$D$155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'!$E$155:$N$155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2E0-4456-8F43-39DBEEF45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'!$D$156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'!$E$156:$N$156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0-4456-8F43-39DBEEF45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</a:t>
            </a:r>
            <a:r>
              <a:rPr lang="id-ID" baseline="0"/>
              <a:t>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'!$D$157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'!$E$157:$N$157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4619-9166-4B73888BAFE1}"/>
            </c:ext>
          </c:extLst>
        </c:ser>
        <c:ser>
          <c:idx val="1"/>
          <c:order val="1"/>
          <c:tx>
            <c:strRef>
              <c:f>'Dash Board monitoring Greasing '!$D$158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'!$E$158:$N$158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DE0-4619-9166-4B73888BA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'!$D$159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'!$E$159:$N$159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0-4619-9166-4B73888BA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'!$D$16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'!$E$16:$N$16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9-4775-9E05-7EA2A8845AFE}"/>
            </c:ext>
          </c:extLst>
        </c:ser>
        <c:ser>
          <c:idx val="1"/>
          <c:order val="1"/>
          <c:tx>
            <c:strRef>
              <c:f>'Dash Board monitoring Greasing '!$D$17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'!$E$17:$N$17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 formatCode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9-4775-9E05-7EA2A8845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'!$D$18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'!$E$18:$N$18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9-4775-9E05-7EA2A8845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8000"/>
        <c:axId val="286235376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'!$D$16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'!$E$16:$N$16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7">
                  <c:v>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384-BD63-36C777A49EED}"/>
            </c:ext>
          </c:extLst>
        </c:ser>
        <c:ser>
          <c:idx val="1"/>
          <c:order val="1"/>
          <c:tx>
            <c:strRef>
              <c:f>'Dash Board monitoring Greasing '!$D$17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'!$E$17:$N$17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 formatCode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A-4384-BD63-36C777A49E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'!$D$18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'!$E$18:$N$18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A-4384-BD63-36C777A49E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8000"/>
        <c:axId val="286235376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'!$D$22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'!$E$22:$N$22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488-9498-73902CC38A96}"/>
            </c:ext>
          </c:extLst>
        </c:ser>
        <c:ser>
          <c:idx val="1"/>
          <c:order val="1"/>
          <c:tx>
            <c:strRef>
              <c:f>'Dash Board monitoring Greasing '!$D$22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'!$E$23:$N$23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0</c:v>
                </c:pt>
                <c:pt idx="9" formatCode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1-4488-9498-73902CC38A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'!$D$24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'!$E$24:$N$24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1-4488-9498-73902CC38A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 monitoring Greasing '!$D$25</c:f>
              <c:strCache>
                <c:ptCount val="1"/>
                <c:pt idx="0">
                  <c:v>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'!$E$25:$N$25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 formatCode="0">
                  <c:v>0</c:v>
                </c:pt>
                <c:pt idx="9" formatCode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937-A876-BBF4A562EC8E}"/>
            </c:ext>
          </c:extLst>
        </c:ser>
        <c:ser>
          <c:idx val="1"/>
          <c:order val="1"/>
          <c:tx>
            <c:strRef>
              <c:f>'Dash Board monitoring Greasing '!$D$26</c:f>
              <c:strCache>
                <c:ptCount val="1"/>
                <c:pt idx="0">
                  <c:v>Realisasi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'!$E$26:$N$26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 formatCode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E-4937-A876-BBF4A562E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8000"/>
        <c:axId val="286235376"/>
      </c:barChart>
      <c:lineChart>
        <c:grouping val="standard"/>
        <c:varyColors val="0"/>
        <c:ser>
          <c:idx val="2"/>
          <c:order val="2"/>
          <c:tx>
            <c:strRef>
              <c:f>'Dash Board monitoring Greasing '!$D$27</c:f>
              <c:strCache>
                <c:ptCount val="1"/>
                <c:pt idx="0">
                  <c:v>Outstanding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 monitoring Greasing '!$E$3:$N$3</c:f>
              <c:strCache>
                <c:ptCount val="10"/>
                <c:pt idx="0">
                  <c:v>Loading Ramp</c:v>
                </c:pt>
                <c:pt idx="1">
                  <c:v>Tippler</c:v>
                </c:pt>
                <c:pt idx="2">
                  <c:v>Sterilizer</c:v>
                </c:pt>
                <c:pt idx="3">
                  <c:v>Thresing</c:v>
                </c:pt>
                <c:pt idx="4">
                  <c:v>Press</c:v>
                </c:pt>
                <c:pt idx="5">
                  <c:v>Klarifikasi</c:v>
                </c:pt>
                <c:pt idx="6">
                  <c:v>kernel</c:v>
                </c:pt>
                <c:pt idx="7">
                  <c:v>Boiler</c:v>
                </c:pt>
                <c:pt idx="8">
                  <c:v>Power House</c:v>
                </c:pt>
                <c:pt idx="9">
                  <c:v>Cages</c:v>
                </c:pt>
              </c:strCache>
            </c:strRef>
          </c:cat>
          <c:val>
            <c:numRef>
              <c:f>'Dash Board monitoring Greasing '!$E$27:$N$27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E-4937-A876-BBF4A562E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900936"/>
        <c:axId val="531905200"/>
      </c:lineChart>
      <c:catAx>
        <c:axId val="286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5376"/>
        <c:crosses val="autoZero"/>
        <c:auto val="1"/>
        <c:lblAlgn val="ctr"/>
        <c:lblOffset val="100"/>
        <c:noMultiLvlLbl val="0"/>
      </c:catAx>
      <c:valAx>
        <c:axId val="28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000"/>
        <c:crosses val="autoZero"/>
        <c:crossBetween val="between"/>
      </c:valAx>
      <c:valAx>
        <c:axId val="5319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0936"/>
        <c:crosses val="max"/>
        <c:crossBetween val="between"/>
      </c:valAx>
      <c:catAx>
        <c:axId val="53190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905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45</xdr:row>
      <xdr:rowOff>190499</xdr:rowOff>
    </xdr:from>
    <xdr:to>
      <xdr:col>34</xdr:col>
      <xdr:colOff>491405</xdr:colOff>
      <xdr:row>87</xdr:row>
      <xdr:rowOff>144779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65E82-B047-4BF5-B72F-E4F8C579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29EB0-8020-4BD6-B7F0-384B009AE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5B101-A8B0-46E2-AABC-C794F401C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C59F3-C0F5-4D11-9656-165C420A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24A29-F2E1-4BA1-A630-5B9755E0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A1E9B-754E-4F2F-B975-08F42725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A18ED-667C-4D1F-899E-D6EBDFEC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CD453-EAC8-4274-8AB2-19DB04B80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080F0-66BD-4A6B-92E8-7C624EDB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89FA9-B023-43AE-85CB-55D60E19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464F2-B65D-4598-BB8E-41F2DA360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30137-AFAA-4EEC-BDA9-9C7960A2F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BA197-E7D7-4C9E-8F75-2399B0BD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EB26E-EC1F-4932-BA1B-89C7BD31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0425D-34F9-409F-8789-D72B9B38B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001B5-68A5-4C02-8D60-990EBE626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DEE3-A31A-4686-94A5-870D221C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BB37B-74F4-40E2-B9E2-C8CB68150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B6068-DBDE-4B46-848A-3C88775D9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ACEBB-5771-4B0C-A816-B47C7A882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5A241-4F56-496F-823F-4C094692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3BD02-FEA0-4380-B700-D89346FA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C7C90-CDD6-4D24-8513-193F0E874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359DE-8188-4D79-8BBB-282FF3A5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7B299-60F0-4BE7-BD8F-1AAFBD27A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C036-390C-4A41-B06F-8F06839A4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93DFE-25D1-4525-9242-FEA59262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FE7A6-3C64-4A25-B354-4F12A5A11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1BB67-87D2-46CB-96E5-DBBE7E008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C5EDF-9CE4-4AB5-B6E4-19856D6A8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04415-1121-402F-A14F-8D80C4B3D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3C4DC-9B64-44C5-9AD6-BBDD1395D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3B3E-4E34-4B09-A7AB-DA48FC9A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03AA5-4605-4B1F-BFE3-307527DC7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24ADE-4381-480A-8556-4E82119EB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8A525-D330-4D71-992C-D7718816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F5CB7-9728-4946-A5B9-8CA2BA69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F71C3-5D82-4C92-B3CD-CE4F8A70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E014-D45E-4DE5-A0FA-09168427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77382-F780-4FC6-B139-BE9250764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CF602-2F85-4F8E-A7DB-21902CABC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4C7B1-A525-45C3-AA29-769DB877F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351FC-6188-4E7E-869C-470277BA2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DBAAB-C7A7-40A2-A530-C9EF7C71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200C8-0BAF-4855-9300-E2F4A7B90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34A04-ABFA-489A-9588-1792B60C6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ADE9-3D1E-4089-B3D9-92502F60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CF9BE-9015-46A7-BC6C-58DADD78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F397D-AFA7-4706-B2A0-E6494D71F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781D3-5467-4DA9-BAB2-76D025881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387351</xdr:colOff>
      <xdr:row>32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96632-268A-4114-8D39-04B7A301B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ING-SHARE/A.%20manismata-mill/31.%20MAINTENANCE%20MMM/001.%20Maintenance%20Monthly%20Report%20MMM/01.%20MMM%20Maintenance%20Program/Greasing/Manis%20Mata%20Mill%20%20Maintenance%20Schedule%20Greasing%20Week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idketa008\IdketaData\ENGINEERING-SHARE\A.%20manismata-mill\31.%20MAINTENANCE%20MMM\005.%20Rencana%20Kerja\01.%20SDT%20MMM\Sunday%20SDT%20Worklist_MMM%20C%20FY19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asing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W12"/>
      <sheetName val="W13"/>
      <sheetName val="W14"/>
      <sheetName val="W15"/>
      <sheetName val="W16"/>
      <sheetName val="W17"/>
      <sheetName val="W18"/>
      <sheetName val="W19"/>
      <sheetName val="W20"/>
      <sheetName val="W21"/>
      <sheetName val="W22"/>
      <sheetName val="W23"/>
      <sheetName val="W24"/>
      <sheetName val="W25"/>
      <sheetName val="W26"/>
      <sheetName val="W27"/>
      <sheetName val="W28"/>
      <sheetName val="W29"/>
      <sheetName val="W30"/>
      <sheetName val="W31"/>
      <sheetName val="W32"/>
      <sheetName val="W33"/>
      <sheetName val="W34"/>
      <sheetName val="W35"/>
      <sheetName val="W36"/>
      <sheetName val="W37"/>
      <sheetName val="W38"/>
      <sheetName val="W39"/>
      <sheetName val="W40"/>
      <sheetName val="W41"/>
      <sheetName val="W42"/>
      <sheetName val="W43"/>
      <sheetName val="W44"/>
      <sheetName val="W45"/>
      <sheetName val="W46"/>
      <sheetName val="W47"/>
      <sheetName val="W48"/>
      <sheetName val="W49"/>
      <sheetName val="W50"/>
      <sheetName val="W51"/>
      <sheetName val="W52"/>
      <sheetName val="W53"/>
    </sheetNames>
    <sheetDataSet>
      <sheetData sheetId="0" refreshError="1">
        <row r="12">
          <cell r="L12">
            <v>1</v>
          </cell>
        </row>
        <row r="13">
          <cell r="L13">
            <v>1</v>
          </cell>
        </row>
        <row r="14">
          <cell r="L14">
            <v>1</v>
          </cell>
        </row>
        <row r="15">
          <cell r="L15">
            <v>1</v>
          </cell>
        </row>
        <row r="17">
          <cell r="L17">
            <v>1</v>
          </cell>
        </row>
        <row r="18">
          <cell r="L18">
            <v>1</v>
          </cell>
        </row>
        <row r="19">
          <cell r="L19">
            <v>1</v>
          </cell>
        </row>
        <row r="20">
          <cell r="L20">
            <v>1</v>
          </cell>
        </row>
        <row r="21">
          <cell r="L21">
            <v>1</v>
          </cell>
        </row>
        <row r="22">
          <cell r="L22">
            <v>1</v>
          </cell>
        </row>
        <row r="24">
          <cell r="L24">
            <v>1</v>
          </cell>
        </row>
        <row r="25">
          <cell r="L25">
            <v>1</v>
          </cell>
        </row>
        <row r="26">
          <cell r="L26">
            <v>1</v>
          </cell>
        </row>
        <row r="27">
          <cell r="L27">
            <v>1</v>
          </cell>
        </row>
        <row r="28">
          <cell r="L28">
            <v>1</v>
          </cell>
        </row>
        <row r="29">
          <cell r="L29">
            <v>1</v>
          </cell>
        </row>
        <row r="30">
          <cell r="L30">
            <v>1</v>
          </cell>
        </row>
        <row r="31">
          <cell r="L31">
            <v>1</v>
          </cell>
        </row>
        <row r="33">
          <cell r="L33">
            <v>1</v>
          </cell>
        </row>
        <row r="34">
          <cell r="L34">
            <v>1</v>
          </cell>
        </row>
        <row r="35">
          <cell r="L35">
            <v>1</v>
          </cell>
        </row>
        <row r="36">
          <cell r="L36">
            <v>1</v>
          </cell>
        </row>
        <row r="37">
          <cell r="L37">
            <v>1</v>
          </cell>
        </row>
        <row r="38">
          <cell r="L38">
            <v>1</v>
          </cell>
        </row>
        <row r="39">
          <cell r="L39">
            <v>1</v>
          </cell>
        </row>
        <row r="40">
          <cell r="L40">
            <v>1</v>
          </cell>
        </row>
        <row r="41">
          <cell r="L41">
            <v>1</v>
          </cell>
        </row>
        <row r="42">
          <cell r="L42">
            <v>1</v>
          </cell>
        </row>
        <row r="43">
          <cell r="L43">
            <v>1</v>
          </cell>
        </row>
        <row r="44">
          <cell r="L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1</v>
          </cell>
        </row>
        <row r="68">
          <cell r="E68">
            <v>1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1</v>
          </cell>
        </row>
        <row r="79">
          <cell r="E79">
            <v>1</v>
          </cell>
        </row>
        <row r="80">
          <cell r="E80">
            <v>1</v>
          </cell>
          <cell r="F80">
            <v>1</v>
          </cell>
          <cell r="L80">
            <v>1</v>
          </cell>
        </row>
        <row r="81">
          <cell r="E81">
            <v>1</v>
          </cell>
          <cell r="F81">
            <v>1</v>
          </cell>
          <cell r="L81">
            <v>1</v>
          </cell>
        </row>
        <row r="82">
          <cell r="E82">
            <v>1</v>
          </cell>
          <cell r="F82">
            <v>1</v>
          </cell>
          <cell r="L82">
            <v>1</v>
          </cell>
        </row>
        <row r="84">
          <cell r="J84">
            <v>1</v>
          </cell>
        </row>
        <row r="85">
          <cell r="J85">
            <v>1</v>
          </cell>
        </row>
        <row r="86">
          <cell r="J86">
            <v>1</v>
          </cell>
        </row>
        <row r="87">
          <cell r="J87">
            <v>1</v>
          </cell>
        </row>
        <row r="88">
          <cell r="J88">
            <v>1</v>
          </cell>
        </row>
        <row r="89">
          <cell r="J89">
            <v>1</v>
          </cell>
        </row>
        <row r="90">
          <cell r="J90">
            <v>1</v>
          </cell>
        </row>
        <row r="91">
          <cell r="J91">
            <v>1</v>
          </cell>
        </row>
        <row r="92">
          <cell r="J92">
            <v>1</v>
          </cell>
        </row>
        <row r="93">
          <cell r="J93">
            <v>1</v>
          </cell>
        </row>
        <row r="94">
          <cell r="J94">
            <v>1</v>
          </cell>
        </row>
        <row r="95">
          <cell r="J95">
            <v>1</v>
          </cell>
        </row>
        <row r="96">
          <cell r="J96">
            <v>1</v>
          </cell>
        </row>
        <row r="97">
          <cell r="J97">
            <v>1</v>
          </cell>
        </row>
        <row r="98">
          <cell r="J98">
            <v>1</v>
          </cell>
        </row>
        <row r="99">
          <cell r="J99">
            <v>1</v>
          </cell>
        </row>
        <row r="100">
          <cell r="J100">
            <v>1</v>
          </cell>
        </row>
        <row r="101">
          <cell r="J101">
            <v>1</v>
          </cell>
        </row>
        <row r="102">
          <cell r="J102">
            <v>1</v>
          </cell>
        </row>
        <row r="103">
          <cell r="J103">
            <v>1</v>
          </cell>
        </row>
        <row r="104">
          <cell r="J104">
            <v>1</v>
          </cell>
        </row>
        <row r="105">
          <cell r="J105">
            <v>1</v>
          </cell>
        </row>
        <row r="106">
          <cell r="J106">
            <v>1</v>
          </cell>
        </row>
        <row r="107">
          <cell r="J107">
            <v>1</v>
          </cell>
        </row>
        <row r="108">
          <cell r="J108">
            <v>1</v>
          </cell>
        </row>
        <row r="109">
          <cell r="J109">
            <v>1</v>
          </cell>
        </row>
        <row r="110">
          <cell r="G110">
            <v>1</v>
          </cell>
        </row>
        <row r="111">
          <cell r="G111">
            <v>1</v>
          </cell>
        </row>
        <row r="112">
          <cell r="G112">
            <v>1</v>
          </cell>
        </row>
        <row r="113">
          <cell r="G113">
            <v>1</v>
          </cell>
        </row>
        <row r="114">
          <cell r="G114">
            <v>1</v>
          </cell>
        </row>
        <row r="115">
          <cell r="G115">
            <v>1</v>
          </cell>
        </row>
        <row r="116">
          <cell r="G116">
            <v>1</v>
          </cell>
        </row>
        <row r="117">
          <cell r="G117">
            <v>1</v>
          </cell>
        </row>
        <row r="118">
          <cell r="G118">
            <v>1</v>
          </cell>
        </row>
        <row r="119">
          <cell r="G119">
            <v>1</v>
          </cell>
        </row>
        <row r="120">
          <cell r="G120">
            <v>1</v>
          </cell>
        </row>
        <row r="122">
          <cell r="F122">
            <v>1</v>
          </cell>
          <cell r="G122"/>
          <cell r="L122">
            <v>1</v>
          </cell>
        </row>
        <row r="123">
          <cell r="F123">
            <v>1</v>
          </cell>
          <cell r="G123"/>
          <cell r="L123">
            <v>1</v>
          </cell>
        </row>
        <row r="124">
          <cell r="F124">
            <v>1</v>
          </cell>
          <cell r="G124"/>
          <cell r="L124">
            <v>1</v>
          </cell>
        </row>
        <row r="125">
          <cell r="G125">
            <v>1</v>
          </cell>
        </row>
        <row r="126">
          <cell r="G126">
            <v>1</v>
          </cell>
        </row>
        <row r="127">
          <cell r="G127">
            <v>1</v>
          </cell>
        </row>
        <row r="128">
          <cell r="G128">
            <v>1</v>
          </cell>
        </row>
        <row r="129">
          <cell r="G129">
            <v>1</v>
          </cell>
        </row>
        <row r="130">
          <cell r="G130">
            <v>1</v>
          </cell>
        </row>
        <row r="131">
          <cell r="G131">
            <v>1</v>
          </cell>
        </row>
        <row r="132">
          <cell r="G132">
            <v>1</v>
          </cell>
        </row>
        <row r="133">
          <cell r="G133">
            <v>1</v>
          </cell>
        </row>
        <row r="134">
          <cell r="G134">
            <v>1</v>
          </cell>
        </row>
        <row r="135">
          <cell r="G135">
            <v>1</v>
          </cell>
        </row>
        <row r="136">
          <cell r="G136">
            <v>1</v>
          </cell>
        </row>
        <row r="138">
          <cell r="G138"/>
        </row>
        <row r="139">
          <cell r="G139"/>
        </row>
        <row r="140">
          <cell r="G140"/>
        </row>
        <row r="141">
          <cell r="G141"/>
        </row>
        <row r="142">
          <cell r="G142"/>
        </row>
        <row r="144">
          <cell r="L144">
            <v>1</v>
          </cell>
        </row>
        <row r="145">
          <cell r="L145">
            <v>1</v>
          </cell>
        </row>
        <row r="146">
          <cell r="L146">
            <v>1</v>
          </cell>
        </row>
        <row r="147">
          <cell r="L147">
            <v>1</v>
          </cell>
        </row>
        <row r="148">
          <cell r="L148">
            <v>1</v>
          </cell>
        </row>
        <row r="149">
          <cell r="L149">
            <v>1</v>
          </cell>
        </row>
        <row r="150">
          <cell r="L150">
            <v>1</v>
          </cell>
        </row>
        <row r="151">
          <cell r="L151">
            <v>1</v>
          </cell>
        </row>
        <row r="152">
          <cell r="L152">
            <v>1</v>
          </cell>
        </row>
        <row r="153">
          <cell r="L153">
            <v>1</v>
          </cell>
        </row>
        <row r="154">
          <cell r="L154">
            <v>1</v>
          </cell>
        </row>
        <row r="155">
          <cell r="L155">
            <v>1</v>
          </cell>
        </row>
        <row r="156">
          <cell r="L156">
            <v>1</v>
          </cell>
        </row>
        <row r="157">
          <cell r="L157">
            <v>1</v>
          </cell>
        </row>
        <row r="158">
          <cell r="L158">
            <v>1</v>
          </cell>
        </row>
        <row r="159">
          <cell r="L159">
            <v>1</v>
          </cell>
        </row>
        <row r="160">
          <cell r="L160">
            <v>1</v>
          </cell>
        </row>
        <row r="161">
          <cell r="L161">
            <v>1</v>
          </cell>
        </row>
        <row r="162">
          <cell r="L162">
            <v>1</v>
          </cell>
        </row>
        <row r="163">
          <cell r="L163">
            <v>1</v>
          </cell>
        </row>
        <row r="164">
          <cell r="L164">
            <v>1</v>
          </cell>
        </row>
        <row r="165">
          <cell r="L165">
            <v>1</v>
          </cell>
        </row>
        <row r="166">
          <cell r="L166">
            <v>1</v>
          </cell>
        </row>
        <row r="167">
          <cell r="L167">
            <v>1</v>
          </cell>
        </row>
        <row r="168">
          <cell r="L168">
            <v>1</v>
          </cell>
        </row>
        <row r="169">
          <cell r="L169">
            <v>1</v>
          </cell>
        </row>
        <row r="170">
          <cell r="L170">
            <v>1</v>
          </cell>
        </row>
        <row r="171">
          <cell r="L171">
            <v>1</v>
          </cell>
        </row>
        <row r="172">
          <cell r="L172">
            <v>1</v>
          </cell>
        </row>
        <row r="173">
          <cell r="L173">
            <v>1</v>
          </cell>
        </row>
        <row r="174">
          <cell r="L174">
            <v>1</v>
          </cell>
        </row>
        <row r="175">
          <cell r="L175">
            <v>1</v>
          </cell>
        </row>
        <row r="176">
          <cell r="L176">
            <v>1</v>
          </cell>
        </row>
        <row r="177">
          <cell r="L177">
            <v>1</v>
          </cell>
        </row>
        <row r="178">
          <cell r="L178">
            <v>1</v>
          </cell>
        </row>
        <row r="179">
          <cell r="L179">
            <v>1</v>
          </cell>
        </row>
        <row r="180">
          <cell r="L180">
            <v>1</v>
          </cell>
        </row>
        <row r="181">
          <cell r="L181">
            <v>1</v>
          </cell>
        </row>
        <row r="182">
          <cell r="L182">
            <v>1</v>
          </cell>
        </row>
        <row r="183">
          <cell r="L183">
            <v>1</v>
          </cell>
        </row>
        <row r="184">
          <cell r="L184">
            <v>1</v>
          </cell>
        </row>
        <row r="185">
          <cell r="L185">
            <v>1</v>
          </cell>
        </row>
        <row r="186">
          <cell r="L186">
            <v>1</v>
          </cell>
        </row>
        <row r="187">
          <cell r="L187">
            <v>1</v>
          </cell>
        </row>
        <row r="188">
          <cell r="L188">
            <v>1</v>
          </cell>
        </row>
        <row r="189">
          <cell r="L189">
            <v>1</v>
          </cell>
        </row>
        <row r="190">
          <cell r="L190">
            <v>1</v>
          </cell>
        </row>
        <row r="191">
          <cell r="L191">
            <v>1</v>
          </cell>
        </row>
        <row r="192">
          <cell r="L192">
            <v>1</v>
          </cell>
        </row>
        <row r="193">
          <cell r="L193">
            <v>1</v>
          </cell>
        </row>
        <row r="194">
          <cell r="E194">
            <v>1</v>
          </cell>
          <cell r="L194"/>
        </row>
        <row r="195">
          <cell r="E195">
            <v>1</v>
          </cell>
          <cell r="L195"/>
        </row>
        <row r="196">
          <cell r="E196">
            <v>1</v>
          </cell>
          <cell r="L196"/>
        </row>
        <row r="197">
          <cell r="E197">
            <v>1</v>
          </cell>
          <cell r="L197"/>
        </row>
        <row r="198">
          <cell r="E198">
            <v>1</v>
          </cell>
          <cell r="L198"/>
        </row>
        <row r="199">
          <cell r="E199">
            <v>1</v>
          </cell>
          <cell r="L199"/>
        </row>
        <row r="200">
          <cell r="E200">
            <v>1</v>
          </cell>
          <cell r="L200"/>
        </row>
        <row r="201">
          <cell r="E201">
            <v>1</v>
          </cell>
          <cell r="L201"/>
        </row>
        <row r="202">
          <cell r="E202">
            <v>1</v>
          </cell>
          <cell r="L202"/>
        </row>
        <row r="203">
          <cell r="E203">
            <v>1</v>
          </cell>
          <cell r="L203"/>
        </row>
        <row r="204">
          <cell r="E204">
            <v>1</v>
          </cell>
          <cell r="L204"/>
        </row>
        <row r="205">
          <cell r="E205">
            <v>1</v>
          </cell>
          <cell r="L205"/>
        </row>
        <row r="206">
          <cell r="E206">
            <v>1</v>
          </cell>
          <cell r="L206"/>
        </row>
        <row r="207">
          <cell r="E207">
            <v>1</v>
          </cell>
          <cell r="L207"/>
        </row>
        <row r="208">
          <cell r="E208">
            <v>1</v>
          </cell>
          <cell r="L208"/>
        </row>
        <row r="209">
          <cell r="E209">
            <v>1</v>
          </cell>
          <cell r="L209"/>
        </row>
        <row r="210">
          <cell r="E210">
            <v>1</v>
          </cell>
          <cell r="L210"/>
        </row>
        <row r="211">
          <cell r="E211">
            <v>1</v>
          </cell>
          <cell r="L211"/>
        </row>
        <row r="212">
          <cell r="E212">
            <v>1</v>
          </cell>
          <cell r="L212"/>
        </row>
        <row r="213">
          <cell r="E213">
            <v>1</v>
          </cell>
          <cell r="L213"/>
        </row>
        <row r="214">
          <cell r="E214">
            <v>1</v>
          </cell>
          <cell r="L214"/>
        </row>
        <row r="215">
          <cell r="E215">
            <v>1</v>
          </cell>
          <cell r="L215"/>
        </row>
        <row r="216">
          <cell r="E216">
            <v>1</v>
          </cell>
          <cell r="L216"/>
        </row>
        <row r="217">
          <cell r="E217">
            <v>1</v>
          </cell>
          <cell r="L217"/>
        </row>
        <row r="218">
          <cell r="E218">
            <v>1</v>
          </cell>
          <cell r="L218"/>
        </row>
        <row r="219">
          <cell r="E219">
            <v>1</v>
          </cell>
          <cell r="L219"/>
        </row>
        <row r="220">
          <cell r="E220">
            <v>1</v>
          </cell>
          <cell r="L220"/>
        </row>
        <row r="221">
          <cell r="E221">
            <v>1</v>
          </cell>
          <cell r="L221"/>
        </row>
        <row r="222">
          <cell r="E222">
            <v>1</v>
          </cell>
          <cell r="L222"/>
        </row>
        <row r="223">
          <cell r="E223">
            <v>1</v>
          </cell>
          <cell r="L223"/>
        </row>
        <row r="224">
          <cell r="E224">
            <v>1</v>
          </cell>
          <cell r="L224"/>
        </row>
        <row r="225">
          <cell r="E225">
            <v>1</v>
          </cell>
          <cell r="L225"/>
        </row>
        <row r="226">
          <cell r="E226">
            <v>1</v>
          </cell>
          <cell r="L226"/>
        </row>
        <row r="227">
          <cell r="E227">
            <v>1</v>
          </cell>
          <cell r="L227"/>
        </row>
        <row r="228">
          <cell r="E228">
            <v>1</v>
          </cell>
          <cell r="L228"/>
        </row>
        <row r="229">
          <cell r="E229">
            <v>1</v>
          </cell>
          <cell r="L229"/>
        </row>
        <row r="230">
          <cell r="E230">
            <v>1</v>
          </cell>
          <cell r="L230"/>
        </row>
        <row r="231">
          <cell r="E231">
            <v>1</v>
          </cell>
          <cell r="L231"/>
        </row>
        <row r="232">
          <cell r="E232">
            <v>1</v>
          </cell>
          <cell r="L232"/>
        </row>
        <row r="233">
          <cell r="E233">
            <v>1</v>
          </cell>
          <cell r="L233"/>
        </row>
        <row r="234">
          <cell r="E234">
            <v>1</v>
          </cell>
          <cell r="L234"/>
        </row>
        <row r="235">
          <cell r="E235">
            <v>1</v>
          </cell>
          <cell r="L235"/>
        </row>
        <row r="236">
          <cell r="E236">
            <v>1</v>
          </cell>
          <cell r="L236"/>
        </row>
        <row r="237">
          <cell r="E237">
            <v>1</v>
          </cell>
          <cell r="L237"/>
        </row>
        <row r="238">
          <cell r="E238">
            <v>1</v>
          </cell>
          <cell r="L238"/>
        </row>
        <row r="239">
          <cell r="E239">
            <v>1</v>
          </cell>
          <cell r="L239"/>
        </row>
        <row r="240">
          <cell r="E240">
            <v>1</v>
          </cell>
          <cell r="L240"/>
        </row>
        <row r="241">
          <cell r="E241">
            <v>1</v>
          </cell>
          <cell r="L241"/>
        </row>
        <row r="242">
          <cell r="E242">
            <v>1</v>
          </cell>
          <cell r="L242"/>
        </row>
        <row r="243">
          <cell r="E243">
            <v>1</v>
          </cell>
          <cell r="L24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M - Maintenance OS"/>
      <sheetName val="MWO"/>
      <sheetName val="Dbase Sunday SDT WList FY1920"/>
      <sheetName val="16-Juni-19"/>
      <sheetName val="23-Juni-19"/>
      <sheetName val="30-Juni-19"/>
      <sheetName val="7-Juli-19"/>
      <sheetName val="14-Juli-19"/>
      <sheetName val="21-Juli-19"/>
      <sheetName val="28-Juli-19"/>
      <sheetName val="4-Agustus-19"/>
      <sheetName val="11-Agustus-19"/>
      <sheetName val="18-Agustus-19"/>
      <sheetName val="25-Agustus-19"/>
      <sheetName val="1-September-19"/>
      <sheetName val="8-September-19"/>
      <sheetName val="15-September-19"/>
      <sheetName val="22-September-19"/>
      <sheetName val="29-September-19"/>
      <sheetName val="6-Oktober-19"/>
      <sheetName val="13-October-19"/>
      <sheetName val="20-October-19"/>
      <sheetName val="27-October-19"/>
      <sheetName val="10-Nopember-19"/>
      <sheetName val="24-Nopember-19"/>
      <sheetName val="8-Desember-19"/>
      <sheetName val="22-Desember-19"/>
      <sheetName val="12-Januari-20"/>
      <sheetName val="Sheet1"/>
    </sheetNames>
    <sheetDataSet>
      <sheetData sheetId="0"/>
      <sheetData sheetId="1"/>
      <sheetData sheetId="2">
        <row r="7">
          <cell r="AB7">
            <v>43617</v>
          </cell>
        </row>
        <row r="8">
          <cell r="AB8">
            <v>43647</v>
          </cell>
        </row>
        <row r="9">
          <cell r="AB9">
            <v>43678</v>
          </cell>
        </row>
        <row r="10">
          <cell r="AB10">
            <v>43709</v>
          </cell>
        </row>
        <row r="11">
          <cell r="AB11">
            <v>43739</v>
          </cell>
        </row>
        <row r="12">
          <cell r="AB12">
            <v>43770</v>
          </cell>
        </row>
        <row r="13">
          <cell r="AB13">
            <v>43800</v>
          </cell>
        </row>
        <row r="14">
          <cell r="AB14">
            <v>43831</v>
          </cell>
        </row>
        <row r="15">
          <cell r="AB15">
            <v>43862</v>
          </cell>
        </row>
        <row r="16">
          <cell r="AB16">
            <v>43891</v>
          </cell>
        </row>
        <row r="17">
          <cell r="AB17">
            <v>43922</v>
          </cell>
        </row>
        <row r="18">
          <cell r="AB18">
            <v>43952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9ED6-78F4-4F60-B206-126E4B61DF6B}">
  <sheetPr codeName="Lembar1"/>
  <dimension ref="A1:AA162"/>
  <sheetViews>
    <sheetView showGridLines="0" tabSelected="1" view="pageBreakPreview" zoomScale="75" zoomScaleNormal="100" zoomScaleSheetLayoutView="75" workbookViewId="0">
      <pane xSplit="3" ySplit="3" topLeftCell="D48" activePane="bottomRight" state="frozen"/>
      <selection pane="topRight" activeCell="D1" sqref="D1"/>
      <selection pane="bottomLeft" activeCell="A4" sqref="A4"/>
      <selection pane="bottomRight" activeCell="P74" sqref="P74"/>
    </sheetView>
  </sheetViews>
  <sheetFormatPr defaultRowHeight="15" x14ac:dyDescent="0.25"/>
  <cols>
    <col min="1" max="1" width="7.7109375" customWidth="1"/>
    <col min="2" max="2" width="9.28515625" hidden="1" customWidth="1"/>
    <col min="3" max="3" width="14.5703125" customWidth="1"/>
    <col min="4" max="4" width="14.140625" customWidth="1"/>
    <col min="5" max="9" width="8.85546875" customWidth="1"/>
    <col min="10" max="10" width="9.42578125" customWidth="1"/>
    <col min="11" max="13" width="8.85546875" customWidth="1"/>
    <col min="14" max="14" width="9.140625" style="10" customWidth="1"/>
    <col min="17" max="17" width="9.5703125" customWidth="1"/>
    <col min="18" max="18" width="19.5703125" customWidth="1"/>
    <col min="19" max="19" width="21.42578125" customWidth="1"/>
  </cols>
  <sheetData>
    <row r="1" spans="1:15" ht="36" customHeight="1" x14ac:dyDescent="0.25">
      <c r="A1" s="12" t="s">
        <v>72</v>
      </c>
      <c r="B1" s="12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s="3" customFormat="1" ht="25.5" customHeight="1" x14ac:dyDescent="0.25">
      <c r="A2" s="12" t="s">
        <v>71</v>
      </c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39" customFormat="1" ht="28.5" customHeight="1" x14ac:dyDescent="0.25">
      <c r="A3" s="35" t="s">
        <v>1</v>
      </c>
      <c r="B3" s="35" t="s">
        <v>2</v>
      </c>
      <c r="C3" s="35" t="s">
        <v>7</v>
      </c>
      <c r="D3" s="35"/>
      <c r="E3" s="36" t="s">
        <v>61</v>
      </c>
      <c r="F3" s="36" t="s">
        <v>62</v>
      </c>
      <c r="G3" s="36" t="s">
        <v>6</v>
      </c>
      <c r="H3" s="36" t="s">
        <v>63</v>
      </c>
      <c r="I3" s="36" t="s">
        <v>5</v>
      </c>
      <c r="J3" s="36" t="s">
        <v>64</v>
      </c>
      <c r="K3" s="36" t="s">
        <v>65</v>
      </c>
      <c r="L3" s="36" t="s">
        <v>4</v>
      </c>
      <c r="M3" s="36" t="s">
        <v>66</v>
      </c>
      <c r="N3" s="37" t="s">
        <v>67</v>
      </c>
      <c r="O3" s="38" t="s">
        <v>0</v>
      </c>
    </row>
    <row r="4" spans="1:15" x14ac:dyDescent="0.25">
      <c r="A4" s="15">
        <v>1</v>
      </c>
      <c r="B4" s="1" t="s">
        <v>3</v>
      </c>
      <c r="C4" s="14" t="s">
        <v>8</v>
      </c>
      <c r="D4" s="1" t="s">
        <v>68</v>
      </c>
      <c r="E4" s="1">
        <f>SUM([1]Greasing!$L$12:$L$15)</f>
        <v>4</v>
      </c>
      <c r="F4" s="1">
        <f>SUM([1]Greasing!$L$17:$L$22)</f>
        <v>6</v>
      </c>
      <c r="G4" s="1">
        <f>SUM([1]Greasing!$L$24:$L$31)</f>
        <v>8</v>
      </c>
      <c r="H4" s="1">
        <f>SUM([1]Greasing!$L$33:$L$44)</f>
        <v>12</v>
      </c>
      <c r="I4" s="1">
        <v>0</v>
      </c>
      <c r="J4" s="1">
        <f>SUM([1]Greasing!$L$80:$L$82)</f>
        <v>3</v>
      </c>
      <c r="K4" s="1"/>
      <c r="L4" s="1">
        <f>SUM([1]Greasing!$L$122:$L$124)</f>
        <v>3</v>
      </c>
      <c r="M4" s="1"/>
      <c r="N4" s="1">
        <f>SUM([1]Greasing!$L$144:$L$243)</f>
        <v>50</v>
      </c>
      <c r="O4" s="1">
        <f>(SUM(E4:N4))</f>
        <v>86</v>
      </c>
    </row>
    <row r="5" spans="1:15" x14ac:dyDescent="0.25">
      <c r="A5" s="15"/>
      <c r="B5" s="1"/>
      <c r="C5" s="1"/>
      <c r="D5" s="1" t="s">
        <v>69</v>
      </c>
      <c r="E5" s="1">
        <v>4</v>
      </c>
      <c r="F5" s="1">
        <v>6</v>
      </c>
      <c r="G5" s="1">
        <v>8</v>
      </c>
      <c r="H5" s="1">
        <v>12</v>
      </c>
      <c r="I5" s="34">
        <v>0</v>
      </c>
      <c r="J5" s="1">
        <v>3</v>
      </c>
      <c r="K5" s="34">
        <v>0</v>
      </c>
      <c r="L5" s="1">
        <v>3</v>
      </c>
      <c r="M5" s="34">
        <v>0</v>
      </c>
      <c r="N5" s="7">
        <v>41</v>
      </c>
      <c r="O5" s="1">
        <f>SUM(E5:N5)</f>
        <v>77</v>
      </c>
    </row>
    <row r="6" spans="1:15" x14ac:dyDescent="0.25">
      <c r="A6" s="15"/>
      <c r="B6" s="1"/>
      <c r="C6" s="1"/>
      <c r="D6" s="1" t="s">
        <v>70</v>
      </c>
      <c r="E6" s="1">
        <f>E4-E5</f>
        <v>0</v>
      </c>
      <c r="F6" s="1">
        <f t="shared" ref="F6:O6" si="0">F4-F5</f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9</v>
      </c>
      <c r="O6" s="1">
        <f t="shared" si="0"/>
        <v>9</v>
      </c>
    </row>
    <row r="7" spans="1:15" x14ac:dyDescent="0.25">
      <c r="A7" s="15">
        <v>2</v>
      </c>
      <c r="B7" s="1" t="s">
        <v>3</v>
      </c>
      <c r="C7" s="14" t="s">
        <v>9</v>
      </c>
      <c r="D7" s="1" t="s">
        <v>68</v>
      </c>
      <c r="E7" s="1">
        <v>0</v>
      </c>
      <c r="F7" s="1">
        <v>0</v>
      </c>
      <c r="G7" s="1">
        <v>0</v>
      </c>
      <c r="H7" s="1">
        <f>SUM([1]Greasing!$E$45:$E$49)</f>
        <v>5</v>
      </c>
      <c r="I7" s="1">
        <f>SUM([1]Greasing!$E$51:$E$68)</f>
        <v>18</v>
      </c>
      <c r="J7" s="1">
        <f>SUM([1]Greasing!$E$70:$E$82)</f>
        <v>13</v>
      </c>
      <c r="K7" s="1">
        <v>0</v>
      </c>
      <c r="L7" s="1"/>
      <c r="M7" s="7">
        <v>0</v>
      </c>
      <c r="N7" s="7">
        <f>SUM([1]Greasing!$E$194:$E$243)</f>
        <v>50</v>
      </c>
      <c r="O7" s="1">
        <f>(SUM(E7:N7))</f>
        <v>86</v>
      </c>
    </row>
    <row r="8" spans="1:15" x14ac:dyDescent="0.25">
      <c r="A8" s="15"/>
      <c r="B8" s="1"/>
      <c r="C8" s="1"/>
      <c r="D8" s="1" t="s">
        <v>69</v>
      </c>
      <c r="E8" s="1"/>
      <c r="F8" s="1"/>
      <c r="G8" s="1"/>
      <c r="H8" s="1">
        <v>5</v>
      </c>
      <c r="I8" s="1">
        <v>18</v>
      </c>
      <c r="J8" s="1">
        <v>13</v>
      </c>
      <c r="K8" s="34">
        <v>0</v>
      </c>
      <c r="L8" s="34">
        <v>0</v>
      </c>
      <c r="M8" s="34">
        <v>0</v>
      </c>
      <c r="N8" s="7">
        <v>43</v>
      </c>
      <c r="O8" s="1">
        <f>SUM(E8:N8)</f>
        <v>79</v>
      </c>
    </row>
    <row r="9" spans="1:15" x14ac:dyDescent="0.25">
      <c r="A9" s="15"/>
      <c r="B9" s="1"/>
      <c r="C9" s="1"/>
      <c r="D9" s="1" t="s">
        <v>70</v>
      </c>
      <c r="E9" s="1">
        <f>E7-E8</f>
        <v>0</v>
      </c>
      <c r="F9" s="1">
        <f t="shared" ref="F9" si="1">F7-F8</f>
        <v>0</v>
      </c>
      <c r="G9" s="1">
        <f t="shared" ref="G9" si="2">G7-G8</f>
        <v>0</v>
      </c>
      <c r="H9" s="1">
        <f t="shared" ref="H9" si="3">H7-H8</f>
        <v>0</v>
      </c>
      <c r="I9" s="1">
        <f t="shared" ref="I9" si="4">I7-I8</f>
        <v>0</v>
      </c>
      <c r="J9" s="1">
        <f t="shared" ref="J9" si="5">J7-J8</f>
        <v>0</v>
      </c>
      <c r="K9" s="1">
        <f t="shared" ref="K9" si="6">K7-K8</f>
        <v>0</v>
      </c>
      <c r="L9" s="1">
        <f t="shared" ref="L9" si="7">L7-L8</f>
        <v>0</v>
      </c>
      <c r="M9" s="1">
        <f t="shared" ref="M9" si="8">M7-M8</f>
        <v>0</v>
      </c>
      <c r="N9" s="1">
        <f t="shared" ref="N9" si="9">N7-N8</f>
        <v>7</v>
      </c>
      <c r="O9" s="1">
        <f t="shared" ref="O9" si="10">O7-O8</f>
        <v>7</v>
      </c>
    </row>
    <row r="10" spans="1:15" ht="13.5" customHeight="1" x14ac:dyDescent="0.25">
      <c r="A10" s="15">
        <v>3</v>
      </c>
      <c r="B10" s="1" t="s">
        <v>3</v>
      </c>
      <c r="C10" s="14" t="s">
        <v>10</v>
      </c>
      <c r="D10" s="1" t="s">
        <v>68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>SUM([1]Greasing!$F$80:$F$82)</f>
        <v>3</v>
      </c>
      <c r="K10" s="1">
        <f>SUM([1]Greasing!$J$84:$J$109)</f>
        <v>26</v>
      </c>
      <c r="L10" s="1">
        <f>SUM([1]Greasing!$F$122:$F$124)</f>
        <v>3</v>
      </c>
      <c r="M10" s="7">
        <v>0</v>
      </c>
      <c r="N10" s="7">
        <f>N4</f>
        <v>50</v>
      </c>
      <c r="O10" s="1">
        <f>(SUM(E10:N10))</f>
        <v>82</v>
      </c>
    </row>
    <row r="11" spans="1:15" ht="13.5" customHeight="1" x14ac:dyDescent="0.25">
      <c r="A11" s="15"/>
      <c r="B11" s="1"/>
      <c r="C11" s="1"/>
      <c r="D11" s="1" t="s">
        <v>69</v>
      </c>
      <c r="E11" s="1"/>
      <c r="F11" s="1"/>
      <c r="G11" s="1"/>
      <c r="H11" s="1"/>
      <c r="I11" s="1"/>
      <c r="J11" s="1">
        <v>3</v>
      </c>
      <c r="K11" s="1">
        <v>26</v>
      </c>
      <c r="L11" s="1">
        <v>3</v>
      </c>
      <c r="M11" s="34">
        <v>0</v>
      </c>
      <c r="N11" s="7">
        <v>41</v>
      </c>
      <c r="O11" s="1">
        <f>SUM(E11:N11)</f>
        <v>73</v>
      </c>
    </row>
    <row r="12" spans="1:15" ht="13.5" customHeight="1" x14ac:dyDescent="0.25">
      <c r="A12" s="15"/>
      <c r="B12" s="1"/>
      <c r="C12" s="1"/>
      <c r="D12" s="1" t="s">
        <v>70</v>
      </c>
      <c r="E12" s="1">
        <f>E10-E11</f>
        <v>0</v>
      </c>
      <c r="F12" s="1">
        <f t="shared" ref="F12" si="11">F10-F11</f>
        <v>0</v>
      </c>
      <c r="G12" s="1">
        <f t="shared" ref="G12" si="12">G10-G11</f>
        <v>0</v>
      </c>
      <c r="H12" s="1">
        <f t="shared" ref="H12" si="13">H10-H11</f>
        <v>0</v>
      </c>
      <c r="I12" s="1">
        <f t="shared" ref="I12" si="14">I10-I11</f>
        <v>0</v>
      </c>
      <c r="J12" s="1">
        <f t="shared" ref="J12" si="15">J10-J11</f>
        <v>0</v>
      </c>
      <c r="K12" s="1">
        <f t="shared" ref="K12" si="16">K10-K11</f>
        <v>0</v>
      </c>
      <c r="L12" s="1">
        <f t="shared" ref="L12" si="17">L10-L11</f>
        <v>0</v>
      </c>
      <c r="M12" s="1">
        <f t="shared" ref="M12" si="18">M10-M11</f>
        <v>0</v>
      </c>
      <c r="N12" s="1">
        <f t="shared" ref="N12" si="19">N10-N11</f>
        <v>9</v>
      </c>
      <c r="O12" s="1">
        <f t="shared" ref="O12" si="20">O10-O11</f>
        <v>9</v>
      </c>
    </row>
    <row r="13" spans="1:15" x14ac:dyDescent="0.25">
      <c r="A13" s="15">
        <v>4</v>
      </c>
      <c r="B13" s="1" t="s">
        <v>3</v>
      </c>
      <c r="C13" s="14" t="s">
        <v>11</v>
      </c>
      <c r="D13" s="1" t="s">
        <v>68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>J10</f>
        <v>3</v>
      </c>
      <c r="K13" s="1">
        <f>SUM([1]Greasing!$G$110:$G$120)</f>
        <v>11</v>
      </c>
      <c r="L13" s="1">
        <f>SUM([1]Greasing!$G$122:$G$136)</f>
        <v>12</v>
      </c>
      <c r="M13" s="7">
        <f>SUM([1]Greasing!$G$138:$G$142)</f>
        <v>0</v>
      </c>
      <c r="N13" s="7">
        <f>N7</f>
        <v>50</v>
      </c>
      <c r="O13" s="1">
        <f t="shared" ref="O13" si="21">(SUM(E13:N13))</f>
        <v>76</v>
      </c>
    </row>
    <row r="14" spans="1:15" x14ac:dyDescent="0.25">
      <c r="A14" s="15"/>
      <c r="B14" s="1"/>
      <c r="C14" s="1"/>
      <c r="D14" s="1" t="s">
        <v>69</v>
      </c>
      <c r="E14" s="1"/>
      <c r="F14" s="1"/>
      <c r="G14" s="1"/>
      <c r="H14" s="1"/>
      <c r="I14" s="1"/>
      <c r="J14" s="1">
        <v>3</v>
      </c>
      <c r="K14" s="1">
        <v>11</v>
      </c>
      <c r="L14" s="1">
        <v>12</v>
      </c>
      <c r="M14" s="34">
        <v>0</v>
      </c>
      <c r="N14" s="7">
        <v>42</v>
      </c>
      <c r="O14" s="1">
        <f>SUM(E14:N14)</f>
        <v>68</v>
      </c>
    </row>
    <row r="15" spans="1:15" x14ac:dyDescent="0.25">
      <c r="A15" s="15"/>
      <c r="B15" s="1"/>
      <c r="C15" s="1"/>
      <c r="D15" s="1" t="s">
        <v>70</v>
      </c>
      <c r="E15" s="1">
        <f>E13-E14</f>
        <v>0</v>
      </c>
      <c r="F15" s="1">
        <f t="shared" ref="F15" si="22">F13-F14</f>
        <v>0</v>
      </c>
      <c r="G15" s="1">
        <f t="shared" ref="G15" si="23">G13-G14</f>
        <v>0</v>
      </c>
      <c r="H15" s="1">
        <f t="shared" ref="H15" si="24">H13-H14</f>
        <v>0</v>
      </c>
      <c r="I15" s="1">
        <f t="shared" ref="I15" si="25">I13-I14</f>
        <v>0</v>
      </c>
      <c r="J15" s="1">
        <f t="shared" ref="J15" si="26">J13-J14</f>
        <v>0</v>
      </c>
      <c r="K15" s="1">
        <f t="shared" ref="K15" si="27">K13-K14</f>
        <v>0</v>
      </c>
      <c r="L15" s="1">
        <f t="shared" ref="L15" si="28">L13-L14</f>
        <v>0</v>
      </c>
      <c r="M15" s="1">
        <f t="shared" ref="M15" si="29">M13-M14</f>
        <v>0</v>
      </c>
      <c r="N15" s="1">
        <f t="shared" ref="N15" si="30">N13-N14</f>
        <v>8</v>
      </c>
      <c r="O15" s="1">
        <f t="shared" ref="O15" si="31">O13-O14</f>
        <v>8</v>
      </c>
    </row>
    <row r="16" spans="1:15" x14ac:dyDescent="0.25">
      <c r="A16" s="16">
        <v>5</v>
      </c>
      <c r="B16" s="1" t="s">
        <v>3</v>
      </c>
      <c r="C16" s="14" t="s">
        <v>12</v>
      </c>
      <c r="D16" s="1" t="s">
        <v>68</v>
      </c>
      <c r="E16" s="1">
        <f>SUM([1]Greasing!$L$12:$L$15)</f>
        <v>4</v>
      </c>
      <c r="F16" s="1">
        <f>SUM([1]Greasing!$L$17:$L$22)</f>
        <v>6</v>
      </c>
      <c r="G16" s="1">
        <f>SUM([1]Greasing!$L$24:$L$31)</f>
        <v>8</v>
      </c>
      <c r="H16" s="1">
        <f>SUM([1]Greasing!$L$33:$L$44)</f>
        <v>12</v>
      </c>
      <c r="I16" s="1">
        <v>0</v>
      </c>
      <c r="J16" s="1">
        <f>SUM([1]Greasing!$L$80:$L$82)</f>
        <v>3</v>
      </c>
      <c r="K16" s="1"/>
      <c r="L16" s="1">
        <f>SUM([1]Greasing!$L$122:$L$124)</f>
        <v>3</v>
      </c>
      <c r="M16" s="1"/>
      <c r="N16" s="1">
        <f>SUM([1]Greasing!$L$144:$L$243)</f>
        <v>50</v>
      </c>
      <c r="O16" s="1">
        <f>(SUM(E16:N16))</f>
        <v>86</v>
      </c>
    </row>
    <row r="17" spans="1:27" x14ac:dyDescent="0.25">
      <c r="A17" s="16"/>
      <c r="B17" s="1"/>
      <c r="C17" s="1"/>
      <c r="D17" s="1" t="s">
        <v>69</v>
      </c>
      <c r="E17" s="1">
        <v>4</v>
      </c>
      <c r="F17" s="1">
        <v>6</v>
      </c>
      <c r="G17" s="1">
        <v>8</v>
      </c>
      <c r="H17" s="1">
        <v>12</v>
      </c>
      <c r="I17" s="1">
        <v>0</v>
      </c>
      <c r="J17" s="1">
        <v>3</v>
      </c>
      <c r="K17" s="1">
        <v>0</v>
      </c>
      <c r="L17" s="1">
        <v>3</v>
      </c>
      <c r="M17" s="34">
        <v>0</v>
      </c>
      <c r="N17" s="7">
        <v>43</v>
      </c>
      <c r="O17" s="1">
        <f>SUM(E17:N17)</f>
        <v>79</v>
      </c>
    </row>
    <row r="18" spans="1:27" x14ac:dyDescent="0.25">
      <c r="A18" s="16"/>
      <c r="B18" s="1"/>
      <c r="C18" s="1"/>
      <c r="D18" s="1" t="s">
        <v>70</v>
      </c>
      <c r="E18" s="1">
        <f t="shared" ref="E18:O18" si="32">E16-E17</f>
        <v>0</v>
      </c>
      <c r="F18" s="1">
        <f t="shared" si="32"/>
        <v>0</v>
      </c>
      <c r="G18" s="1">
        <f t="shared" si="32"/>
        <v>0</v>
      </c>
      <c r="H18" s="1">
        <f t="shared" si="32"/>
        <v>0</v>
      </c>
      <c r="I18" s="1">
        <f t="shared" si="32"/>
        <v>0</v>
      </c>
      <c r="J18" s="1">
        <f t="shared" si="32"/>
        <v>0</v>
      </c>
      <c r="K18" s="1">
        <f t="shared" si="32"/>
        <v>0</v>
      </c>
      <c r="L18" s="1">
        <f t="shared" si="32"/>
        <v>0</v>
      </c>
      <c r="M18" s="1">
        <f t="shared" si="32"/>
        <v>0</v>
      </c>
      <c r="N18" s="1">
        <f t="shared" si="32"/>
        <v>7</v>
      </c>
      <c r="O18" s="1">
        <f t="shared" si="32"/>
        <v>7</v>
      </c>
      <c r="P18" s="4"/>
      <c r="Q18" s="4"/>
      <c r="R18" s="41"/>
      <c r="S18" s="41"/>
      <c r="T18" s="41"/>
      <c r="U18" s="41"/>
      <c r="V18" s="41"/>
      <c r="W18" s="41"/>
      <c r="X18" s="41"/>
      <c r="Y18" s="41"/>
      <c r="Z18" s="4"/>
      <c r="AA18" s="8"/>
    </row>
    <row r="19" spans="1:27" x14ac:dyDescent="0.25">
      <c r="A19" s="16">
        <v>6</v>
      </c>
      <c r="B19" s="1" t="s">
        <v>3</v>
      </c>
      <c r="C19" s="14" t="s">
        <v>13</v>
      </c>
      <c r="D19" s="1" t="s">
        <v>68</v>
      </c>
      <c r="E19" s="1">
        <v>0</v>
      </c>
      <c r="F19" s="1">
        <v>0</v>
      </c>
      <c r="G19" s="1">
        <v>0</v>
      </c>
      <c r="H19" s="1">
        <f>SUM([1]Greasing!$E$45:$E$49)</f>
        <v>5</v>
      </c>
      <c r="I19" s="1">
        <f>SUM([1]Greasing!$E$51:$E$68)</f>
        <v>18</v>
      </c>
      <c r="J19" s="1">
        <f>SUM([1]Greasing!$E$70:$E$82)</f>
        <v>13</v>
      </c>
      <c r="K19" s="1">
        <v>0</v>
      </c>
      <c r="L19" s="1"/>
      <c r="M19" s="7">
        <v>0</v>
      </c>
      <c r="N19" s="7">
        <f>SUM([1]Greasing!$E$194:$E$243)</f>
        <v>50</v>
      </c>
      <c r="O19" s="1">
        <f>(SUM(E19:N19))</f>
        <v>86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  <c r="AA19" s="8"/>
    </row>
    <row r="20" spans="1:27" x14ac:dyDescent="0.25">
      <c r="A20" s="16"/>
      <c r="B20" s="1"/>
      <c r="C20" s="1"/>
      <c r="D20" s="1" t="s">
        <v>69</v>
      </c>
      <c r="E20" s="1">
        <v>0</v>
      </c>
      <c r="F20" s="1">
        <v>0</v>
      </c>
      <c r="G20" s="1">
        <v>0</v>
      </c>
      <c r="H20" s="1">
        <v>5</v>
      </c>
      <c r="I20" s="1">
        <v>18</v>
      </c>
      <c r="J20" s="1">
        <v>13</v>
      </c>
      <c r="K20" s="1">
        <v>0</v>
      </c>
      <c r="L20" s="1">
        <v>0</v>
      </c>
      <c r="M20" s="34">
        <v>0</v>
      </c>
      <c r="N20" s="7">
        <v>42</v>
      </c>
      <c r="O20" s="1">
        <f>SUM(E20:N20)</f>
        <v>78</v>
      </c>
      <c r="P20" s="4"/>
      <c r="Q20" s="4"/>
      <c r="R20" s="6"/>
      <c r="S20" s="6"/>
      <c r="T20" s="6"/>
      <c r="U20" s="6"/>
      <c r="V20" s="6"/>
      <c r="W20" s="6"/>
      <c r="X20" s="6"/>
      <c r="Y20" s="6"/>
      <c r="Z20" s="6"/>
      <c r="AA20" s="9"/>
    </row>
    <row r="21" spans="1:27" x14ac:dyDescent="0.25">
      <c r="A21" s="16"/>
      <c r="B21" s="1"/>
      <c r="C21" s="1"/>
      <c r="D21" s="1" t="s">
        <v>70</v>
      </c>
      <c r="E21" s="1">
        <f>E19-E20</f>
        <v>0</v>
      </c>
      <c r="F21" s="1">
        <f t="shared" ref="F21:O21" si="33">F19-F20</f>
        <v>0</v>
      </c>
      <c r="G21" s="1">
        <f t="shared" si="33"/>
        <v>0</v>
      </c>
      <c r="H21" s="1">
        <f t="shared" si="33"/>
        <v>0</v>
      </c>
      <c r="I21" s="1">
        <f t="shared" si="33"/>
        <v>0</v>
      </c>
      <c r="J21" s="1">
        <f t="shared" si="33"/>
        <v>0</v>
      </c>
      <c r="K21" s="1">
        <f t="shared" si="33"/>
        <v>0</v>
      </c>
      <c r="L21" s="1">
        <f t="shared" si="33"/>
        <v>0</v>
      </c>
      <c r="M21" s="1">
        <f t="shared" si="33"/>
        <v>0</v>
      </c>
      <c r="N21" s="1">
        <f t="shared" si="33"/>
        <v>8</v>
      </c>
      <c r="O21" s="1">
        <f t="shared" si="33"/>
        <v>8</v>
      </c>
      <c r="P21" s="4"/>
      <c r="Q21" s="4"/>
      <c r="R21" s="6"/>
      <c r="S21" s="6"/>
      <c r="T21" s="6"/>
      <c r="U21" s="6"/>
      <c r="V21" s="6"/>
      <c r="W21" s="6"/>
      <c r="X21" s="6"/>
      <c r="Y21" s="6"/>
      <c r="Z21" s="6"/>
      <c r="AA21" s="9"/>
    </row>
    <row r="22" spans="1:27" x14ac:dyDescent="0.25">
      <c r="A22" s="16">
        <v>7</v>
      </c>
      <c r="B22" s="1" t="s">
        <v>3</v>
      </c>
      <c r="C22" s="14" t="s">
        <v>14</v>
      </c>
      <c r="D22" s="1" t="s">
        <v>68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f>SUM([1]Greasing!$F$80:$F$82)</f>
        <v>3</v>
      </c>
      <c r="K22" s="1">
        <f>SUM([1]Greasing!$J$84:$J$109)</f>
        <v>26</v>
      </c>
      <c r="L22" s="1">
        <f>SUM([1]Greasing!$F$122:$F$124)</f>
        <v>3</v>
      </c>
      <c r="M22" s="7">
        <v>0</v>
      </c>
      <c r="N22" s="7">
        <f>N16</f>
        <v>50</v>
      </c>
      <c r="O22" s="1">
        <f>(SUM(E22:N22))</f>
        <v>82</v>
      </c>
      <c r="P22" s="4"/>
      <c r="Q22" s="4"/>
      <c r="R22" s="6"/>
      <c r="S22" s="6"/>
      <c r="T22" s="6"/>
      <c r="U22" s="6"/>
      <c r="V22" s="6"/>
      <c r="W22" s="6"/>
      <c r="X22" s="6"/>
      <c r="Y22" s="6"/>
      <c r="Z22" s="6"/>
      <c r="AA22" s="9"/>
    </row>
    <row r="23" spans="1:27" x14ac:dyDescent="0.25">
      <c r="A23" s="16"/>
      <c r="B23" s="1"/>
      <c r="C23" s="1"/>
      <c r="D23" s="1" t="s">
        <v>69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26</v>
      </c>
      <c r="L23" s="1">
        <v>3</v>
      </c>
      <c r="M23" s="34">
        <v>0</v>
      </c>
      <c r="N23" s="7">
        <v>45</v>
      </c>
      <c r="O23" s="1">
        <f>SUM(E23:N23)</f>
        <v>77</v>
      </c>
      <c r="P23" s="4"/>
      <c r="Q23" s="4"/>
      <c r="R23" s="6"/>
      <c r="S23" s="6"/>
      <c r="T23" s="6"/>
      <c r="U23" s="6"/>
      <c r="V23" s="6"/>
      <c r="W23" s="6"/>
      <c r="X23" s="6"/>
      <c r="Y23" s="6"/>
      <c r="Z23" s="6"/>
      <c r="AA23" s="9"/>
    </row>
    <row r="24" spans="1:27" x14ac:dyDescent="0.25">
      <c r="A24" s="16"/>
      <c r="B24" s="1"/>
      <c r="C24" s="1"/>
      <c r="D24" s="1" t="s">
        <v>70</v>
      </c>
      <c r="E24" s="1">
        <f>E22-E23</f>
        <v>0</v>
      </c>
      <c r="F24" s="1">
        <f t="shared" ref="F24:O24" si="34">F22-F23</f>
        <v>0</v>
      </c>
      <c r="G24" s="1">
        <f t="shared" si="34"/>
        <v>0</v>
      </c>
      <c r="H24" s="1">
        <f t="shared" si="34"/>
        <v>0</v>
      </c>
      <c r="I24" s="1">
        <f t="shared" si="34"/>
        <v>0</v>
      </c>
      <c r="J24" s="1">
        <f t="shared" si="34"/>
        <v>0</v>
      </c>
      <c r="K24" s="1">
        <f t="shared" si="34"/>
        <v>0</v>
      </c>
      <c r="L24" s="1">
        <f t="shared" si="34"/>
        <v>0</v>
      </c>
      <c r="M24" s="1">
        <f t="shared" si="34"/>
        <v>0</v>
      </c>
      <c r="N24" s="1">
        <f t="shared" si="34"/>
        <v>5</v>
      </c>
      <c r="O24" s="1">
        <f t="shared" si="34"/>
        <v>5</v>
      </c>
      <c r="P24" s="4"/>
      <c r="Q24" s="4"/>
      <c r="R24" s="6"/>
      <c r="S24" s="6"/>
      <c r="T24" s="6"/>
      <c r="U24" s="6"/>
      <c r="V24" s="6"/>
      <c r="W24" s="6"/>
      <c r="X24" s="6"/>
      <c r="Y24" s="6"/>
      <c r="Z24" s="6"/>
      <c r="AA24" s="9"/>
    </row>
    <row r="25" spans="1:27" x14ac:dyDescent="0.25">
      <c r="A25" s="16">
        <v>8</v>
      </c>
      <c r="B25" s="1" t="s">
        <v>3</v>
      </c>
      <c r="C25" s="14" t="s">
        <v>15</v>
      </c>
      <c r="D25" s="1" t="s">
        <v>68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>J22</f>
        <v>3</v>
      </c>
      <c r="K25" s="1">
        <f>SUM([1]Greasing!$G$110:$G$120)</f>
        <v>11</v>
      </c>
      <c r="L25" s="1">
        <f>SUM([1]Greasing!$G$122:$G$136)</f>
        <v>12</v>
      </c>
      <c r="M25" s="7">
        <f>SUM([1]Greasing!$G$138:$G$142)</f>
        <v>0</v>
      </c>
      <c r="N25" s="7">
        <f>N19</f>
        <v>50</v>
      </c>
      <c r="O25" s="1">
        <f t="shared" ref="O25" si="35">(SUM(E25:N25))</f>
        <v>76</v>
      </c>
      <c r="P25" s="4"/>
      <c r="Q25" s="4"/>
      <c r="R25" s="6"/>
      <c r="S25" s="6"/>
      <c r="T25" s="6"/>
      <c r="U25" s="6"/>
      <c r="V25" s="6"/>
      <c r="W25" s="6"/>
      <c r="X25" s="6"/>
      <c r="Y25" s="6"/>
      <c r="Z25" s="6"/>
      <c r="AA25" s="9"/>
    </row>
    <row r="26" spans="1:27" x14ac:dyDescent="0.25">
      <c r="A26" s="16"/>
      <c r="B26" s="1"/>
      <c r="C26" s="1"/>
      <c r="D26" s="1" t="s">
        <v>69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</v>
      </c>
      <c r="K26" s="1">
        <v>11</v>
      </c>
      <c r="L26" s="1">
        <v>12</v>
      </c>
      <c r="M26" s="34">
        <v>0</v>
      </c>
      <c r="N26" s="7">
        <v>43</v>
      </c>
      <c r="O26" s="1">
        <f>SUM(E26:N26)</f>
        <v>69</v>
      </c>
      <c r="P26" s="4"/>
      <c r="Q26" s="4"/>
      <c r="R26" s="6"/>
      <c r="S26" s="6"/>
      <c r="T26" s="6"/>
      <c r="U26" s="6"/>
      <c r="V26" s="6"/>
      <c r="W26" s="6"/>
      <c r="X26" s="6"/>
      <c r="Y26" s="6"/>
      <c r="Z26" s="6"/>
      <c r="AA26" s="9"/>
    </row>
    <row r="27" spans="1:27" x14ac:dyDescent="0.25">
      <c r="A27" s="16"/>
      <c r="B27" s="1"/>
      <c r="C27" s="1"/>
      <c r="D27" s="1" t="s">
        <v>70</v>
      </c>
      <c r="E27" s="1">
        <f>E25-E26</f>
        <v>0</v>
      </c>
      <c r="F27" s="1">
        <f t="shared" ref="F27:O27" si="36">F25-F26</f>
        <v>0</v>
      </c>
      <c r="G27" s="1">
        <f t="shared" si="36"/>
        <v>0</v>
      </c>
      <c r="H27" s="1">
        <f t="shared" si="36"/>
        <v>0</v>
      </c>
      <c r="I27" s="1">
        <f t="shared" si="36"/>
        <v>0</v>
      </c>
      <c r="J27" s="1">
        <f t="shared" si="36"/>
        <v>0</v>
      </c>
      <c r="K27" s="1">
        <f t="shared" si="36"/>
        <v>0</v>
      </c>
      <c r="L27" s="1">
        <f t="shared" si="36"/>
        <v>0</v>
      </c>
      <c r="M27" s="1">
        <f t="shared" si="36"/>
        <v>0</v>
      </c>
      <c r="N27" s="1">
        <f t="shared" si="36"/>
        <v>7</v>
      </c>
      <c r="O27" s="1">
        <f t="shared" si="36"/>
        <v>7</v>
      </c>
      <c r="P27" s="8">
        <f>N16+N19+N22+N25</f>
        <v>200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8"/>
    </row>
    <row r="28" spans="1:27" x14ac:dyDescent="0.25">
      <c r="A28" s="17">
        <v>9</v>
      </c>
      <c r="B28" s="1" t="s">
        <v>3</v>
      </c>
      <c r="C28" s="14" t="s">
        <v>16</v>
      </c>
      <c r="D28" s="1" t="s">
        <v>68</v>
      </c>
      <c r="E28" s="1">
        <f>SUM([1]Greasing!$L$12:$L$15)</f>
        <v>4</v>
      </c>
      <c r="F28" s="1">
        <f>SUM([1]Greasing!$L$17:$L$22)</f>
        <v>6</v>
      </c>
      <c r="G28" s="1">
        <f>SUM([1]Greasing!$L$24:$L$31)</f>
        <v>8</v>
      </c>
      <c r="H28" s="1">
        <f>SUM([1]Greasing!$L$33:$L$44)</f>
        <v>12</v>
      </c>
      <c r="I28" s="1">
        <v>0</v>
      </c>
      <c r="J28" s="1">
        <f>SUM([1]Greasing!$L$80:$L$82)</f>
        <v>3</v>
      </c>
      <c r="K28" s="1"/>
      <c r="L28" s="1">
        <f>SUM([1]Greasing!$L$122:$L$124)</f>
        <v>3</v>
      </c>
      <c r="M28" s="1"/>
      <c r="N28" s="1">
        <f>SUM([1]Greasing!$L$144:$L$243)</f>
        <v>50</v>
      </c>
      <c r="O28" s="1">
        <f>(SUM(E28:N28))</f>
        <v>86</v>
      </c>
      <c r="P28" s="8">
        <f>N17+N20+N23+N26</f>
        <v>173</v>
      </c>
    </row>
    <row r="29" spans="1:27" x14ac:dyDescent="0.25">
      <c r="A29" s="17"/>
      <c r="B29" s="1"/>
      <c r="C29" s="1"/>
      <c r="D29" s="1" t="s">
        <v>69</v>
      </c>
      <c r="E29" s="1">
        <v>4</v>
      </c>
      <c r="F29" s="1">
        <v>6</v>
      </c>
      <c r="G29" s="1">
        <v>8</v>
      </c>
      <c r="H29" s="1">
        <v>12</v>
      </c>
      <c r="I29" s="1">
        <v>0</v>
      </c>
      <c r="J29" s="1">
        <v>3</v>
      </c>
      <c r="K29" s="1">
        <v>0</v>
      </c>
      <c r="L29" s="1">
        <v>3</v>
      </c>
      <c r="M29" s="34">
        <v>0</v>
      </c>
      <c r="N29" s="7">
        <v>42</v>
      </c>
      <c r="O29" s="1">
        <f>SUM(E29:N29)</f>
        <v>78</v>
      </c>
      <c r="P29" s="10">
        <f>P27-P28</f>
        <v>27</v>
      </c>
      <c r="Q29">
        <f>P29/P27*100</f>
        <v>13.5</v>
      </c>
      <c r="R29" t="s">
        <v>78</v>
      </c>
    </row>
    <row r="30" spans="1:27" x14ac:dyDescent="0.25">
      <c r="A30" s="17"/>
      <c r="B30" s="1"/>
      <c r="C30" s="1"/>
      <c r="D30" s="1" t="s">
        <v>70</v>
      </c>
      <c r="E30" s="1">
        <f>E28-E29</f>
        <v>0</v>
      </c>
      <c r="F30" s="1">
        <f t="shared" ref="F30:O30" si="37">F28-F29</f>
        <v>0</v>
      </c>
      <c r="G30" s="1">
        <f t="shared" si="37"/>
        <v>0</v>
      </c>
      <c r="H30" s="1">
        <f t="shared" si="37"/>
        <v>0</v>
      </c>
      <c r="I30" s="1">
        <f t="shared" si="37"/>
        <v>0</v>
      </c>
      <c r="J30" s="1">
        <f t="shared" si="37"/>
        <v>0</v>
      </c>
      <c r="K30" s="1">
        <f t="shared" si="37"/>
        <v>0</v>
      </c>
      <c r="L30" s="1">
        <f t="shared" si="37"/>
        <v>0</v>
      </c>
      <c r="M30" s="1">
        <f t="shared" si="37"/>
        <v>0</v>
      </c>
      <c r="N30" s="1">
        <f t="shared" si="37"/>
        <v>8</v>
      </c>
      <c r="O30" s="1">
        <f t="shared" si="37"/>
        <v>8</v>
      </c>
    </row>
    <row r="31" spans="1:27" x14ac:dyDescent="0.25">
      <c r="A31" s="17">
        <v>10</v>
      </c>
      <c r="B31" s="1" t="s">
        <v>3</v>
      </c>
      <c r="C31" s="14" t="s">
        <v>17</v>
      </c>
      <c r="D31" s="1" t="s">
        <v>68</v>
      </c>
      <c r="E31" s="1">
        <v>0</v>
      </c>
      <c r="F31" s="1">
        <v>0</v>
      </c>
      <c r="G31" s="1">
        <v>0</v>
      </c>
      <c r="H31" s="1">
        <f>SUM([1]Greasing!$E$45:$E$49)</f>
        <v>5</v>
      </c>
      <c r="I31" s="1">
        <f>SUM([1]Greasing!$E$51:$E$68)</f>
        <v>18</v>
      </c>
      <c r="J31" s="1">
        <f>SUM([1]Greasing!$E$70:$E$82)</f>
        <v>13</v>
      </c>
      <c r="K31" s="1">
        <v>0</v>
      </c>
      <c r="L31" s="1"/>
      <c r="M31" s="7">
        <v>0</v>
      </c>
      <c r="N31" s="7">
        <f>SUM([1]Greasing!$E$194:$E$243)</f>
        <v>50</v>
      </c>
      <c r="O31" s="1">
        <f>(SUM(E31:N31))</f>
        <v>86</v>
      </c>
    </row>
    <row r="32" spans="1:27" x14ac:dyDescent="0.25">
      <c r="A32" s="17"/>
      <c r="B32" s="1"/>
      <c r="C32" s="1"/>
      <c r="D32" s="1" t="s">
        <v>69</v>
      </c>
      <c r="E32" s="1">
        <v>0</v>
      </c>
      <c r="F32" s="1">
        <v>0</v>
      </c>
      <c r="G32" s="1">
        <v>0</v>
      </c>
      <c r="H32" s="1">
        <v>5</v>
      </c>
      <c r="I32" s="1">
        <v>18</v>
      </c>
      <c r="J32" s="1">
        <v>13</v>
      </c>
      <c r="K32" s="34">
        <v>0</v>
      </c>
      <c r="L32" s="34">
        <v>0</v>
      </c>
      <c r="M32" s="34">
        <v>0</v>
      </c>
      <c r="N32" s="7">
        <v>50</v>
      </c>
      <c r="O32" s="1">
        <f>SUM(E32:N32)</f>
        <v>86</v>
      </c>
      <c r="Q32" s="25" t="s">
        <v>74</v>
      </c>
      <c r="R32" s="25" t="s">
        <v>76</v>
      </c>
      <c r="S32" s="25" t="s">
        <v>77</v>
      </c>
      <c r="T32" s="25" t="s">
        <v>75</v>
      </c>
    </row>
    <row r="33" spans="1:22" x14ac:dyDescent="0.25">
      <c r="A33" s="17"/>
      <c r="B33" s="1"/>
      <c r="C33" s="1"/>
      <c r="D33" s="1" t="s">
        <v>70</v>
      </c>
      <c r="E33" s="1">
        <f>E31-E32</f>
        <v>0</v>
      </c>
      <c r="F33" s="1">
        <f t="shared" ref="F33:O33" si="38">F31-F32</f>
        <v>0</v>
      </c>
      <c r="G33" s="1">
        <f t="shared" si="38"/>
        <v>0</v>
      </c>
      <c r="H33" s="1">
        <f t="shared" si="38"/>
        <v>0</v>
      </c>
      <c r="I33" s="1">
        <f t="shared" si="38"/>
        <v>0</v>
      </c>
      <c r="J33" s="1">
        <f t="shared" si="38"/>
        <v>0</v>
      </c>
      <c r="K33" s="1">
        <f t="shared" si="38"/>
        <v>0</v>
      </c>
      <c r="L33" s="1">
        <f t="shared" si="38"/>
        <v>0</v>
      </c>
      <c r="M33" s="1">
        <f t="shared" si="38"/>
        <v>0</v>
      </c>
      <c r="N33" s="1">
        <f t="shared" si="38"/>
        <v>0</v>
      </c>
      <c r="O33" s="1">
        <f t="shared" si="38"/>
        <v>0</v>
      </c>
      <c r="Q33" s="32">
        <v>43983</v>
      </c>
      <c r="R33" s="27">
        <f>O7+O4+O10+O13</f>
        <v>330</v>
      </c>
      <c r="S33" s="27">
        <f>O5+O8+O11+O14</f>
        <v>297</v>
      </c>
      <c r="T33" s="28">
        <f t="shared" ref="T33:T45" si="39">S33/R33</f>
        <v>0.9</v>
      </c>
    </row>
    <row r="34" spans="1:22" x14ac:dyDescent="0.25">
      <c r="A34" s="17">
        <v>11</v>
      </c>
      <c r="B34" s="1" t="s">
        <v>3</v>
      </c>
      <c r="C34" s="14" t="s">
        <v>18</v>
      </c>
      <c r="D34" s="1" t="s">
        <v>68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f>SUM([1]Greasing!$F$80:$F$82)</f>
        <v>3</v>
      </c>
      <c r="K34" s="1">
        <f>SUM([1]Greasing!$J$84:$J$109)</f>
        <v>26</v>
      </c>
      <c r="L34" s="1">
        <f>SUM([1]Greasing!$F$122:$F$124)</f>
        <v>3</v>
      </c>
      <c r="M34" s="7">
        <v>0</v>
      </c>
      <c r="N34" s="7">
        <f>N28</f>
        <v>50</v>
      </c>
      <c r="O34" s="1">
        <f>(SUM(E34:N34))</f>
        <v>82</v>
      </c>
      <c r="Q34" s="26">
        <v>44013</v>
      </c>
      <c r="R34" s="27">
        <f>O16+O19+O22+O25</f>
        <v>330</v>
      </c>
      <c r="S34" s="27">
        <f>O17+O20+O23+O26</f>
        <v>303</v>
      </c>
      <c r="T34" s="28">
        <f t="shared" si="39"/>
        <v>0.91818181818181821</v>
      </c>
    </row>
    <row r="35" spans="1:22" x14ac:dyDescent="0.25">
      <c r="A35" s="17"/>
      <c r="B35" s="1"/>
      <c r="C35" s="1"/>
      <c r="D35" s="1" t="s">
        <v>69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</v>
      </c>
      <c r="K35" s="1">
        <v>26</v>
      </c>
      <c r="L35" s="1">
        <v>3</v>
      </c>
      <c r="M35" s="34">
        <v>0</v>
      </c>
      <c r="N35" s="7">
        <v>50</v>
      </c>
      <c r="O35" s="1">
        <f>SUM(E35:N35)</f>
        <v>82</v>
      </c>
      <c r="Q35" s="32">
        <v>44044</v>
      </c>
      <c r="R35" s="27">
        <f>O28+O31+O34+O37</f>
        <v>330</v>
      </c>
      <c r="S35" s="27">
        <f>O29+O32+O35+O38</f>
        <v>322</v>
      </c>
      <c r="T35" s="28">
        <f t="shared" si="39"/>
        <v>0.97575757575757571</v>
      </c>
    </row>
    <row r="36" spans="1:22" x14ac:dyDescent="0.25">
      <c r="A36" s="17"/>
      <c r="B36" s="1"/>
      <c r="C36" s="1"/>
      <c r="D36" s="1" t="s">
        <v>70</v>
      </c>
      <c r="E36" s="1">
        <f>E34-E35</f>
        <v>0</v>
      </c>
      <c r="F36" s="1">
        <f t="shared" ref="F36:O36" si="40">F34-F35</f>
        <v>0</v>
      </c>
      <c r="G36" s="1">
        <f t="shared" si="40"/>
        <v>0</v>
      </c>
      <c r="H36" s="1">
        <f t="shared" si="40"/>
        <v>0</v>
      </c>
      <c r="I36" s="1">
        <f t="shared" si="40"/>
        <v>0</v>
      </c>
      <c r="J36" s="1">
        <f t="shared" si="40"/>
        <v>0</v>
      </c>
      <c r="K36" s="1">
        <f t="shared" si="40"/>
        <v>0</v>
      </c>
      <c r="L36" s="1">
        <f t="shared" si="40"/>
        <v>0</v>
      </c>
      <c r="M36" s="1">
        <f t="shared" si="40"/>
        <v>0</v>
      </c>
      <c r="N36" s="1">
        <f t="shared" si="40"/>
        <v>0</v>
      </c>
      <c r="O36" s="1">
        <f t="shared" si="40"/>
        <v>0</v>
      </c>
      <c r="Q36" s="26">
        <v>44075</v>
      </c>
      <c r="R36" s="27">
        <f>O40+O43+O46+O49</f>
        <v>330</v>
      </c>
      <c r="S36" s="27">
        <f>O41+O44+O47+O50</f>
        <v>323</v>
      </c>
      <c r="T36" s="28">
        <f t="shared" si="39"/>
        <v>0.97878787878787876</v>
      </c>
      <c r="V36" s="40"/>
    </row>
    <row r="37" spans="1:22" x14ac:dyDescent="0.25">
      <c r="A37" s="17">
        <v>12</v>
      </c>
      <c r="B37" s="1" t="s">
        <v>3</v>
      </c>
      <c r="C37" s="14" t="s">
        <v>19</v>
      </c>
      <c r="D37" s="1" t="s">
        <v>68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>J34</f>
        <v>3</v>
      </c>
      <c r="K37" s="1">
        <f>SUM([1]Greasing!$G$110:$G$120)</f>
        <v>11</v>
      </c>
      <c r="L37" s="1">
        <f>SUM([1]Greasing!$G$122:$G$136)</f>
        <v>12</v>
      </c>
      <c r="M37" s="7">
        <f>SUM([1]Greasing!$G$138:$G$142)</f>
        <v>0</v>
      </c>
      <c r="N37" s="7">
        <f>N31</f>
        <v>50</v>
      </c>
      <c r="O37" s="1">
        <f t="shared" ref="O37" si="41">(SUM(E37:N37))</f>
        <v>76</v>
      </c>
      <c r="Q37" s="32">
        <v>44105</v>
      </c>
      <c r="R37" s="33">
        <f>O52+O55+O58+O61</f>
        <v>330</v>
      </c>
      <c r="S37" s="27">
        <f>O53+O56+O59+O62</f>
        <v>322</v>
      </c>
      <c r="T37" s="28">
        <f t="shared" si="39"/>
        <v>0.97575757575757571</v>
      </c>
    </row>
    <row r="38" spans="1:22" x14ac:dyDescent="0.25">
      <c r="A38" s="17"/>
      <c r="B38" s="1"/>
      <c r="C38" s="1"/>
      <c r="D38" s="1" t="s">
        <v>69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</v>
      </c>
      <c r="K38" s="1">
        <v>11</v>
      </c>
      <c r="L38" s="1">
        <v>12</v>
      </c>
      <c r="M38" s="34">
        <v>0</v>
      </c>
      <c r="N38" s="7">
        <v>50</v>
      </c>
      <c r="O38" s="1">
        <f>SUM(E38:N38)</f>
        <v>76</v>
      </c>
      <c r="Q38" s="26">
        <v>44136</v>
      </c>
      <c r="R38" s="27">
        <f>O64+O67+O70+O73</f>
        <v>330</v>
      </c>
      <c r="S38" s="27">
        <f>O65+O68+O71+O74</f>
        <v>321</v>
      </c>
      <c r="T38" s="28">
        <f t="shared" si="39"/>
        <v>0.97272727272727277</v>
      </c>
    </row>
    <row r="39" spans="1:22" x14ac:dyDescent="0.25">
      <c r="A39" s="17"/>
      <c r="B39" s="1"/>
      <c r="C39" s="1"/>
      <c r="D39" s="1" t="s">
        <v>70</v>
      </c>
      <c r="E39" s="1">
        <f>E37-E38</f>
        <v>0</v>
      </c>
      <c r="F39" s="1">
        <f t="shared" ref="F39:O39" si="42">F37-F38</f>
        <v>0</v>
      </c>
      <c r="G39" s="1">
        <f t="shared" si="42"/>
        <v>0</v>
      </c>
      <c r="H39" s="1">
        <f t="shared" si="42"/>
        <v>0</v>
      </c>
      <c r="I39" s="1">
        <f t="shared" si="42"/>
        <v>0</v>
      </c>
      <c r="J39" s="1">
        <f t="shared" si="42"/>
        <v>0</v>
      </c>
      <c r="K39" s="1">
        <f t="shared" si="42"/>
        <v>0</v>
      </c>
      <c r="L39" s="1">
        <f t="shared" si="42"/>
        <v>0</v>
      </c>
      <c r="M39" s="1">
        <f t="shared" si="42"/>
        <v>0</v>
      </c>
      <c r="N39" s="1">
        <f t="shared" si="42"/>
        <v>0</v>
      </c>
      <c r="O39" s="1">
        <f t="shared" si="42"/>
        <v>0</v>
      </c>
      <c r="Q39" s="32">
        <v>44166</v>
      </c>
      <c r="R39" s="27">
        <f>O76+O79+O82+O85</f>
        <v>330</v>
      </c>
      <c r="S39" s="27">
        <f>O77+O80+O83+O86</f>
        <v>0</v>
      </c>
      <c r="T39" s="28">
        <f t="shared" si="39"/>
        <v>0</v>
      </c>
    </row>
    <row r="40" spans="1:22" x14ac:dyDescent="0.25">
      <c r="A40" s="18">
        <v>13</v>
      </c>
      <c r="B40" s="1" t="s">
        <v>3</v>
      </c>
      <c r="C40" s="14" t="s">
        <v>20</v>
      </c>
      <c r="D40" s="1" t="s">
        <v>68</v>
      </c>
      <c r="E40" s="1">
        <f>SUM([1]Greasing!$L$12:$L$15)</f>
        <v>4</v>
      </c>
      <c r="F40" s="1">
        <f>SUM([1]Greasing!$L$17:$L$22)</f>
        <v>6</v>
      </c>
      <c r="G40" s="1">
        <f>SUM([1]Greasing!$L$24:$L$31)</f>
        <v>8</v>
      </c>
      <c r="H40" s="1">
        <f>SUM([1]Greasing!$L$33:$L$44)</f>
        <v>12</v>
      </c>
      <c r="I40" s="1">
        <v>0</v>
      </c>
      <c r="J40" s="1">
        <f>SUM([1]Greasing!$L$80:$L$82)</f>
        <v>3</v>
      </c>
      <c r="K40" s="1"/>
      <c r="L40" s="1">
        <f>SUM([1]Greasing!$L$122:$L$124)</f>
        <v>3</v>
      </c>
      <c r="M40" s="1"/>
      <c r="N40" s="1">
        <f>SUM([1]Greasing!$L$144:$L$243)</f>
        <v>50</v>
      </c>
      <c r="O40" s="1">
        <f>(SUM(E40:N40))</f>
        <v>86</v>
      </c>
      <c r="Q40" s="26">
        <v>44197</v>
      </c>
      <c r="R40" s="27">
        <f>O88+O91+O94+O97</f>
        <v>330</v>
      </c>
      <c r="S40" s="27">
        <f>O89+O92+O95+O98</f>
        <v>0</v>
      </c>
      <c r="T40" s="28">
        <f t="shared" si="39"/>
        <v>0</v>
      </c>
    </row>
    <row r="41" spans="1:22" x14ac:dyDescent="0.25">
      <c r="A41" s="18"/>
      <c r="B41" s="1"/>
      <c r="C41" s="1"/>
      <c r="D41" s="1" t="s">
        <v>69</v>
      </c>
      <c r="E41" s="1">
        <v>4</v>
      </c>
      <c r="F41" s="1">
        <v>6</v>
      </c>
      <c r="G41" s="1">
        <v>8</v>
      </c>
      <c r="H41" s="1">
        <v>12</v>
      </c>
      <c r="I41" s="1">
        <v>0</v>
      </c>
      <c r="J41" s="1">
        <v>3</v>
      </c>
      <c r="K41" s="1">
        <v>0</v>
      </c>
      <c r="L41" s="1">
        <v>3</v>
      </c>
      <c r="M41" s="34">
        <v>0</v>
      </c>
      <c r="N41" s="7">
        <v>50</v>
      </c>
      <c r="O41" s="1">
        <f>SUM(E41:N41)</f>
        <v>86</v>
      </c>
      <c r="Q41" s="32">
        <v>44228</v>
      </c>
      <c r="R41" s="27">
        <f>O100+O103+O106+O109</f>
        <v>330</v>
      </c>
      <c r="S41" s="27">
        <f>O101+O104+O107+O110</f>
        <v>0</v>
      </c>
      <c r="T41" s="28">
        <f t="shared" si="39"/>
        <v>0</v>
      </c>
    </row>
    <row r="42" spans="1:22" x14ac:dyDescent="0.25">
      <c r="A42" s="18"/>
      <c r="B42" s="1"/>
      <c r="C42" s="1"/>
      <c r="D42" s="1" t="s">
        <v>70</v>
      </c>
      <c r="E42" s="1">
        <f>E40-E41</f>
        <v>0</v>
      </c>
      <c r="F42" s="1">
        <f t="shared" ref="F42:O42" si="43">F40-F41</f>
        <v>0</v>
      </c>
      <c r="G42" s="1">
        <f t="shared" si="43"/>
        <v>0</v>
      </c>
      <c r="H42" s="1">
        <f t="shared" si="43"/>
        <v>0</v>
      </c>
      <c r="I42" s="1">
        <f t="shared" si="43"/>
        <v>0</v>
      </c>
      <c r="J42" s="1">
        <f t="shared" si="43"/>
        <v>0</v>
      </c>
      <c r="K42" s="1">
        <f t="shared" si="43"/>
        <v>0</v>
      </c>
      <c r="L42" s="1">
        <f t="shared" si="43"/>
        <v>0</v>
      </c>
      <c r="M42" s="1">
        <f t="shared" si="43"/>
        <v>0</v>
      </c>
      <c r="N42" s="1">
        <f t="shared" si="43"/>
        <v>0</v>
      </c>
      <c r="O42" s="1">
        <f t="shared" si="43"/>
        <v>0</v>
      </c>
      <c r="Q42" s="26">
        <v>44256</v>
      </c>
      <c r="R42" s="27">
        <f>O112+O115+O118+O121</f>
        <v>330</v>
      </c>
      <c r="S42" s="27">
        <f>O113+O116+O119+O122</f>
        <v>0</v>
      </c>
      <c r="T42" s="28">
        <f t="shared" si="39"/>
        <v>0</v>
      </c>
    </row>
    <row r="43" spans="1:22" x14ac:dyDescent="0.25">
      <c r="A43" s="18">
        <v>14</v>
      </c>
      <c r="B43" s="1" t="s">
        <v>3</v>
      </c>
      <c r="C43" s="14" t="s">
        <v>21</v>
      </c>
      <c r="D43" s="1" t="s">
        <v>68</v>
      </c>
      <c r="E43" s="1">
        <v>0</v>
      </c>
      <c r="F43" s="1">
        <v>0</v>
      </c>
      <c r="G43" s="1">
        <v>0</v>
      </c>
      <c r="H43" s="1">
        <f>SUM([1]Greasing!$E$45:$E$49)</f>
        <v>5</v>
      </c>
      <c r="I43" s="1">
        <f>SUM([1]Greasing!$E$51:$E$68)</f>
        <v>18</v>
      </c>
      <c r="J43" s="1">
        <f>SUM([1]Greasing!$E$70:$E$82)</f>
        <v>13</v>
      </c>
      <c r="K43" s="1">
        <v>0</v>
      </c>
      <c r="L43" s="1">
        <v>0</v>
      </c>
      <c r="M43" s="7">
        <v>0</v>
      </c>
      <c r="N43" s="7">
        <f>SUM([1]Greasing!$E$194:$E$243)</f>
        <v>50</v>
      </c>
      <c r="O43" s="1">
        <f>(SUM(E43:N43))</f>
        <v>86</v>
      </c>
      <c r="Q43" s="32">
        <v>44287</v>
      </c>
      <c r="R43" s="27">
        <f>O124+O127+O130+O133</f>
        <v>333</v>
      </c>
      <c r="S43" s="27">
        <f>O125+O128+O131+O134</f>
        <v>0</v>
      </c>
      <c r="T43" s="28">
        <f t="shared" si="39"/>
        <v>0</v>
      </c>
    </row>
    <row r="44" spans="1:22" x14ac:dyDescent="0.25">
      <c r="A44" s="18"/>
      <c r="B44" s="1"/>
      <c r="C44" s="1"/>
      <c r="D44" s="1" t="s">
        <v>69</v>
      </c>
      <c r="E44" s="1">
        <v>0</v>
      </c>
      <c r="F44" s="1">
        <v>0</v>
      </c>
      <c r="G44" s="1">
        <v>0</v>
      </c>
      <c r="H44" s="1">
        <v>5</v>
      </c>
      <c r="I44" s="1">
        <v>18</v>
      </c>
      <c r="J44" s="1">
        <v>13</v>
      </c>
      <c r="K44" s="1">
        <v>0</v>
      </c>
      <c r="L44" s="1">
        <v>0</v>
      </c>
      <c r="M44" s="34">
        <v>0</v>
      </c>
      <c r="N44" s="7">
        <v>50</v>
      </c>
      <c r="O44" s="1">
        <f>SUM(E44:N44)</f>
        <v>86</v>
      </c>
      <c r="Q44" s="26">
        <v>44317</v>
      </c>
      <c r="R44" s="27">
        <f>O136+O139+O142+O145</f>
        <v>330</v>
      </c>
      <c r="S44" s="27">
        <f>O137+O140+O143+O146</f>
        <v>0</v>
      </c>
      <c r="T44" s="28">
        <f t="shared" si="39"/>
        <v>0</v>
      </c>
    </row>
    <row r="45" spans="1:22" x14ac:dyDescent="0.25">
      <c r="A45" s="18"/>
      <c r="B45" s="1"/>
      <c r="C45" s="1"/>
      <c r="D45" s="1" t="s">
        <v>70</v>
      </c>
      <c r="E45" s="1">
        <f>E43-E44</f>
        <v>0</v>
      </c>
      <c r="F45" s="1">
        <f t="shared" ref="F45:O45" si="44">F43-F44</f>
        <v>0</v>
      </c>
      <c r="G45" s="1">
        <f t="shared" si="44"/>
        <v>0</v>
      </c>
      <c r="H45" s="1">
        <f t="shared" si="44"/>
        <v>0</v>
      </c>
      <c r="I45" s="1">
        <f t="shared" si="44"/>
        <v>0</v>
      </c>
      <c r="J45" s="1">
        <f t="shared" si="44"/>
        <v>0</v>
      </c>
      <c r="K45" s="1">
        <f t="shared" si="44"/>
        <v>0</v>
      </c>
      <c r="L45" s="1">
        <f t="shared" si="44"/>
        <v>0</v>
      </c>
      <c r="M45" s="1">
        <f t="shared" si="44"/>
        <v>0</v>
      </c>
      <c r="N45" s="1">
        <f t="shared" si="44"/>
        <v>0</v>
      </c>
      <c r="O45" s="1">
        <f t="shared" si="44"/>
        <v>0</v>
      </c>
      <c r="Q45" s="29" t="s">
        <v>79</v>
      </c>
      <c r="R45" s="30">
        <f>SUM(R33:R44)</f>
        <v>3963</v>
      </c>
      <c r="S45" s="30">
        <f>SUM(S33:S44)</f>
        <v>1888</v>
      </c>
      <c r="T45" s="31">
        <f t="shared" si="39"/>
        <v>0.47640676255362102</v>
      </c>
    </row>
    <row r="46" spans="1:22" x14ac:dyDescent="0.25">
      <c r="A46" s="18">
        <v>15</v>
      </c>
      <c r="B46" s="1" t="s">
        <v>3</v>
      </c>
      <c r="C46" s="14" t="s">
        <v>22</v>
      </c>
      <c r="D46" s="1" t="s">
        <v>68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SUM([1]Greasing!$F$80:$F$82)</f>
        <v>3</v>
      </c>
      <c r="K46" s="1">
        <f>SUM([1]Greasing!$J$84:$J$109)</f>
        <v>26</v>
      </c>
      <c r="L46" s="1">
        <f>SUM([1]Greasing!$F$122:$F$124)</f>
        <v>3</v>
      </c>
      <c r="M46" s="7">
        <v>0</v>
      </c>
      <c r="N46" s="7">
        <f>N40</f>
        <v>50</v>
      </c>
      <c r="O46" s="1">
        <f>(SUM(E46:N46))</f>
        <v>82</v>
      </c>
    </row>
    <row r="47" spans="1:22" x14ac:dyDescent="0.25">
      <c r="A47" s="18"/>
      <c r="B47" s="1"/>
      <c r="C47" s="1"/>
      <c r="D47" s="1" t="s">
        <v>69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26</v>
      </c>
      <c r="L47" s="1">
        <v>3</v>
      </c>
      <c r="M47" s="34">
        <v>0</v>
      </c>
      <c r="N47" s="7">
        <v>48</v>
      </c>
      <c r="O47" s="1">
        <f>SUM(E47:N47)</f>
        <v>80</v>
      </c>
    </row>
    <row r="48" spans="1:22" x14ac:dyDescent="0.25">
      <c r="A48" s="18"/>
      <c r="B48" s="1"/>
      <c r="C48" s="1"/>
      <c r="D48" s="1" t="s">
        <v>70</v>
      </c>
      <c r="E48" s="1">
        <f>E46-E47</f>
        <v>0</v>
      </c>
      <c r="F48" s="1">
        <f t="shared" ref="F48:O48" si="45">F46-F47</f>
        <v>0</v>
      </c>
      <c r="G48" s="1">
        <f t="shared" si="45"/>
        <v>0</v>
      </c>
      <c r="H48" s="1">
        <f t="shared" si="45"/>
        <v>0</v>
      </c>
      <c r="I48" s="1">
        <f t="shared" si="45"/>
        <v>0</v>
      </c>
      <c r="J48" s="1">
        <f t="shared" si="45"/>
        <v>0</v>
      </c>
      <c r="K48" s="1">
        <f t="shared" si="45"/>
        <v>0</v>
      </c>
      <c r="L48" s="1">
        <f t="shared" si="45"/>
        <v>0</v>
      </c>
      <c r="M48" s="1">
        <f t="shared" si="45"/>
        <v>0</v>
      </c>
      <c r="N48" s="1">
        <f t="shared" si="45"/>
        <v>2</v>
      </c>
      <c r="O48" s="1">
        <f t="shared" si="45"/>
        <v>2</v>
      </c>
    </row>
    <row r="49" spans="1:15" x14ac:dyDescent="0.25">
      <c r="A49" s="18">
        <v>16</v>
      </c>
      <c r="B49" s="1" t="s">
        <v>3</v>
      </c>
      <c r="C49" s="14" t="s">
        <v>23</v>
      </c>
      <c r="D49" s="1" t="s">
        <v>68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f>J46</f>
        <v>3</v>
      </c>
      <c r="K49" s="1">
        <f>SUM([1]Greasing!$G$110:$G$120)</f>
        <v>11</v>
      </c>
      <c r="L49" s="1">
        <f>SUM([1]Greasing!$G$122:$G$136)</f>
        <v>12</v>
      </c>
      <c r="M49" s="7">
        <f>SUM([1]Greasing!$G$138:$G$142)</f>
        <v>0</v>
      </c>
      <c r="N49" s="7">
        <f>N43</f>
        <v>50</v>
      </c>
      <c r="O49" s="1">
        <f t="shared" ref="O49" si="46">(SUM(E49:N49))</f>
        <v>76</v>
      </c>
    </row>
    <row r="50" spans="1:15" x14ac:dyDescent="0.25">
      <c r="A50" s="18"/>
      <c r="B50" s="1"/>
      <c r="C50" s="1"/>
      <c r="D50" s="1" t="s">
        <v>69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</v>
      </c>
      <c r="K50" s="1">
        <v>11</v>
      </c>
      <c r="L50" s="1">
        <v>12</v>
      </c>
      <c r="M50" s="34">
        <v>0</v>
      </c>
      <c r="N50" s="7">
        <v>45</v>
      </c>
      <c r="O50" s="1">
        <f>SUM(E50:N50)</f>
        <v>71</v>
      </c>
    </row>
    <row r="51" spans="1:15" x14ac:dyDescent="0.25">
      <c r="A51" s="18"/>
      <c r="B51" s="1"/>
      <c r="C51" s="1"/>
      <c r="D51" s="1" t="s">
        <v>70</v>
      </c>
      <c r="E51" s="1">
        <f>E49-E50</f>
        <v>0</v>
      </c>
      <c r="F51" s="1">
        <f t="shared" ref="F51:O51" si="47">F49-F50</f>
        <v>0</v>
      </c>
      <c r="G51" s="1">
        <f t="shared" si="47"/>
        <v>0</v>
      </c>
      <c r="H51" s="1">
        <f t="shared" si="47"/>
        <v>0</v>
      </c>
      <c r="I51" s="1">
        <f t="shared" si="47"/>
        <v>0</v>
      </c>
      <c r="J51" s="1">
        <f t="shared" si="47"/>
        <v>0</v>
      </c>
      <c r="K51" s="1">
        <f t="shared" si="47"/>
        <v>0</v>
      </c>
      <c r="L51" s="1">
        <f t="shared" si="47"/>
        <v>0</v>
      </c>
      <c r="M51" s="1">
        <f t="shared" si="47"/>
        <v>0</v>
      </c>
      <c r="N51" s="1">
        <f t="shared" si="47"/>
        <v>5</v>
      </c>
      <c r="O51" s="1">
        <f t="shared" si="47"/>
        <v>5</v>
      </c>
    </row>
    <row r="52" spans="1:15" x14ac:dyDescent="0.25">
      <c r="A52" s="15">
        <v>17</v>
      </c>
      <c r="B52" s="1" t="s">
        <v>3</v>
      </c>
      <c r="C52" s="14" t="s">
        <v>24</v>
      </c>
      <c r="D52" s="1" t="s">
        <v>68</v>
      </c>
      <c r="E52" s="1">
        <f>SUM([1]Greasing!$L$12:$L$15)</f>
        <v>4</v>
      </c>
      <c r="F52" s="1">
        <f>SUM([1]Greasing!$L$17:$L$22)</f>
        <v>6</v>
      </c>
      <c r="G52" s="1">
        <f>SUM([1]Greasing!$L$24:$L$31)</f>
        <v>8</v>
      </c>
      <c r="H52" s="1">
        <f>SUM([1]Greasing!$L$33:$L$44)</f>
        <v>12</v>
      </c>
      <c r="I52" s="1">
        <v>0</v>
      </c>
      <c r="J52" s="1">
        <f>SUM([1]Greasing!$L$80:$L$82)</f>
        <v>3</v>
      </c>
      <c r="K52" s="1"/>
      <c r="L52" s="1">
        <f>SUM([1]Greasing!$L$122:$L$124)</f>
        <v>3</v>
      </c>
      <c r="M52" s="1"/>
      <c r="N52" s="1">
        <f>SUM([1]Greasing!$L$144:$L$243)</f>
        <v>50</v>
      </c>
      <c r="O52" s="1">
        <f>(SUM(E52:N52))</f>
        <v>86</v>
      </c>
    </row>
    <row r="53" spans="1:15" x14ac:dyDescent="0.25">
      <c r="A53" s="15"/>
      <c r="B53" s="1"/>
      <c r="C53" s="1"/>
      <c r="D53" s="1" t="s">
        <v>69</v>
      </c>
      <c r="E53" s="1">
        <v>4</v>
      </c>
      <c r="F53" s="1">
        <v>6</v>
      </c>
      <c r="G53" s="1">
        <v>8</v>
      </c>
      <c r="H53" s="1">
        <v>12</v>
      </c>
      <c r="I53" s="34">
        <v>0</v>
      </c>
      <c r="J53" s="1">
        <v>3</v>
      </c>
      <c r="K53" s="34">
        <v>0</v>
      </c>
      <c r="L53" s="1">
        <v>3</v>
      </c>
      <c r="M53" s="34">
        <v>0</v>
      </c>
      <c r="N53" s="7">
        <v>50</v>
      </c>
      <c r="O53" s="1">
        <f>SUM(E53:N53)</f>
        <v>86</v>
      </c>
    </row>
    <row r="54" spans="1:15" x14ac:dyDescent="0.25">
      <c r="A54" s="15"/>
      <c r="B54" s="1"/>
      <c r="C54" s="1"/>
      <c r="D54" s="1" t="s">
        <v>70</v>
      </c>
      <c r="E54" s="1">
        <f>E52-E53</f>
        <v>0</v>
      </c>
      <c r="F54" s="1">
        <f t="shared" ref="F54:O54" si="48">F52-F53</f>
        <v>0</v>
      </c>
      <c r="G54" s="1">
        <f t="shared" si="48"/>
        <v>0</v>
      </c>
      <c r="H54" s="1">
        <f t="shared" si="48"/>
        <v>0</v>
      </c>
      <c r="I54" s="1">
        <f t="shared" si="48"/>
        <v>0</v>
      </c>
      <c r="J54" s="1">
        <f t="shared" si="48"/>
        <v>0</v>
      </c>
      <c r="K54" s="1">
        <f t="shared" si="48"/>
        <v>0</v>
      </c>
      <c r="L54" s="1">
        <f t="shared" si="48"/>
        <v>0</v>
      </c>
      <c r="M54" s="1">
        <f t="shared" si="48"/>
        <v>0</v>
      </c>
      <c r="N54" s="1">
        <f t="shared" si="48"/>
        <v>0</v>
      </c>
      <c r="O54" s="1">
        <f t="shared" si="48"/>
        <v>0</v>
      </c>
    </row>
    <row r="55" spans="1:15" x14ac:dyDescent="0.25">
      <c r="A55" s="15">
        <v>18</v>
      </c>
      <c r="B55" s="1" t="s">
        <v>3</v>
      </c>
      <c r="C55" s="14" t="s">
        <v>25</v>
      </c>
      <c r="D55" s="1" t="s">
        <v>68</v>
      </c>
      <c r="E55" s="1">
        <v>0</v>
      </c>
      <c r="F55" s="1">
        <v>0</v>
      </c>
      <c r="G55" s="1">
        <v>0</v>
      </c>
      <c r="H55" s="1">
        <f>SUM([1]Greasing!$E$45:$E$49)</f>
        <v>5</v>
      </c>
      <c r="I55" s="1">
        <f>SUM([1]Greasing!$E$51:$E$68)</f>
        <v>18</v>
      </c>
      <c r="J55" s="1">
        <f>SUM([1]Greasing!$E$70:$E$82)</f>
        <v>13</v>
      </c>
      <c r="K55" s="1">
        <v>0</v>
      </c>
      <c r="L55" s="1"/>
      <c r="M55" s="7">
        <v>0</v>
      </c>
      <c r="N55" s="7">
        <f>SUM([1]Greasing!$E$194:$E$243)</f>
        <v>50</v>
      </c>
      <c r="O55" s="1">
        <f>(SUM(E55:N55))</f>
        <v>86</v>
      </c>
    </row>
    <row r="56" spans="1:15" x14ac:dyDescent="0.25">
      <c r="A56" s="15"/>
      <c r="B56" s="1"/>
      <c r="C56" s="1"/>
      <c r="D56" s="1" t="s">
        <v>69</v>
      </c>
      <c r="E56" s="34">
        <v>0</v>
      </c>
      <c r="F56" s="34">
        <v>0</v>
      </c>
      <c r="G56" s="34">
        <v>0</v>
      </c>
      <c r="H56" s="1">
        <v>5</v>
      </c>
      <c r="I56" s="1">
        <v>18</v>
      </c>
      <c r="J56" s="1">
        <v>13</v>
      </c>
      <c r="K56" s="1"/>
      <c r="L56" s="1"/>
      <c r="M56" s="34">
        <v>0</v>
      </c>
      <c r="N56" s="7">
        <v>50</v>
      </c>
      <c r="O56" s="1">
        <f>SUM(E56:N56)</f>
        <v>86</v>
      </c>
    </row>
    <row r="57" spans="1:15" x14ac:dyDescent="0.25">
      <c r="A57" s="15"/>
      <c r="B57" s="1"/>
      <c r="C57" s="1"/>
      <c r="D57" s="1" t="s">
        <v>70</v>
      </c>
      <c r="E57" s="1">
        <f>E55-E56</f>
        <v>0</v>
      </c>
      <c r="F57" s="1">
        <f t="shared" ref="F57:O57" si="49">F55-F56</f>
        <v>0</v>
      </c>
      <c r="G57" s="1">
        <f t="shared" si="49"/>
        <v>0</v>
      </c>
      <c r="H57" s="1">
        <f t="shared" si="49"/>
        <v>0</v>
      </c>
      <c r="I57" s="1">
        <f t="shared" si="49"/>
        <v>0</v>
      </c>
      <c r="J57" s="1">
        <f t="shared" si="49"/>
        <v>0</v>
      </c>
      <c r="K57" s="1">
        <f t="shared" si="49"/>
        <v>0</v>
      </c>
      <c r="L57" s="1">
        <f t="shared" si="49"/>
        <v>0</v>
      </c>
      <c r="M57" s="1">
        <f t="shared" si="49"/>
        <v>0</v>
      </c>
      <c r="N57" s="1">
        <f t="shared" si="49"/>
        <v>0</v>
      </c>
      <c r="O57" s="1">
        <f t="shared" si="49"/>
        <v>0</v>
      </c>
    </row>
    <row r="58" spans="1:15" x14ac:dyDescent="0.25">
      <c r="A58" s="15">
        <v>19</v>
      </c>
      <c r="B58" s="1" t="s">
        <v>3</v>
      </c>
      <c r="C58" s="14" t="s">
        <v>26</v>
      </c>
      <c r="D58" s="1" t="s">
        <v>68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>SUM([1]Greasing!$F$80:$F$82)</f>
        <v>3</v>
      </c>
      <c r="K58" s="1">
        <f>SUM([1]Greasing!$J$84:$J$109)</f>
        <v>26</v>
      </c>
      <c r="L58" s="1">
        <f>SUM([1]Greasing!$F$122:$F$124)</f>
        <v>3</v>
      </c>
      <c r="M58" s="7">
        <v>0</v>
      </c>
      <c r="N58" s="7">
        <f>N52</f>
        <v>50</v>
      </c>
      <c r="O58" s="1">
        <f>(SUM(E58:N58))</f>
        <v>82</v>
      </c>
    </row>
    <row r="59" spans="1:15" x14ac:dyDescent="0.25">
      <c r="A59" s="15"/>
      <c r="B59" s="1"/>
      <c r="C59" s="1"/>
      <c r="D59" s="1" t="s">
        <v>69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1">
        <v>3</v>
      </c>
      <c r="K59" s="1">
        <v>26</v>
      </c>
      <c r="L59" s="1">
        <v>3</v>
      </c>
      <c r="M59" s="34">
        <v>0</v>
      </c>
      <c r="N59" s="7">
        <v>50</v>
      </c>
      <c r="O59" s="1">
        <f>SUM(E59:N59)</f>
        <v>82</v>
      </c>
    </row>
    <row r="60" spans="1:15" x14ac:dyDescent="0.25">
      <c r="A60" s="15"/>
      <c r="B60" s="1"/>
      <c r="C60" s="1"/>
      <c r="D60" s="1" t="s">
        <v>70</v>
      </c>
      <c r="E60" s="1">
        <f>E58-E59</f>
        <v>0</v>
      </c>
      <c r="F60" s="1">
        <f t="shared" ref="F60:O60" si="50">F58-F59</f>
        <v>0</v>
      </c>
      <c r="G60" s="1">
        <f t="shared" si="50"/>
        <v>0</v>
      </c>
      <c r="H60" s="1">
        <f t="shared" si="50"/>
        <v>0</v>
      </c>
      <c r="I60" s="1">
        <f t="shared" si="50"/>
        <v>0</v>
      </c>
      <c r="J60" s="1">
        <f t="shared" si="50"/>
        <v>0</v>
      </c>
      <c r="K60" s="1">
        <f t="shared" si="50"/>
        <v>0</v>
      </c>
      <c r="L60" s="1">
        <f t="shared" si="50"/>
        <v>0</v>
      </c>
      <c r="M60" s="1">
        <f t="shared" si="50"/>
        <v>0</v>
      </c>
      <c r="N60" s="1">
        <f t="shared" si="50"/>
        <v>0</v>
      </c>
      <c r="O60" s="1">
        <f t="shared" si="50"/>
        <v>0</v>
      </c>
    </row>
    <row r="61" spans="1:15" x14ac:dyDescent="0.25">
      <c r="A61" s="15">
        <v>20</v>
      </c>
      <c r="B61" s="1" t="s">
        <v>3</v>
      </c>
      <c r="C61" s="14" t="s">
        <v>27</v>
      </c>
      <c r="D61" s="1" t="s">
        <v>68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f>J58</f>
        <v>3</v>
      </c>
      <c r="K61" s="1">
        <f>SUM([1]Greasing!$G$110:$G$120)</f>
        <v>11</v>
      </c>
      <c r="L61" s="1">
        <f>SUM([1]Greasing!$G$122:$G$136)</f>
        <v>12</v>
      </c>
      <c r="M61" s="7">
        <f>SUM([1]Greasing!$G$138:$G$142)</f>
        <v>0</v>
      </c>
      <c r="N61" s="7">
        <f>N55</f>
        <v>50</v>
      </c>
      <c r="O61" s="1">
        <f t="shared" ref="O61" si="51">(SUM(E61:N61))</f>
        <v>76</v>
      </c>
    </row>
    <row r="62" spans="1:15" x14ac:dyDescent="0.25">
      <c r="A62" s="15"/>
      <c r="B62" s="1"/>
      <c r="C62" s="1"/>
      <c r="D62" s="1" t="s">
        <v>69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3</v>
      </c>
      <c r="K62" s="1">
        <v>11</v>
      </c>
      <c r="L62" s="1">
        <v>12</v>
      </c>
      <c r="M62" s="34">
        <v>0</v>
      </c>
      <c r="N62" s="7">
        <v>42</v>
      </c>
      <c r="O62" s="1">
        <f>SUM(E62:N62)</f>
        <v>68</v>
      </c>
    </row>
    <row r="63" spans="1:15" x14ac:dyDescent="0.25">
      <c r="A63" s="15"/>
      <c r="B63" s="1"/>
      <c r="C63" s="1"/>
      <c r="D63" s="1" t="s">
        <v>70</v>
      </c>
      <c r="E63" s="1">
        <f>E61-E62</f>
        <v>0</v>
      </c>
      <c r="F63" s="1">
        <f t="shared" ref="F63:O63" si="52">F61-F62</f>
        <v>0</v>
      </c>
      <c r="G63" s="1">
        <f t="shared" si="52"/>
        <v>0</v>
      </c>
      <c r="H63" s="1">
        <f t="shared" si="52"/>
        <v>0</v>
      </c>
      <c r="I63" s="1">
        <f t="shared" si="52"/>
        <v>0</v>
      </c>
      <c r="J63" s="1">
        <f t="shared" si="52"/>
        <v>0</v>
      </c>
      <c r="K63" s="1">
        <f t="shared" si="52"/>
        <v>0</v>
      </c>
      <c r="L63" s="1">
        <f t="shared" si="52"/>
        <v>0</v>
      </c>
      <c r="M63" s="1">
        <f t="shared" si="52"/>
        <v>0</v>
      </c>
      <c r="N63" s="1">
        <f t="shared" si="52"/>
        <v>8</v>
      </c>
      <c r="O63" s="1">
        <f t="shared" si="52"/>
        <v>8</v>
      </c>
    </row>
    <row r="64" spans="1:15" x14ac:dyDescent="0.25">
      <c r="A64" s="19">
        <v>21</v>
      </c>
      <c r="B64" s="1" t="s">
        <v>3</v>
      </c>
      <c r="C64" s="14" t="s">
        <v>28</v>
      </c>
      <c r="D64" s="1" t="s">
        <v>68</v>
      </c>
      <c r="E64" s="1">
        <f>SUM([1]Greasing!$L$12:$L$15)</f>
        <v>4</v>
      </c>
      <c r="F64" s="1">
        <f>SUM([1]Greasing!$L$17:$L$22)</f>
        <v>6</v>
      </c>
      <c r="G64" s="1">
        <f>SUM([1]Greasing!$L$24:$L$31)</f>
        <v>8</v>
      </c>
      <c r="H64" s="1">
        <f>SUM([1]Greasing!$L$33:$L$44)</f>
        <v>12</v>
      </c>
      <c r="I64" s="1">
        <v>0</v>
      </c>
      <c r="J64" s="1">
        <f>SUM([1]Greasing!$L$80:$L$82)</f>
        <v>3</v>
      </c>
      <c r="K64" s="1"/>
      <c r="L64" s="1">
        <f>SUM([1]Greasing!$L$122:$L$124)</f>
        <v>3</v>
      </c>
      <c r="M64" s="1"/>
      <c r="N64" s="1">
        <f>SUM([1]Greasing!$L$144:$L$243)</f>
        <v>50</v>
      </c>
      <c r="O64" s="1">
        <f>(SUM(E64:N64))</f>
        <v>86</v>
      </c>
    </row>
    <row r="65" spans="1:16" x14ac:dyDescent="0.25">
      <c r="A65" s="19"/>
      <c r="B65" s="1"/>
      <c r="C65" s="1"/>
      <c r="D65" s="1" t="s">
        <v>69</v>
      </c>
      <c r="E65" s="1">
        <v>4</v>
      </c>
      <c r="F65" s="1">
        <v>6</v>
      </c>
      <c r="G65" s="1">
        <v>8</v>
      </c>
      <c r="H65" s="1">
        <v>12</v>
      </c>
      <c r="I65" s="1"/>
      <c r="J65" s="1">
        <v>3</v>
      </c>
      <c r="K65" s="1"/>
      <c r="L65" s="1">
        <v>3</v>
      </c>
      <c r="M65" s="2"/>
      <c r="N65" s="7">
        <v>50</v>
      </c>
      <c r="O65" s="1">
        <f>SUM(E65:N65)</f>
        <v>86</v>
      </c>
    </row>
    <row r="66" spans="1:16" x14ac:dyDescent="0.25">
      <c r="A66" s="19"/>
      <c r="B66" s="1"/>
      <c r="C66" s="1"/>
      <c r="D66" s="1" t="s">
        <v>70</v>
      </c>
      <c r="E66" s="1">
        <f>E64-E65</f>
        <v>0</v>
      </c>
      <c r="F66" s="1">
        <f t="shared" ref="F66:O66" si="53">F64-F65</f>
        <v>0</v>
      </c>
      <c r="G66" s="1">
        <f t="shared" si="53"/>
        <v>0</v>
      </c>
      <c r="H66" s="1">
        <f t="shared" si="53"/>
        <v>0</v>
      </c>
      <c r="I66" s="1">
        <f t="shared" si="53"/>
        <v>0</v>
      </c>
      <c r="J66" s="1">
        <f t="shared" si="53"/>
        <v>0</v>
      </c>
      <c r="K66" s="1">
        <f t="shared" si="53"/>
        <v>0</v>
      </c>
      <c r="L66" s="1">
        <f t="shared" si="53"/>
        <v>0</v>
      </c>
      <c r="M66" s="1">
        <f t="shared" si="53"/>
        <v>0</v>
      </c>
      <c r="N66" s="1">
        <f t="shared" si="53"/>
        <v>0</v>
      </c>
      <c r="O66" s="1">
        <f t="shared" si="53"/>
        <v>0</v>
      </c>
    </row>
    <row r="67" spans="1:16" x14ac:dyDescent="0.25">
      <c r="A67" s="19">
        <v>22</v>
      </c>
      <c r="B67" s="1" t="s">
        <v>3</v>
      </c>
      <c r="C67" s="14" t="s">
        <v>29</v>
      </c>
      <c r="D67" s="1" t="s">
        <v>68</v>
      </c>
      <c r="E67" s="1">
        <v>0</v>
      </c>
      <c r="F67" s="1">
        <v>0</v>
      </c>
      <c r="G67" s="1">
        <v>0</v>
      </c>
      <c r="H67" s="1">
        <f>SUM([1]Greasing!$E$45:$E$49)</f>
        <v>5</v>
      </c>
      <c r="I67" s="1">
        <f>SUM([1]Greasing!$E$51:$E$68)</f>
        <v>18</v>
      </c>
      <c r="J67" s="1">
        <f>SUM([1]Greasing!$E$70:$E$82)</f>
        <v>13</v>
      </c>
      <c r="K67" s="1">
        <v>0</v>
      </c>
      <c r="L67" s="1"/>
      <c r="M67" s="7">
        <v>0</v>
      </c>
      <c r="N67" s="7">
        <f>SUM([1]Greasing!$E$194:$E$243)</f>
        <v>50</v>
      </c>
      <c r="O67" s="1">
        <f>(SUM(E67:N67))</f>
        <v>86</v>
      </c>
    </row>
    <row r="68" spans="1:16" x14ac:dyDescent="0.25">
      <c r="A68" s="19"/>
      <c r="B68" s="1"/>
      <c r="C68" s="1"/>
      <c r="D68" s="1" t="s">
        <v>69</v>
      </c>
      <c r="E68" s="1"/>
      <c r="F68" s="1"/>
      <c r="G68" s="1"/>
      <c r="H68" s="1">
        <v>5</v>
      </c>
      <c r="I68" s="1">
        <v>18</v>
      </c>
      <c r="J68" s="1">
        <v>13</v>
      </c>
      <c r="K68" s="1"/>
      <c r="L68" s="1"/>
      <c r="M68" s="2"/>
      <c r="N68" s="7">
        <v>50</v>
      </c>
      <c r="O68" s="1">
        <f>SUM(E68:N68)</f>
        <v>86</v>
      </c>
    </row>
    <row r="69" spans="1:16" x14ac:dyDescent="0.25">
      <c r="A69" s="19"/>
      <c r="B69" s="1"/>
      <c r="C69" s="1"/>
      <c r="D69" s="1" t="s">
        <v>70</v>
      </c>
      <c r="E69" s="1">
        <f>E67-E68</f>
        <v>0</v>
      </c>
      <c r="F69" s="1">
        <f t="shared" ref="F69:O69" si="54">F67-F68</f>
        <v>0</v>
      </c>
      <c r="G69" s="1">
        <f t="shared" si="54"/>
        <v>0</v>
      </c>
      <c r="H69" s="1">
        <f t="shared" si="54"/>
        <v>0</v>
      </c>
      <c r="I69" s="1">
        <f t="shared" si="54"/>
        <v>0</v>
      </c>
      <c r="J69" s="1">
        <f t="shared" si="54"/>
        <v>0</v>
      </c>
      <c r="K69" s="1">
        <f t="shared" si="54"/>
        <v>0</v>
      </c>
      <c r="L69" s="1">
        <f t="shared" si="54"/>
        <v>0</v>
      </c>
      <c r="M69" s="1">
        <f t="shared" si="54"/>
        <v>0</v>
      </c>
      <c r="N69" s="1">
        <f t="shared" si="54"/>
        <v>0</v>
      </c>
      <c r="O69" s="1">
        <f t="shared" si="54"/>
        <v>0</v>
      </c>
    </row>
    <row r="70" spans="1:16" x14ac:dyDescent="0.25">
      <c r="A70" s="19">
        <v>23</v>
      </c>
      <c r="B70" s="1" t="s">
        <v>3</v>
      </c>
      <c r="C70" s="14" t="s">
        <v>30</v>
      </c>
      <c r="D70" s="1" t="s">
        <v>68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f>SUM([1]Greasing!$F$80:$F$82)</f>
        <v>3</v>
      </c>
      <c r="K70" s="1">
        <f>SUM([1]Greasing!$J$84:$J$109)</f>
        <v>26</v>
      </c>
      <c r="L70" s="1">
        <f>SUM([1]Greasing!$F$122:$F$124)</f>
        <v>3</v>
      </c>
      <c r="M70" s="7">
        <v>0</v>
      </c>
      <c r="N70" s="7">
        <f>N64</f>
        <v>50</v>
      </c>
      <c r="O70" s="1">
        <f>(SUM(E70:N70))</f>
        <v>82</v>
      </c>
    </row>
    <row r="71" spans="1:16" x14ac:dyDescent="0.25">
      <c r="A71" s="19"/>
      <c r="B71" s="1"/>
      <c r="C71" s="1"/>
      <c r="D71" s="1" t="s">
        <v>69</v>
      </c>
      <c r="E71" s="1"/>
      <c r="F71" s="1"/>
      <c r="G71" s="1"/>
      <c r="H71" s="1"/>
      <c r="I71" s="1"/>
      <c r="J71" s="1">
        <v>3</v>
      </c>
      <c r="K71" s="1">
        <v>26</v>
      </c>
      <c r="L71" s="1">
        <v>3</v>
      </c>
      <c r="M71" s="2"/>
      <c r="N71" s="7">
        <v>50</v>
      </c>
      <c r="O71" s="1">
        <f>SUM(E71:N71)</f>
        <v>82</v>
      </c>
    </row>
    <row r="72" spans="1:16" x14ac:dyDescent="0.25">
      <c r="A72" s="19"/>
      <c r="B72" s="1"/>
      <c r="C72" s="1"/>
      <c r="D72" s="1" t="s">
        <v>70</v>
      </c>
      <c r="E72" s="1">
        <f>E70-E71</f>
        <v>0</v>
      </c>
      <c r="F72" s="1">
        <f t="shared" ref="F72:O72" si="55">F70-F71</f>
        <v>0</v>
      </c>
      <c r="G72" s="1">
        <f t="shared" si="55"/>
        <v>0</v>
      </c>
      <c r="H72" s="1">
        <f t="shared" si="55"/>
        <v>0</v>
      </c>
      <c r="I72" s="1">
        <f t="shared" si="55"/>
        <v>0</v>
      </c>
      <c r="J72" s="1">
        <f t="shared" si="55"/>
        <v>0</v>
      </c>
      <c r="K72" s="1">
        <f t="shared" si="55"/>
        <v>0</v>
      </c>
      <c r="L72" s="1">
        <f t="shared" si="55"/>
        <v>0</v>
      </c>
      <c r="M72" s="1">
        <f t="shared" si="55"/>
        <v>0</v>
      </c>
      <c r="N72" s="1">
        <f t="shared" si="55"/>
        <v>0</v>
      </c>
      <c r="O72" s="1">
        <f t="shared" si="55"/>
        <v>0</v>
      </c>
    </row>
    <row r="73" spans="1:16" x14ac:dyDescent="0.25">
      <c r="A73" s="19">
        <v>24</v>
      </c>
      <c r="B73" s="1" t="s">
        <v>3</v>
      </c>
      <c r="C73" s="14" t="s">
        <v>31</v>
      </c>
      <c r="D73" s="1" t="s">
        <v>68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f>J70</f>
        <v>3</v>
      </c>
      <c r="K73" s="1">
        <f>SUM([1]Greasing!$G$110:$G$120)</f>
        <v>11</v>
      </c>
      <c r="L73" s="1">
        <f>SUM([1]Greasing!$G$122:$G$136)</f>
        <v>12</v>
      </c>
      <c r="M73" s="7">
        <f>SUM([1]Greasing!$G$138:$G$142)</f>
        <v>0</v>
      </c>
      <c r="N73" s="7">
        <f>N67</f>
        <v>50</v>
      </c>
      <c r="O73" s="1">
        <f t="shared" ref="O73" si="56">(SUM(E73:N73))</f>
        <v>76</v>
      </c>
    </row>
    <row r="74" spans="1:16" x14ac:dyDescent="0.25">
      <c r="A74" s="19"/>
      <c r="B74" s="1"/>
      <c r="C74" s="1"/>
      <c r="D74" s="1" t="s">
        <v>69</v>
      </c>
      <c r="E74" s="1"/>
      <c r="F74" s="1"/>
      <c r="G74" s="1"/>
      <c r="H74" s="1"/>
      <c r="I74" s="1"/>
      <c r="J74" s="1">
        <v>3</v>
      </c>
      <c r="K74" s="1">
        <v>11</v>
      </c>
      <c r="L74" s="1">
        <v>12</v>
      </c>
      <c r="M74" s="2"/>
      <c r="N74" s="7">
        <v>41</v>
      </c>
      <c r="O74" s="1">
        <f>SUM(E74:N74)</f>
        <v>67</v>
      </c>
    </row>
    <row r="75" spans="1:16" x14ac:dyDescent="0.25">
      <c r="A75" s="19"/>
      <c r="B75" s="1"/>
      <c r="C75" s="1"/>
      <c r="D75" s="1" t="s">
        <v>70</v>
      </c>
      <c r="E75" s="1">
        <f>E73-E74</f>
        <v>0</v>
      </c>
      <c r="F75" s="1">
        <f t="shared" ref="F75:O75" si="57">F73-F74</f>
        <v>0</v>
      </c>
      <c r="G75" s="1">
        <f t="shared" si="57"/>
        <v>0</v>
      </c>
      <c r="H75" s="1">
        <f t="shared" si="57"/>
        <v>0</v>
      </c>
      <c r="I75" s="1">
        <f t="shared" si="57"/>
        <v>0</v>
      </c>
      <c r="J75" s="1">
        <f t="shared" si="57"/>
        <v>0</v>
      </c>
      <c r="K75" s="1">
        <f t="shared" si="57"/>
        <v>0</v>
      </c>
      <c r="L75" s="1">
        <f t="shared" si="57"/>
        <v>0</v>
      </c>
      <c r="M75" s="1">
        <f t="shared" si="57"/>
        <v>0</v>
      </c>
      <c r="N75" s="1">
        <f t="shared" si="57"/>
        <v>9</v>
      </c>
      <c r="O75" s="1">
        <f t="shared" si="57"/>
        <v>9</v>
      </c>
    </row>
    <row r="76" spans="1:16" x14ac:dyDescent="0.25">
      <c r="A76" s="20">
        <v>25</v>
      </c>
      <c r="B76" s="1" t="s">
        <v>3</v>
      </c>
      <c r="C76" s="14" t="s">
        <v>32</v>
      </c>
      <c r="D76" s="1" t="s">
        <v>68</v>
      </c>
      <c r="E76" s="1">
        <f>SUM([1]Greasing!$L$12:$L$15)</f>
        <v>4</v>
      </c>
      <c r="F76" s="1">
        <f>SUM([1]Greasing!$L$17:$L$22)</f>
        <v>6</v>
      </c>
      <c r="G76" s="1">
        <f>SUM([1]Greasing!$L$24:$L$31)</f>
        <v>8</v>
      </c>
      <c r="H76" s="1">
        <f>SUM([1]Greasing!$L$33:$L$44)</f>
        <v>12</v>
      </c>
      <c r="I76" s="1">
        <v>0</v>
      </c>
      <c r="J76" s="1">
        <f>SUM([1]Greasing!$L$80:$L$82)</f>
        <v>3</v>
      </c>
      <c r="K76" s="1"/>
      <c r="L76" s="1">
        <f>SUM([1]Greasing!$L$122:$L$124)</f>
        <v>3</v>
      </c>
      <c r="M76" s="1"/>
      <c r="N76" s="1">
        <f>SUM([1]Greasing!$L$144:$L$243)</f>
        <v>50</v>
      </c>
      <c r="O76" s="1">
        <f>(SUM(E76:N76))</f>
        <v>86</v>
      </c>
    </row>
    <row r="77" spans="1:16" x14ac:dyDescent="0.25">
      <c r="A77" s="20"/>
      <c r="B77" s="1"/>
      <c r="C77" s="1"/>
      <c r="D77" s="1" t="s">
        <v>69</v>
      </c>
      <c r="E77" s="1"/>
      <c r="F77" s="1"/>
      <c r="G77" s="1"/>
      <c r="H77" s="1"/>
      <c r="I77" s="1"/>
      <c r="J77" s="1"/>
      <c r="K77" s="1"/>
      <c r="L77" s="1"/>
      <c r="M77" s="2"/>
      <c r="N77" s="7"/>
      <c r="O77" s="1">
        <f>SUM(E77:N77)</f>
        <v>0</v>
      </c>
      <c r="P77" s="40"/>
    </row>
    <row r="78" spans="1:16" x14ac:dyDescent="0.25">
      <c r="A78" s="20"/>
      <c r="B78" s="1"/>
      <c r="C78" s="1"/>
      <c r="D78" s="1" t="s">
        <v>70</v>
      </c>
      <c r="E78" s="1">
        <f>E76-E77</f>
        <v>4</v>
      </c>
      <c r="F78" s="1">
        <f t="shared" ref="F78:O78" si="58">F76-F77</f>
        <v>6</v>
      </c>
      <c r="G78" s="1">
        <f t="shared" si="58"/>
        <v>8</v>
      </c>
      <c r="H78" s="1">
        <f t="shared" si="58"/>
        <v>12</v>
      </c>
      <c r="I78" s="1">
        <f t="shared" si="58"/>
        <v>0</v>
      </c>
      <c r="J78" s="1">
        <f t="shared" si="58"/>
        <v>3</v>
      </c>
      <c r="K78" s="1">
        <f t="shared" si="58"/>
        <v>0</v>
      </c>
      <c r="L78" s="1">
        <f t="shared" si="58"/>
        <v>3</v>
      </c>
      <c r="M78" s="1">
        <f t="shared" si="58"/>
        <v>0</v>
      </c>
      <c r="N78" s="1">
        <f t="shared" si="58"/>
        <v>50</v>
      </c>
      <c r="O78" s="1">
        <f t="shared" si="58"/>
        <v>86</v>
      </c>
    </row>
    <row r="79" spans="1:16" x14ac:dyDescent="0.25">
      <c r="A79" s="20">
        <v>26</v>
      </c>
      <c r="B79" s="1" t="s">
        <v>3</v>
      </c>
      <c r="C79" s="14" t="s">
        <v>33</v>
      </c>
      <c r="D79" s="1" t="s">
        <v>68</v>
      </c>
      <c r="E79" s="1">
        <v>0</v>
      </c>
      <c r="F79" s="1">
        <v>0</v>
      </c>
      <c r="G79" s="1">
        <v>0</v>
      </c>
      <c r="H79" s="1">
        <f>SUM([1]Greasing!$E$45:$E$49)</f>
        <v>5</v>
      </c>
      <c r="I79" s="1">
        <f>SUM([1]Greasing!$E$51:$E$68)</f>
        <v>18</v>
      </c>
      <c r="J79" s="1">
        <v>13</v>
      </c>
      <c r="K79" s="1">
        <v>0</v>
      </c>
      <c r="L79" s="1"/>
      <c r="M79" s="7">
        <v>0</v>
      </c>
      <c r="N79" s="7">
        <f>SUM([1]Greasing!$E$194:$E$243)</f>
        <v>50</v>
      </c>
      <c r="O79" s="1">
        <f>(SUM(E79:N79))</f>
        <v>86</v>
      </c>
    </row>
    <row r="80" spans="1:16" x14ac:dyDescent="0.25">
      <c r="A80" s="20"/>
      <c r="B80" s="1"/>
      <c r="C80" s="1"/>
      <c r="D80" s="1" t="s">
        <v>69</v>
      </c>
      <c r="E80" s="1"/>
      <c r="F80" s="1"/>
      <c r="G80" s="1"/>
      <c r="H80" s="1"/>
      <c r="I80" s="1"/>
      <c r="J80" s="1"/>
      <c r="K80" s="1"/>
      <c r="L80" s="1"/>
      <c r="M80" s="2"/>
      <c r="N80" s="7"/>
      <c r="O80" s="1">
        <f>SUM(E80:N80)</f>
        <v>0</v>
      </c>
    </row>
    <row r="81" spans="1:15" x14ac:dyDescent="0.25">
      <c r="A81" s="20"/>
      <c r="B81" s="1"/>
      <c r="C81" s="1"/>
      <c r="D81" s="1" t="s">
        <v>70</v>
      </c>
      <c r="E81" s="1">
        <f>E79-E80</f>
        <v>0</v>
      </c>
      <c r="F81" s="1">
        <f t="shared" ref="F81:O81" si="59">F79-F80</f>
        <v>0</v>
      </c>
      <c r="G81" s="1">
        <f t="shared" si="59"/>
        <v>0</v>
      </c>
      <c r="H81" s="1">
        <f t="shared" si="59"/>
        <v>5</v>
      </c>
      <c r="I81" s="1">
        <f t="shared" si="59"/>
        <v>18</v>
      </c>
      <c r="J81" s="1">
        <f t="shared" si="59"/>
        <v>13</v>
      </c>
      <c r="K81" s="1">
        <f t="shared" si="59"/>
        <v>0</v>
      </c>
      <c r="L81" s="1">
        <f t="shared" si="59"/>
        <v>0</v>
      </c>
      <c r="M81" s="1">
        <f t="shared" si="59"/>
        <v>0</v>
      </c>
      <c r="N81" s="1">
        <f t="shared" si="59"/>
        <v>50</v>
      </c>
      <c r="O81" s="1">
        <f t="shared" si="59"/>
        <v>86</v>
      </c>
    </row>
    <row r="82" spans="1:15" x14ac:dyDescent="0.25">
      <c r="A82" s="20">
        <v>27</v>
      </c>
      <c r="B82" s="1" t="s">
        <v>3</v>
      </c>
      <c r="C82" s="14" t="s">
        <v>34</v>
      </c>
      <c r="D82" s="1" t="s">
        <v>68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f>SUM([1]Greasing!$F$80:$F$82)</f>
        <v>3</v>
      </c>
      <c r="K82" s="1">
        <f>SUM([1]Greasing!$J$84:$J$109)</f>
        <v>26</v>
      </c>
      <c r="L82" s="1">
        <f>SUM([1]Greasing!$F$122:$F$124)</f>
        <v>3</v>
      </c>
      <c r="M82" s="7">
        <v>0</v>
      </c>
      <c r="N82" s="7">
        <f>N76</f>
        <v>50</v>
      </c>
      <c r="O82" s="1">
        <f>(SUM(E82:N82))</f>
        <v>82</v>
      </c>
    </row>
    <row r="83" spans="1:15" x14ac:dyDescent="0.25">
      <c r="A83" s="20"/>
      <c r="B83" s="1"/>
      <c r="C83" s="1"/>
      <c r="D83" s="1" t="s">
        <v>69</v>
      </c>
      <c r="E83" s="1"/>
      <c r="F83" s="1"/>
      <c r="G83" s="1"/>
      <c r="H83" s="1"/>
      <c r="I83" s="1"/>
      <c r="J83" s="1"/>
      <c r="K83" s="1"/>
      <c r="L83" s="1"/>
      <c r="M83" s="2"/>
      <c r="N83" s="7"/>
      <c r="O83" s="1">
        <f>SUM(E83:N83)</f>
        <v>0</v>
      </c>
    </row>
    <row r="84" spans="1:15" x14ac:dyDescent="0.25">
      <c r="A84" s="20"/>
      <c r="B84" s="1"/>
      <c r="C84" s="1"/>
      <c r="D84" s="1" t="s">
        <v>70</v>
      </c>
      <c r="E84" s="1">
        <f>E82-E83</f>
        <v>0</v>
      </c>
      <c r="F84" s="1">
        <f t="shared" ref="F84:O84" si="60">F82-F83</f>
        <v>0</v>
      </c>
      <c r="G84" s="1">
        <f t="shared" si="60"/>
        <v>0</v>
      </c>
      <c r="H84" s="1">
        <f t="shared" si="60"/>
        <v>0</v>
      </c>
      <c r="I84" s="1">
        <f t="shared" si="60"/>
        <v>0</v>
      </c>
      <c r="J84" s="1">
        <f t="shared" si="60"/>
        <v>3</v>
      </c>
      <c r="K84" s="1">
        <f t="shared" si="60"/>
        <v>26</v>
      </c>
      <c r="L84" s="1">
        <f t="shared" si="60"/>
        <v>3</v>
      </c>
      <c r="M84" s="1">
        <f t="shared" si="60"/>
        <v>0</v>
      </c>
      <c r="N84" s="1">
        <f t="shared" si="60"/>
        <v>50</v>
      </c>
      <c r="O84" s="1">
        <f t="shared" si="60"/>
        <v>82</v>
      </c>
    </row>
    <row r="85" spans="1:15" x14ac:dyDescent="0.25">
      <c r="A85" s="20">
        <v>28</v>
      </c>
      <c r="B85" s="1" t="s">
        <v>3</v>
      </c>
      <c r="C85" s="14" t="s">
        <v>35</v>
      </c>
      <c r="D85" s="1" t="s">
        <v>68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f>J82</f>
        <v>3</v>
      </c>
      <c r="K85" s="1">
        <f>SUM([1]Greasing!$G$110:$G$120)</f>
        <v>11</v>
      </c>
      <c r="L85" s="1">
        <f>SUM([1]Greasing!$G$122:$G$136)</f>
        <v>12</v>
      </c>
      <c r="M85" s="7">
        <f>SUM([1]Greasing!$G$138:$G$142)</f>
        <v>0</v>
      </c>
      <c r="N85" s="7">
        <f>N79</f>
        <v>50</v>
      </c>
      <c r="O85" s="1">
        <f t="shared" ref="O85" si="61">(SUM(E85:N85))</f>
        <v>76</v>
      </c>
    </row>
    <row r="86" spans="1:15" x14ac:dyDescent="0.25">
      <c r="A86" s="20"/>
      <c r="B86" s="1"/>
      <c r="C86" s="1"/>
      <c r="D86" s="1" t="s">
        <v>69</v>
      </c>
      <c r="E86" s="1"/>
      <c r="F86" s="1"/>
      <c r="G86" s="1"/>
      <c r="H86" s="1"/>
      <c r="I86" s="1"/>
      <c r="J86" s="1"/>
      <c r="K86" s="1"/>
      <c r="L86" s="1"/>
      <c r="M86" s="2"/>
      <c r="N86" s="7"/>
      <c r="O86" s="1">
        <f>SUM(E86:N86)</f>
        <v>0</v>
      </c>
    </row>
    <row r="87" spans="1:15" x14ac:dyDescent="0.25">
      <c r="A87" s="20"/>
      <c r="B87" s="1"/>
      <c r="C87" s="1"/>
      <c r="D87" s="1" t="s">
        <v>70</v>
      </c>
      <c r="E87" s="1">
        <f>E85-E86</f>
        <v>0</v>
      </c>
      <c r="F87" s="1">
        <f t="shared" ref="F87:O87" si="62">F85-F86</f>
        <v>0</v>
      </c>
      <c r="G87" s="1">
        <f t="shared" si="62"/>
        <v>0</v>
      </c>
      <c r="H87" s="1">
        <f t="shared" si="62"/>
        <v>0</v>
      </c>
      <c r="I87" s="1">
        <f t="shared" si="62"/>
        <v>0</v>
      </c>
      <c r="J87" s="1">
        <f t="shared" si="62"/>
        <v>3</v>
      </c>
      <c r="K87" s="1">
        <f t="shared" si="62"/>
        <v>11</v>
      </c>
      <c r="L87" s="1">
        <f t="shared" si="62"/>
        <v>12</v>
      </c>
      <c r="M87" s="1">
        <f t="shared" si="62"/>
        <v>0</v>
      </c>
      <c r="N87" s="1">
        <f t="shared" si="62"/>
        <v>50</v>
      </c>
      <c r="O87" s="1">
        <f t="shared" si="62"/>
        <v>76</v>
      </c>
    </row>
    <row r="88" spans="1:15" x14ac:dyDescent="0.25">
      <c r="A88" s="21">
        <v>29</v>
      </c>
      <c r="B88" s="1" t="s">
        <v>3</v>
      </c>
      <c r="C88" s="14" t="s">
        <v>36</v>
      </c>
      <c r="D88" s="1" t="s">
        <v>68</v>
      </c>
      <c r="E88" s="1">
        <f>SUM([1]Greasing!$L$12:$L$15)</f>
        <v>4</v>
      </c>
      <c r="F88" s="1">
        <f>SUM([1]Greasing!$L$17:$L$22)</f>
        <v>6</v>
      </c>
      <c r="G88" s="1">
        <f>SUM([1]Greasing!$L$24:$L$31)</f>
        <v>8</v>
      </c>
      <c r="H88" s="1">
        <f>SUM([1]Greasing!$L$33:$L$44)</f>
        <v>12</v>
      </c>
      <c r="I88" s="1">
        <v>0</v>
      </c>
      <c r="J88" s="1">
        <f>SUM([1]Greasing!$L$80:$L$82)</f>
        <v>3</v>
      </c>
      <c r="K88" s="1"/>
      <c r="L88" s="1">
        <f>SUM([1]Greasing!$L$122:$L$124)</f>
        <v>3</v>
      </c>
      <c r="M88" s="1"/>
      <c r="N88" s="1">
        <f>SUM([1]Greasing!$L$144:$L$243)</f>
        <v>50</v>
      </c>
      <c r="O88" s="1">
        <f>(SUM(E88:N88))</f>
        <v>86</v>
      </c>
    </row>
    <row r="89" spans="1:15" x14ac:dyDescent="0.25">
      <c r="A89" s="21"/>
      <c r="B89" s="1"/>
      <c r="C89" s="1"/>
      <c r="D89" s="1" t="s">
        <v>69</v>
      </c>
      <c r="E89" s="1"/>
      <c r="F89" s="1"/>
      <c r="G89" s="1"/>
      <c r="H89" s="1"/>
      <c r="I89" s="1"/>
      <c r="J89" s="1"/>
      <c r="K89" s="1"/>
      <c r="L89" s="1"/>
      <c r="M89" s="2"/>
      <c r="N89" s="7"/>
      <c r="O89" s="1">
        <f>SUM(E89:N89)</f>
        <v>0</v>
      </c>
    </row>
    <row r="90" spans="1:15" x14ac:dyDescent="0.25">
      <c r="A90" s="21"/>
      <c r="B90" s="1"/>
      <c r="C90" s="1"/>
      <c r="D90" s="1" t="s">
        <v>70</v>
      </c>
      <c r="E90" s="1">
        <f>E88-E89</f>
        <v>4</v>
      </c>
      <c r="F90" s="1">
        <f t="shared" ref="F90:O90" si="63">F88-F89</f>
        <v>6</v>
      </c>
      <c r="G90" s="1">
        <f t="shared" si="63"/>
        <v>8</v>
      </c>
      <c r="H90" s="1">
        <f t="shared" si="63"/>
        <v>12</v>
      </c>
      <c r="I90" s="1">
        <f t="shared" si="63"/>
        <v>0</v>
      </c>
      <c r="J90" s="1">
        <f t="shared" si="63"/>
        <v>3</v>
      </c>
      <c r="K90" s="1">
        <f t="shared" si="63"/>
        <v>0</v>
      </c>
      <c r="L90" s="1">
        <f t="shared" si="63"/>
        <v>3</v>
      </c>
      <c r="M90" s="1">
        <f t="shared" si="63"/>
        <v>0</v>
      </c>
      <c r="N90" s="1">
        <f t="shared" si="63"/>
        <v>50</v>
      </c>
      <c r="O90" s="1">
        <f t="shared" si="63"/>
        <v>86</v>
      </c>
    </row>
    <row r="91" spans="1:15" x14ac:dyDescent="0.25">
      <c r="A91" s="21">
        <v>30</v>
      </c>
      <c r="B91" s="1" t="s">
        <v>3</v>
      </c>
      <c r="C91" s="14" t="s">
        <v>37</v>
      </c>
      <c r="D91" s="1" t="s">
        <v>68</v>
      </c>
      <c r="E91" s="1">
        <v>0</v>
      </c>
      <c r="F91" s="1">
        <v>0</v>
      </c>
      <c r="G91" s="1">
        <v>0</v>
      </c>
      <c r="H91" s="1">
        <f>SUM([1]Greasing!$E$45:$E$49)</f>
        <v>5</v>
      </c>
      <c r="I91" s="1">
        <f>SUM([1]Greasing!$E$51:$E$68)</f>
        <v>18</v>
      </c>
      <c r="J91" s="1">
        <f>SUM([1]Greasing!$E$70:$E$82)</f>
        <v>13</v>
      </c>
      <c r="K91" s="1">
        <v>0</v>
      </c>
      <c r="L91" s="1"/>
      <c r="M91" s="7">
        <v>0</v>
      </c>
      <c r="N91" s="7">
        <f>SUM([1]Greasing!$E$194:$E$243)</f>
        <v>50</v>
      </c>
      <c r="O91" s="1">
        <f>(SUM(E91:N91))</f>
        <v>86</v>
      </c>
    </row>
    <row r="92" spans="1:15" x14ac:dyDescent="0.25">
      <c r="A92" s="21"/>
      <c r="B92" s="1"/>
      <c r="C92" s="1"/>
      <c r="D92" s="1" t="s">
        <v>69</v>
      </c>
      <c r="E92" s="1"/>
      <c r="F92" s="1"/>
      <c r="G92" s="1"/>
      <c r="H92" s="1"/>
      <c r="I92" s="1"/>
      <c r="J92" s="1"/>
      <c r="K92" s="1"/>
      <c r="L92" s="1"/>
      <c r="M92" s="2"/>
      <c r="N92" s="7"/>
      <c r="O92" s="1">
        <f>SUM(E92:N92)</f>
        <v>0</v>
      </c>
    </row>
    <row r="93" spans="1:15" x14ac:dyDescent="0.25">
      <c r="A93" s="21"/>
      <c r="B93" s="1"/>
      <c r="C93" s="1"/>
      <c r="D93" s="1" t="s">
        <v>70</v>
      </c>
      <c r="E93" s="1">
        <f>E91-E92</f>
        <v>0</v>
      </c>
      <c r="F93" s="1">
        <f t="shared" ref="F93:O93" si="64">F91-F92</f>
        <v>0</v>
      </c>
      <c r="G93" s="1">
        <f t="shared" si="64"/>
        <v>0</v>
      </c>
      <c r="H93" s="1">
        <f t="shared" si="64"/>
        <v>5</v>
      </c>
      <c r="I93" s="1">
        <f t="shared" si="64"/>
        <v>18</v>
      </c>
      <c r="J93" s="1">
        <f t="shared" si="64"/>
        <v>13</v>
      </c>
      <c r="K93" s="1">
        <f t="shared" si="64"/>
        <v>0</v>
      </c>
      <c r="L93" s="1">
        <f t="shared" si="64"/>
        <v>0</v>
      </c>
      <c r="M93" s="1">
        <f t="shared" si="64"/>
        <v>0</v>
      </c>
      <c r="N93" s="1">
        <f t="shared" si="64"/>
        <v>50</v>
      </c>
      <c r="O93" s="1">
        <f t="shared" si="64"/>
        <v>86</v>
      </c>
    </row>
    <row r="94" spans="1:15" x14ac:dyDescent="0.25">
      <c r="A94" s="21">
        <v>31</v>
      </c>
      <c r="B94" s="1" t="s">
        <v>3</v>
      </c>
      <c r="C94" s="14" t="s">
        <v>38</v>
      </c>
      <c r="D94" s="1" t="s">
        <v>68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f>SUM([1]Greasing!$F$80:$F$82)</f>
        <v>3</v>
      </c>
      <c r="K94" s="1">
        <f>SUM([1]Greasing!$J$84:$J$109)</f>
        <v>26</v>
      </c>
      <c r="L94" s="1">
        <f>SUM([1]Greasing!$F$122:$F$124)</f>
        <v>3</v>
      </c>
      <c r="M94" s="7">
        <v>0</v>
      </c>
      <c r="N94" s="7">
        <f>N88</f>
        <v>50</v>
      </c>
      <c r="O94" s="1">
        <f>(SUM(E94:N94))</f>
        <v>82</v>
      </c>
    </row>
    <row r="95" spans="1:15" x14ac:dyDescent="0.25">
      <c r="A95" s="21"/>
      <c r="B95" s="1"/>
      <c r="C95" s="1"/>
      <c r="D95" s="1" t="s">
        <v>69</v>
      </c>
      <c r="E95" s="1"/>
      <c r="F95" s="1"/>
      <c r="G95" s="1"/>
      <c r="H95" s="1"/>
      <c r="I95" s="1"/>
      <c r="J95" s="1"/>
      <c r="K95" s="1"/>
      <c r="L95" s="1"/>
      <c r="M95" s="2"/>
      <c r="N95" s="7"/>
      <c r="O95" s="1">
        <f>SUM(E95:N95)</f>
        <v>0</v>
      </c>
    </row>
    <row r="96" spans="1:15" x14ac:dyDescent="0.25">
      <c r="A96" s="21"/>
      <c r="B96" s="1"/>
      <c r="C96" s="1"/>
      <c r="D96" s="1" t="s">
        <v>70</v>
      </c>
      <c r="E96" s="1">
        <f>E94-E95</f>
        <v>0</v>
      </c>
      <c r="F96" s="1">
        <f t="shared" ref="F96:O96" si="65">F94-F95</f>
        <v>0</v>
      </c>
      <c r="G96" s="1">
        <f t="shared" si="65"/>
        <v>0</v>
      </c>
      <c r="H96" s="1">
        <f t="shared" si="65"/>
        <v>0</v>
      </c>
      <c r="I96" s="1">
        <f t="shared" si="65"/>
        <v>0</v>
      </c>
      <c r="J96" s="1">
        <f t="shared" si="65"/>
        <v>3</v>
      </c>
      <c r="K96" s="1">
        <f t="shared" si="65"/>
        <v>26</v>
      </c>
      <c r="L96" s="1">
        <f t="shared" si="65"/>
        <v>3</v>
      </c>
      <c r="M96" s="1">
        <f t="shared" si="65"/>
        <v>0</v>
      </c>
      <c r="N96" s="1">
        <f t="shared" si="65"/>
        <v>50</v>
      </c>
      <c r="O96" s="1">
        <f t="shared" si="65"/>
        <v>82</v>
      </c>
    </row>
    <row r="97" spans="1:15" x14ac:dyDescent="0.25">
      <c r="A97" s="21">
        <v>32</v>
      </c>
      <c r="B97" s="1" t="s">
        <v>3</v>
      </c>
      <c r="C97" s="1" t="s">
        <v>39</v>
      </c>
      <c r="D97" s="1" t="s">
        <v>68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f>J94</f>
        <v>3</v>
      </c>
      <c r="K97" s="1">
        <f>SUM([1]Greasing!$G$110:$G$120)</f>
        <v>11</v>
      </c>
      <c r="L97" s="1">
        <f>SUM([1]Greasing!$G$122:$G$136)</f>
        <v>12</v>
      </c>
      <c r="M97" s="7">
        <f>SUM([1]Greasing!$G$138:$G$142)</f>
        <v>0</v>
      </c>
      <c r="N97" s="7">
        <f>N91</f>
        <v>50</v>
      </c>
      <c r="O97" s="1">
        <f t="shared" ref="O97" si="66">(SUM(E97:N97))</f>
        <v>76</v>
      </c>
    </row>
    <row r="98" spans="1:15" x14ac:dyDescent="0.25">
      <c r="A98" s="21"/>
      <c r="B98" s="1"/>
      <c r="C98" s="1"/>
      <c r="D98" s="1" t="s">
        <v>69</v>
      </c>
      <c r="E98" s="1"/>
      <c r="F98" s="1"/>
      <c r="G98" s="1"/>
      <c r="H98" s="1"/>
      <c r="I98" s="1"/>
      <c r="J98" s="1"/>
      <c r="K98" s="1"/>
      <c r="L98" s="1"/>
      <c r="M98" s="2"/>
      <c r="N98" s="7"/>
      <c r="O98" s="1">
        <f>SUM(E98:N98)</f>
        <v>0</v>
      </c>
    </row>
    <row r="99" spans="1:15" x14ac:dyDescent="0.25">
      <c r="A99" s="21"/>
      <c r="B99" s="1"/>
      <c r="C99" s="1"/>
      <c r="D99" s="1" t="s">
        <v>70</v>
      </c>
      <c r="E99" s="1">
        <f>E97-E98</f>
        <v>0</v>
      </c>
      <c r="F99" s="1">
        <f t="shared" ref="F99:O99" si="67">F97-F98</f>
        <v>0</v>
      </c>
      <c r="G99" s="1">
        <f t="shared" si="67"/>
        <v>0</v>
      </c>
      <c r="H99" s="1">
        <f t="shared" si="67"/>
        <v>0</v>
      </c>
      <c r="I99" s="1">
        <f t="shared" si="67"/>
        <v>0</v>
      </c>
      <c r="J99" s="1">
        <f t="shared" si="67"/>
        <v>3</v>
      </c>
      <c r="K99" s="1">
        <f t="shared" si="67"/>
        <v>11</v>
      </c>
      <c r="L99" s="1">
        <f t="shared" si="67"/>
        <v>12</v>
      </c>
      <c r="M99" s="1">
        <f t="shared" si="67"/>
        <v>0</v>
      </c>
      <c r="N99" s="1">
        <f t="shared" si="67"/>
        <v>50</v>
      </c>
      <c r="O99" s="1">
        <f t="shared" si="67"/>
        <v>76</v>
      </c>
    </row>
    <row r="100" spans="1:15" x14ac:dyDescent="0.25">
      <c r="A100" s="22">
        <v>33</v>
      </c>
      <c r="B100" s="1" t="s">
        <v>3</v>
      </c>
      <c r="C100" s="1" t="s">
        <v>40</v>
      </c>
      <c r="D100" s="1" t="s">
        <v>68</v>
      </c>
      <c r="E100" s="1">
        <f>SUM([1]Greasing!$L$12:$L$15)</f>
        <v>4</v>
      </c>
      <c r="F100" s="1">
        <f>SUM([1]Greasing!$L$17:$L$22)</f>
        <v>6</v>
      </c>
      <c r="G100" s="1">
        <f>SUM([1]Greasing!$L$24:$L$31)</f>
        <v>8</v>
      </c>
      <c r="H100" s="1">
        <f>SUM([1]Greasing!$L$33:$L$44)</f>
        <v>12</v>
      </c>
      <c r="I100" s="1">
        <v>0</v>
      </c>
      <c r="J100" s="1">
        <f>SUM([1]Greasing!$L$80:$L$82)</f>
        <v>3</v>
      </c>
      <c r="K100" s="1"/>
      <c r="L100" s="1">
        <f>SUM([1]Greasing!$L$122:$L$124)</f>
        <v>3</v>
      </c>
      <c r="M100" s="1"/>
      <c r="N100" s="1">
        <f>SUM([1]Greasing!$L$144:$L$243)</f>
        <v>50</v>
      </c>
      <c r="O100" s="1">
        <f>(SUM(E100:N100))</f>
        <v>86</v>
      </c>
    </row>
    <row r="101" spans="1:15" x14ac:dyDescent="0.25">
      <c r="A101" s="22"/>
      <c r="B101" s="1"/>
      <c r="C101" s="1"/>
      <c r="D101" s="1" t="s">
        <v>69</v>
      </c>
      <c r="E101" s="1"/>
      <c r="F101" s="1"/>
      <c r="G101" s="1"/>
      <c r="H101" s="1"/>
      <c r="I101" s="1"/>
      <c r="J101" s="1"/>
      <c r="K101" s="1"/>
      <c r="L101" s="1"/>
      <c r="M101" s="2"/>
      <c r="N101" s="7"/>
      <c r="O101" s="1">
        <f>SUM(E101:N101)</f>
        <v>0</v>
      </c>
    </row>
    <row r="102" spans="1:15" x14ac:dyDescent="0.25">
      <c r="A102" s="22"/>
      <c r="B102" s="1"/>
      <c r="C102" s="1"/>
      <c r="D102" s="1" t="s">
        <v>70</v>
      </c>
      <c r="E102" s="1">
        <f>E100-E101</f>
        <v>4</v>
      </c>
      <c r="F102" s="1">
        <f t="shared" ref="F102:O102" si="68">F100-F101</f>
        <v>6</v>
      </c>
      <c r="G102" s="1">
        <f t="shared" si="68"/>
        <v>8</v>
      </c>
      <c r="H102" s="1">
        <f t="shared" si="68"/>
        <v>12</v>
      </c>
      <c r="I102" s="1">
        <f t="shared" si="68"/>
        <v>0</v>
      </c>
      <c r="J102" s="1">
        <f t="shared" si="68"/>
        <v>3</v>
      </c>
      <c r="K102" s="1">
        <f t="shared" si="68"/>
        <v>0</v>
      </c>
      <c r="L102" s="1">
        <f t="shared" si="68"/>
        <v>3</v>
      </c>
      <c r="M102" s="1">
        <f t="shared" si="68"/>
        <v>0</v>
      </c>
      <c r="N102" s="1">
        <f t="shared" si="68"/>
        <v>50</v>
      </c>
      <c r="O102" s="1">
        <f t="shared" si="68"/>
        <v>86</v>
      </c>
    </row>
    <row r="103" spans="1:15" x14ac:dyDescent="0.25">
      <c r="A103" s="22">
        <v>34</v>
      </c>
      <c r="B103" s="1" t="s">
        <v>3</v>
      </c>
      <c r="C103" s="1" t="s">
        <v>41</v>
      </c>
      <c r="D103" s="1" t="s">
        <v>68</v>
      </c>
      <c r="E103" s="1">
        <v>0</v>
      </c>
      <c r="F103" s="1">
        <v>0</v>
      </c>
      <c r="G103" s="1">
        <v>0</v>
      </c>
      <c r="H103" s="1">
        <f>SUM([1]Greasing!$E$45:$E$49)</f>
        <v>5</v>
      </c>
      <c r="I103" s="1">
        <f>SUM([1]Greasing!$E$51:$E$68)</f>
        <v>18</v>
      </c>
      <c r="J103" s="1">
        <f>SUM([1]Greasing!$E$70:$E$82)</f>
        <v>13</v>
      </c>
      <c r="K103" s="1">
        <v>0</v>
      </c>
      <c r="L103" s="1"/>
      <c r="M103" s="7">
        <v>0</v>
      </c>
      <c r="N103" s="7">
        <f>SUM([1]Greasing!$E$194:$E$243)</f>
        <v>50</v>
      </c>
      <c r="O103" s="1">
        <f>(SUM(E103:N103))</f>
        <v>86</v>
      </c>
    </row>
    <row r="104" spans="1:15" x14ac:dyDescent="0.25">
      <c r="A104" s="22"/>
      <c r="B104" s="1"/>
      <c r="C104" s="1"/>
      <c r="D104" s="1" t="s">
        <v>69</v>
      </c>
      <c r="E104" s="1"/>
      <c r="F104" s="1"/>
      <c r="G104" s="1"/>
      <c r="H104" s="1"/>
      <c r="I104" s="1"/>
      <c r="J104" s="1"/>
      <c r="K104" s="1"/>
      <c r="L104" s="1"/>
      <c r="M104" s="2"/>
      <c r="N104" s="7"/>
      <c r="O104" s="1">
        <f>SUM(E104:N104)</f>
        <v>0</v>
      </c>
    </row>
    <row r="105" spans="1:15" x14ac:dyDescent="0.25">
      <c r="A105" s="22"/>
      <c r="B105" s="1"/>
      <c r="C105" s="1"/>
      <c r="D105" s="1" t="s">
        <v>70</v>
      </c>
      <c r="E105" s="1">
        <f>E103-E104</f>
        <v>0</v>
      </c>
      <c r="F105" s="1">
        <f t="shared" ref="F105:O105" si="69">F103-F104</f>
        <v>0</v>
      </c>
      <c r="G105" s="1">
        <f t="shared" si="69"/>
        <v>0</v>
      </c>
      <c r="H105" s="1">
        <f t="shared" si="69"/>
        <v>5</v>
      </c>
      <c r="I105" s="1">
        <f t="shared" si="69"/>
        <v>18</v>
      </c>
      <c r="J105" s="1">
        <f t="shared" si="69"/>
        <v>13</v>
      </c>
      <c r="K105" s="1">
        <f t="shared" si="69"/>
        <v>0</v>
      </c>
      <c r="L105" s="1">
        <f t="shared" si="69"/>
        <v>0</v>
      </c>
      <c r="M105" s="1">
        <f t="shared" si="69"/>
        <v>0</v>
      </c>
      <c r="N105" s="1">
        <f t="shared" si="69"/>
        <v>50</v>
      </c>
      <c r="O105" s="1">
        <f t="shared" si="69"/>
        <v>86</v>
      </c>
    </row>
    <row r="106" spans="1:15" x14ac:dyDescent="0.25">
      <c r="A106" s="22">
        <v>35</v>
      </c>
      <c r="B106" s="1" t="s">
        <v>3</v>
      </c>
      <c r="C106" s="1" t="s">
        <v>42</v>
      </c>
      <c r="D106" s="1" t="s">
        <v>68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f>SUM([1]Greasing!$F$80:$F$82)</f>
        <v>3</v>
      </c>
      <c r="K106" s="1">
        <f>SUM([1]Greasing!$J$84:$J$109)</f>
        <v>26</v>
      </c>
      <c r="L106" s="1">
        <f>SUM([1]Greasing!$F$122:$F$124)</f>
        <v>3</v>
      </c>
      <c r="M106" s="7">
        <v>0</v>
      </c>
      <c r="N106" s="7">
        <f>N100</f>
        <v>50</v>
      </c>
      <c r="O106" s="1">
        <f>(SUM(E106:N106))</f>
        <v>82</v>
      </c>
    </row>
    <row r="107" spans="1:15" x14ac:dyDescent="0.25">
      <c r="A107" s="22"/>
      <c r="B107" s="1"/>
      <c r="C107" s="1"/>
      <c r="D107" s="1" t="s">
        <v>69</v>
      </c>
      <c r="E107" s="1"/>
      <c r="F107" s="1"/>
      <c r="G107" s="1"/>
      <c r="H107" s="1"/>
      <c r="I107" s="1"/>
      <c r="J107" s="1"/>
      <c r="K107" s="1"/>
      <c r="L107" s="1"/>
      <c r="M107" s="2"/>
      <c r="N107" s="7"/>
      <c r="O107" s="1">
        <f>SUM(E107:N107)</f>
        <v>0</v>
      </c>
    </row>
    <row r="108" spans="1:15" x14ac:dyDescent="0.25">
      <c r="A108" s="22"/>
      <c r="B108" s="1"/>
      <c r="C108" s="1"/>
      <c r="D108" s="1" t="s">
        <v>70</v>
      </c>
      <c r="E108" s="1">
        <f>E106-E107</f>
        <v>0</v>
      </c>
      <c r="F108" s="1">
        <f t="shared" ref="F108:O108" si="70">F106-F107</f>
        <v>0</v>
      </c>
      <c r="G108" s="1">
        <f t="shared" si="70"/>
        <v>0</v>
      </c>
      <c r="H108" s="1">
        <f t="shared" si="70"/>
        <v>0</v>
      </c>
      <c r="I108" s="1">
        <f t="shared" si="70"/>
        <v>0</v>
      </c>
      <c r="J108" s="1">
        <f t="shared" si="70"/>
        <v>3</v>
      </c>
      <c r="K108" s="1">
        <f t="shared" si="70"/>
        <v>26</v>
      </c>
      <c r="L108" s="1">
        <f t="shared" si="70"/>
        <v>3</v>
      </c>
      <c r="M108" s="1">
        <f t="shared" si="70"/>
        <v>0</v>
      </c>
      <c r="N108" s="1">
        <f t="shared" si="70"/>
        <v>50</v>
      </c>
      <c r="O108" s="1">
        <f t="shared" si="70"/>
        <v>82</v>
      </c>
    </row>
    <row r="109" spans="1:15" x14ac:dyDescent="0.25">
      <c r="A109" s="22">
        <v>36</v>
      </c>
      <c r="B109" s="1" t="s">
        <v>3</v>
      </c>
      <c r="C109" s="14" t="s">
        <v>43</v>
      </c>
      <c r="D109" s="1" t="s">
        <v>68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f>J106</f>
        <v>3</v>
      </c>
      <c r="K109" s="1">
        <f>SUM([1]Greasing!$G$110:$G$120)</f>
        <v>11</v>
      </c>
      <c r="L109" s="1">
        <f>SUM([1]Greasing!$G$122:$G$136)</f>
        <v>12</v>
      </c>
      <c r="M109" s="7">
        <f>SUM([1]Greasing!$G$138:$G$142)</f>
        <v>0</v>
      </c>
      <c r="N109" s="7">
        <f>N103</f>
        <v>50</v>
      </c>
      <c r="O109" s="1">
        <f t="shared" ref="O109" si="71">(SUM(E109:N109))</f>
        <v>76</v>
      </c>
    </row>
    <row r="110" spans="1:15" x14ac:dyDescent="0.25">
      <c r="A110" s="22"/>
      <c r="B110" s="1"/>
      <c r="C110" s="1"/>
      <c r="D110" s="1" t="s">
        <v>69</v>
      </c>
      <c r="E110" s="1"/>
      <c r="F110" s="1"/>
      <c r="G110" s="1"/>
      <c r="H110" s="1"/>
      <c r="I110" s="1"/>
      <c r="J110" s="1"/>
      <c r="K110" s="1"/>
      <c r="L110" s="1"/>
      <c r="M110" s="2"/>
      <c r="N110" s="7"/>
      <c r="O110" s="1">
        <f>SUM(E110:N110)</f>
        <v>0</v>
      </c>
    </row>
    <row r="111" spans="1:15" x14ac:dyDescent="0.25">
      <c r="A111" s="22"/>
      <c r="B111" s="1"/>
      <c r="C111" s="1"/>
      <c r="D111" s="1" t="s">
        <v>70</v>
      </c>
      <c r="E111" s="1">
        <f>E109-E110</f>
        <v>0</v>
      </c>
      <c r="F111" s="1">
        <f t="shared" ref="F111:O111" si="72">F109-F110</f>
        <v>0</v>
      </c>
      <c r="G111" s="1">
        <f t="shared" si="72"/>
        <v>0</v>
      </c>
      <c r="H111" s="1">
        <f t="shared" si="72"/>
        <v>0</v>
      </c>
      <c r="I111" s="1">
        <f t="shared" si="72"/>
        <v>0</v>
      </c>
      <c r="J111" s="1">
        <f t="shared" si="72"/>
        <v>3</v>
      </c>
      <c r="K111" s="1">
        <f t="shared" si="72"/>
        <v>11</v>
      </c>
      <c r="L111" s="1">
        <f t="shared" si="72"/>
        <v>12</v>
      </c>
      <c r="M111" s="1">
        <f t="shared" si="72"/>
        <v>0</v>
      </c>
      <c r="N111" s="1">
        <f t="shared" si="72"/>
        <v>50</v>
      </c>
      <c r="O111" s="1">
        <f t="shared" si="72"/>
        <v>76</v>
      </c>
    </row>
    <row r="112" spans="1:15" x14ac:dyDescent="0.25">
      <c r="A112" s="23">
        <v>37</v>
      </c>
      <c r="B112" s="1" t="s">
        <v>3</v>
      </c>
      <c r="C112" s="14" t="s">
        <v>44</v>
      </c>
      <c r="D112" s="1" t="s">
        <v>68</v>
      </c>
      <c r="E112" s="1">
        <f>SUM([1]Greasing!$L$12:$L$15)</f>
        <v>4</v>
      </c>
      <c r="F112" s="1">
        <f>SUM([1]Greasing!$L$17:$L$22)</f>
        <v>6</v>
      </c>
      <c r="G112" s="1">
        <f>SUM([1]Greasing!$L$24:$L$31)</f>
        <v>8</v>
      </c>
      <c r="H112" s="1">
        <f>SUM([1]Greasing!$L$33:$L$44)</f>
        <v>12</v>
      </c>
      <c r="I112" s="1">
        <v>0</v>
      </c>
      <c r="J112" s="1">
        <f>SUM([1]Greasing!$L$80:$L$82)</f>
        <v>3</v>
      </c>
      <c r="K112" s="1"/>
      <c r="L112" s="1">
        <f>SUM([1]Greasing!$L$122:$L$124)</f>
        <v>3</v>
      </c>
      <c r="M112" s="1"/>
      <c r="N112" s="1">
        <f>SUM([1]Greasing!$L$144:$L$243)</f>
        <v>50</v>
      </c>
      <c r="O112" s="1">
        <f>(SUM(E112:N112))</f>
        <v>86</v>
      </c>
    </row>
    <row r="113" spans="1:15" x14ac:dyDescent="0.25">
      <c r="A113" s="23"/>
      <c r="B113" s="1"/>
      <c r="C113" s="1"/>
      <c r="D113" s="1" t="s">
        <v>69</v>
      </c>
      <c r="E113" s="1"/>
      <c r="F113" s="1"/>
      <c r="G113" s="1"/>
      <c r="H113" s="1"/>
      <c r="I113" s="1"/>
      <c r="J113" s="1"/>
      <c r="K113" s="1"/>
      <c r="L113" s="1"/>
      <c r="M113" s="2"/>
      <c r="N113" s="7"/>
      <c r="O113" s="1">
        <f>SUM(E113:N113)</f>
        <v>0</v>
      </c>
    </row>
    <row r="114" spans="1:15" x14ac:dyDescent="0.25">
      <c r="A114" s="23"/>
      <c r="B114" s="1"/>
      <c r="C114" s="1"/>
      <c r="D114" s="1" t="s">
        <v>70</v>
      </c>
      <c r="E114" s="1">
        <f>E112-E113</f>
        <v>4</v>
      </c>
      <c r="F114" s="1">
        <f t="shared" ref="F114:O114" si="73">F112-F113</f>
        <v>6</v>
      </c>
      <c r="G114" s="1">
        <f t="shared" si="73"/>
        <v>8</v>
      </c>
      <c r="H114" s="1">
        <f t="shared" si="73"/>
        <v>12</v>
      </c>
      <c r="I114" s="1">
        <f t="shared" si="73"/>
        <v>0</v>
      </c>
      <c r="J114" s="1">
        <f t="shared" si="73"/>
        <v>3</v>
      </c>
      <c r="K114" s="1">
        <f t="shared" si="73"/>
        <v>0</v>
      </c>
      <c r="L114" s="1">
        <f t="shared" si="73"/>
        <v>3</v>
      </c>
      <c r="M114" s="1">
        <f t="shared" si="73"/>
        <v>0</v>
      </c>
      <c r="N114" s="1">
        <f t="shared" si="73"/>
        <v>50</v>
      </c>
      <c r="O114" s="1">
        <f t="shared" si="73"/>
        <v>86</v>
      </c>
    </row>
    <row r="115" spans="1:15" x14ac:dyDescent="0.25">
      <c r="A115" s="23">
        <v>38</v>
      </c>
      <c r="B115" s="1" t="s">
        <v>3</v>
      </c>
      <c r="C115" s="14" t="s">
        <v>45</v>
      </c>
      <c r="D115" s="1" t="s">
        <v>68</v>
      </c>
      <c r="E115" s="1">
        <v>0</v>
      </c>
      <c r="F115" s="1">
        <v>0</v>
      </c>
      <c r="G115" s="1">
        <v>0</v>
      </c>
      <c r="H115" s="1">
        <f>SUM([1]Greasing!$E$45:$E$49)</f>
        <v>5</v>
      </c>
      <c r="I115" s="1">
        <f>SUM([1]Greasing!$E$51:$E$68)</f>
        <v>18</v>
      </c>
      <c r="J115" s="1">
        <f>SUM([1]Greasing!$E$70:$E$82)</f>
        <v>13</v>
      </c>
      <c r="K115" s="1">
        <v>0</v>
      </c>
      <c r="L115" s="1"/>
      <c r="M115" s="7">
        <v>0</v>
      </c>
      <c r="N115" s="7">
        <f>SUM([1]Greasing!$E$194:$E$243)</f>
        <v>50</v>
      </c>
      <c r="O115" s="1">
        <f>(SUM(E115:N115))</f>
        <v>86</v>
      </c>
    </row>
    <row r="116" spans="1:15" x14ac:dyDescent="0.25">
      <c r="A116" s="23"/>
      <c r="B116" s="1"/>
      <c r="C116" s="1"/>
      <c r="D116" s="1" t="s">
        <v>69</v>
      </c>
      <c r="E116" s="1"/>
      <c r="F116" s="1"/>
      <c r="G116" s="1"/>
      <c r="H116" s="1"/>
      <c r="I116" s="1"/>
      <c r="J116" s="1"/>
      <c r="K116" s="1"/>
      <c r="L116" s="1"/>
      <c r="M116" s="2"/>
      <c r="N116" s="7"/>
      <c r="O116" s="1">
        <f>SUM(E116:N116)</f>
        <v>0</v>
      </c>
    </row>
    <row r="117" spans="1:15" x14ac:dyDescent="0.25">
      <c r="A117" s="23"/>
      <c r="B117" s="1"/>
      <c r="C117" s="1"/>
      <c r="D117" s="1" t="s">
        <v>70</v>
      </c>
      <c r="E117" s="1">
        <f>E115-E116</f>
        <v>0</v>
      </c>
      <c r="F117" s="1">
        <f t="shared" ref="F117:O117" si="74">F115-F116</f>
        <v>0</v>
      </c>
      <c r="G117" s="1">
        <f t="shared" si="74"/>
        <v>0</v>
      </c>
      <c r="H117" s="1">
        <f t="shared" si="74"/>
        <v>5</v>
      </c>
      <c r="I117" s="1">
        <f t="shared" si="74"/>
        <v>18</v>
      </c>
      <c r="J117" s="1">
        <f t="shared" si="74"/>
        <v>13</v>
      </c>
      <c r="K117" s="1">
        <f t="shared" si="74"/>
        <v>0</v>
      </c>
      <c r="L117" s="1">
        <f t="shared" si="74"/>
        <v>0</v>
      </c>
      <c r="M117" s="1">
        <f t="shared" si="74"/>
        <v>0</v>
      </c>
      <c r="N117" s="1">
        <f t="shared" si="74"/>
        <v>50</v>
      </c>
      <c r="O117" s="1">
        <f t="shared" si="74"/>
        <v>86</v>
      </c>
    </row>
    <row r="118" spans="1:15" x14ac:dyDescent="0.25">
      <c r="A118" s="23">
        <v>39</v>
      </c>
      <c r="B118" s="1" t="s">
        <v>3</v>
      </c>
      <c r="C118" s="14" t="s">
        <v>46</v>
      </c>
      <c r="D118" s="1" t="s">
        <v>68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f>SUM([1]Greasing!$F$80:$F$82)</f>
        <v>3</v>
      </c>
      <c r="K118" s="1">
        <f>SUM([1]Greasing!$J$84:$J$109)</f>
        <v>26</v>
      </c>
      <c r="L118" s="1">
        <f>SUM([1]Greasing!$F$122:$F$124)</f>
        <v>3</v>
      </c>
      <c r="M118" s="7">
        <v>0</v>
      </c>
      <c r="N118" s="7">
        <f>N112</f>
        <v>50</v>
      </c>
      <c r="O118" s="1">
        <f>(SUM(E118:N118))</f>
        <v>82</v>
      </c>
    </row>
    <row r="119" spans="1:15" x14ac:dyDescent="0.25">
      <c r="A119" s="23"/>
      <c r="B119" s="1"/>
      <c r="C119" s="1"/>
      <c r="D119" s="1" t="s">
        <v>69</v>
      </c>
      <c r="E119" s="1"/>
      <c r="F119" s="1"/>
      <c r="G119" s="1"/>
      <c r="H119" s="1"/>
      <c r="I119" s="1"/>
      <c r="J119" s="1"/>
      <c r="K119" s="1"/>
      <c r="L119" s="1"/>
      <c r="M119" s="2"/>
      <c r="N119" s="7"/>
      <c r="O119" s="1">
        <f>SUM(E119:N119)</f>
        <v>0</v>
      </c>
    </row>
    <row r="120" spans="1:15" x14ac:dyDescent="0.25">
      <c r="A120" s="23"/>
      <c r="B120" s="1"/>
      <c r="C120" s="1"/>
      <c r="D120" s="1" t="s">
        <v>70</v>
      </c>
      <c r="E120" s="1">
        <f>E118-E119</f>
        <v>0</v>
      </c>
      <c r="F120" s="1">
        <f t="shared" ref="F120:O120" si="75">F118-F119</f>
        <v>0</v>
      </c>
      <c r="G120" s="1">
        <f t="shared" si="75"/>
        <v>0</v>
      </c>
      <c r="H120" s="1">
        <f t="shared" si="75"/>
        <v>0</v>
      </c>
      <c r="I120" s="1">
        <f t="shared" si="75"/>
        <v>0</v>
      </c>
      <c r="J120" s="1">
        <f t="shared" si="75"/>
        <v>3</v>
      </c>
      <c r="K120" s="1">
        <f t="shared" si="75"/>
        <v>26</v>
      </c>
      <c r="L120" s="1">
        <f t="shared" si="75"/>
        <v>3</v>
      </c>
      <c r="M120" s="1">
        <f t="shared" si="75"/>
        <v>0</v>
      </c>
      <c r="N120" s="1">
        <f t="shared" si="75"/>
        <v>50</v>
      </c>
      <c r="O120" s="1">
        <f t="shared" si="75"/>
        <v>82</v>
      </c>
    </row>
    <row r="121" spans="1:15" x14ac:dyDescent="0.25">
      <c r="A121" s="23">
        <v>40</v>
      </c>
      <c r="B121" s="1" t="s">
        <v>3</v>
      </c>
      <c r="C121" s="14" t="s">
        <v>47</v>
      </c>
      <c r="D121" s="1" t="s">
        <v>68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f>J118</f>
        <v>3</v>
      </c>
      <c r="K121" s="1">
        <f>SUM([1]Greasing!$G$110:$G$120)</f>
        <v>11</v>
      </c>
      <c r="L121" s="1">
        <f>SUM([1]Greasing!$G$122:$G$136)</f>
        <v>12</v>
      </c>
      <c r="M121" s="7">
        <f>SUM([1]Greasing!$G$138:$G$142)</f>
        <v>0</v>
      </c>
      <c r="N121" s="7">
        <f>N115</f>
        <v>50</v>
      </c>
      <c r="O121" s="1">
        <f t="shared" ref="O121" si="76">(SUM(E121:N121))</f>
        <v>76</v>
      </c>
    </row>
    <row r="122" spans="1:15" x14ac:dyDescent="0.25">
      <c r="A122" s="23"/>
      <c r="B122" s="1"/>
      <c r="C122" s="1"/>
      <c r="D122" s="1" t="s">
        <v>69</v>
      </c>
      <c r="E122" s="1"/>
      <c r="F122" s="1"/>
      <c r="G122" s="1"/>
      <c r="H122" s="1"/>
      <c r="I122" s="1"/>
      <c r="J122" s="1"/>
      <c r="K122" s="1"/>
      <c r="L122" s="1"/>
      <c r="M122" s="2"/>
      <c r="N122" s="7"/>
      <c r="O122" s="1">
        <f>SUM(E122:N122)</f>
        <v>0</v>
      </c>
    </row>
    <row r="123" spans="1:15" x14ac:dyDescent="0.25">
      <c r="A123" s="23"/>
      <c r="B123" s="1"/>
      <c r="C123" s="1"/>
      <c r="D123" s="1" t="s">
        <v>70</v>
      </c>
      <c r="E123" s="1">
        <f>E121-E122</f>
        <v>0</v>
      </c>
      <c r="F123" s="1">
        <f t="shared" ref="F123:O123" si="77">F121-F122</f>
        <v>0</v>
      </c>
      <c r="G123" s="1">
        <f t="shared" si="77"/>
        <v>0</v>
      </c>
      <c r="H123" s="1">
        <f t="shared" si="77"/>
        <v>0</v>
      </c>
      <c r="I123" s="1">
        <f t="shared" si="77"/>
        <v>0</v>
      </c>
      <c r="J123" s="1">
        <f t="shared" si="77"/>
        <v>3</v>
      </c>
      <c r="K123" s="1">
        <f t="shared" si="77"/>
        <v>11</v>
      </c>
      <c r="L123" s="1">
        <f t="shared" si="77"/>
        <v>12</v>
      </c>
      <c r="M123" s="1">
        <f t="shared" si="77"/>
        <v>0</v>
      </c>
      <c r="N123" s="1">
        <f t="shared" si="77"/>
        <v>50</v>
      </c>
      <c r="O123" s="1">
        <f t="shared" si="77"/>
        <v>76</v>
      </c>
    </row>
    <row r="124" spans="1:15" x14ac:dyDescent="0.25">
      <c r="A124" s="24">
        <v>41</v>
      </c>
      <c r="B124" s="1" t="s">
        <v>3</v>
      </c>
      <c r="C124" s="1" t="s">
        <v>48</v>
      </c>
      <c r="D124" s="1" t="s">
        <v>68</v>
      </c>
      <c r="E124" s="1">
        <f>SUM([1]Greasing!$L$12:$L$15)</f>
        <v>4</v>
      </c>
      <c r="F124" s="1">
        <f>SUM([1]Greasing!$L$17:$L$22)</f>
        <v>6</v>
      </c>
      <c r="G124" s="1">
        <f>SUM([1]Greasing!$L$24:$L$31)</f>
        <v>8</v>
      </c>
      <c r="H124" s="1">
        <f>SUM([1]Greasing!$L$33:$L$44)</f>
        <v>12</v>
      </c>
      <c r="I124" s="1">
        <v>0</v>
      </c>
      <c r="J124" s="1">
        <f>SUM([1]Greasing!$L$80:$L$82)</f>
        <v>3</v>
      </c>
      <c r="K124" s="1"/>
      <c r="L124" s="1">
        <f>SUM([1]Greasing!$L$122:$L$124)</f>
        <v>3</v>
      </c>
      <c r="M124" s="1">
        <f>SUM([1]Greasing!$L$122:$L$124)</f>
        <v>3</v>
      </c>
      <c r="N124" s="1">
        <f>SUM([1]Greasing!$L$144:$L$243)</f>
        <v>50</v>
      </c>
      <c r="O124" s="1">
        <f>(SUM(E124:N124))</f>
        <v>89</v>
      </c>
    </row>
    <row r="125" spans="1:15" x14ac:dyDescent="0.25">
      <c r="A125" s="24"/>
      <c r="B125" s="1"/>
      <c r="C125" s="1"/>
      <c r="D125" s="1" t="s">
        <v>69</v>
      </c>
      <c r="E125" s="1"/>
      <c r="F125" s="1"/>
      <c r="G125" s="1"/>
      <c r="H125" s="1"/>
      <c r="I125" s="1"/>
      <c r="J125" s="1"/>
      <c r="K125" s="1"/>
      <c r="L125" s="1"/>
      <c r="M125" s="2"/>
      <c r="N125" s="7"/>
      <c r="O125" s="1">
        <f>SUM(E125:N125)</f>
        <v>0</v>
      </c>
    </row>
    <row r="126" spans="1:15" x14ac:dyDescent="0.25">
      <c r="A126" s="24"/>
      <c r="B126" s="1"/>
      <c r="C126" s="1"/>
      <c r="D126" s="1" t="s">
        <v>70</v>
      </c>
      <c r="E126" s="1">
        <f>E124-E125</f>
        <v>4</v>
      </c>
      <c r="F126" s="1">
        <f t="shared" ref="F126:O126" si="78">F124-F125</f>
        <v>6</v>
      </c>
      <c r="G126" s="1">
        <f t="shared" si="78"/>
        <v>8</v>
      </c>
      <c r="H126" s="1">
        <f t="shared" si="78"/>
        <v>12</v>
      </c>
      <c r="I126" s="1">
        <f t="shared" si="78"/>
        <v>0</v>
      </c>
      <c r="J126" s="1">
        <f t="shared" si="78"/>
        <v>3</v>
      </c>
      <c r="K126" s="1">
        <f t="shared" si="78"/>
        <v>0</v>
      </c>
      <c r="L126" s="1">
        <f t="shared" si="78"/>
        <v>3</v>
      </c>
      <c r="M126" s="1">
        <f t="shared" si="78"/>
        <v>3</v>
      </c>
      <c r="N126" s="1">
        <f t="shared" si="78"/>
        <v>50</v>
      </c>
      <c r="O126" s="1">
        <f t="shared" si="78"/>
        <v>89</v>
      </c>
    </row>
    <row r="127" spans="1:15" x14ac:dyDescent="0.25">
      <c r="A127" s="24">
        <v>42</v>
      </c>
      <c r="B127" s="1" t="s">
        <v>3</v>
      </c>
      <c r="C127" s="14" t="s">
        <v>49</v>
      </c>
      <c r="D127" s="1" t="s">
        <v>68</v>
      </c>
      <c r="E127" s="1">
        <v>0</v>
      </c>
      <c r="F127" s="1">
        <v>0</v>
      </c>
      <c r="G127" s="1">
        <v>0</v>
      </c>
      <c r="H127" s="1">
        <f>SUM([1]Greasing!$E$45:$E$49)</f>
        <v>5</v>
      </c>
      <c r="I127" s="1">
        <f>SUM([1]Greasing!$E$51:$E$68)</f>
        <v>18</v>
      </c>
      <c r="J127" s="1">
        <f>SUM([1]Greasing!$E$70:$E$82)</f>
        <v>13</v>
      </c>
      <c r="K127" s="1">
        <v>0</v>
      </c>
      <c r="L127" s="1"/>
      <c r="M127" s="7">
        <v>0</v>
      </c>
      <c r="N127" s="7">
        <f>SUM([1]Greasing!$E$194:$E$243)</f>
        <v>50</v>
      </c>
      <c r="O127" s="1">
        <f>(SUM(E127:N127))</f>
        <v>86</v>
      </c>
    </row>
    <row r="128" spans="1:15" x14ac:dyDescent="0.25">
      <c r="A128" s="24"/>
      <c r="B128" s="1"/>
      <c r="C128" s="1"/>
      <c r="D128" s="1" t="s">
        <v>69</v>
      </c>
      <c r="E128" s="1"/>
      <c r="F128" s="1"/>
      <c r="G128" s="1"/>
      <c r="H128" s="1"/>
      <c r="I128" s="1"/>
      <c r="J128" s="1"/>
      <c r="K128" s="1"/>
      <c r="L128" s="1"/>
      <c r="M128" s="2"/>
      <c r="N128" s="7"/>
      <c r="O128" s="1">
        <f>SUM(E128:N128)</f>
        <v>0</v>
      </c>
    </row>
    <row r="129" spans="1:15" x14ac:dyDescent="0.25">
      <c r="A129" s="24"/>
      <c r="B129" s="1"/>
      <c r="C129" s="1"/>
      <c r="D129" s="1" t="s">
        <v>70</v>
      </c>
      <c r="E129" s="1">
        <f>E127-E128</f>
        <v>0</v>
      </c>
      <c r="F129" s="1">
        <f t="shared" ref="F129:O129" si="79">F127-F128</f>
        <v>0</v>
      </c>
      <c r="G129" s="1">
        <f t="shared" si="79"/>
        <v>0</v>
      </c>
      <c r="H129" s="1">
        <f t="shared" si="79"/>
        <v>5</v>
      </c>
      <c r="I129" s="1">
        <f t="shared" si="79"/>
        <v>18</v>
      </c>
      <c r="J129" s="1">
        <f t="shared" si="79"/>
        <v>13</v>
      </c>
      <c r="K129" s="1">
        <f t="shared" si="79"/>
        <v>0</v>
      </c>
      <c r="L129" s="1">
        <f t="shared" si="79"/>
        <v>0</v>
      </c>
      <c r="M129" s="1">
        <f t="shared" si="79"/>
        <v>0</v>
      </c>
      <c r="N129" s="1">
        <f t="shared" si="79"/>
        <v>50</v>
      </c>
      <c r="O129" s="1">
        <f t="shared" si="79"/>
        <v>86</v>
      </c>
    </row>
    <row r="130" spans="1:15" x14ac:dyDescent="0.25">
      <c r="A130" s="24">
        <v>43</v>
      </c>
      <c r="B130" s="1" t="s">
        <v>3</v>
      </c>
      <c r="C130" s="14" t="s">
        <v>50</v>
      </c>
      <c r="D130" s="1" t="s">
        <v>68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f>SUM([1]Greasing!$F$80:$F$82)</f>
        <v>3</v>
      </c>
      <c r="K130" s="1">
        <f>SUM([1]Greasing!$J$84:$J$109)</f>
        <v>26</v>
      </c>
      <c r="L130" s="1">
        <f>SUM([1]Greasing!$F$122:$F$124)</f>
        <v>3</v>
      </c>
      <c r="M130" s="7">
        <v>0</v>
      </c>
      <c r="N130" s="7">
        <f>N124</f>
        <v>50</v>
      </c>
      <c r="O130" s="1">
        <f>(SUM(E130:N130))</f>
        <v>82</v>
      </c>
    </row>
    <row r="131" spans="1:15" x14ac:dyDescent="0.25">
      <c r="A131" s="24"/>
      <c r="B131" s="1"/>
      <c r="C131" s="1"/>
      <c r="D131" s="1" t="s">
        <v>69</v>
      </c>
      <c r="E131" s="1"/>
      <c r="F131" s="1"/>
      <c r="G131" s="1"/>
      <c r="H131" s="1"/>
      <c r="I131" s="1"/>
      <c r="J131" s="1"/>
      <c r="K131" s="1"/>
      <c r="L131" s="1"/>
      <c r="M131" s="2"/>
      <c r="N131" s="7"/>
      <c r="O131" s="1">
        <f>SUM(E131:N131)</f>
        <v>0</v>
      </c>
    </row>
    <row r="132" spans="1:15" x14ac:dyDescent="0.25">
      <c r="A132" s="24"/>
      <c r="B132" s="1"/>
      <c r="C132" s="1"/>
      <c r="D132" s="1" t="s">
        <v>70</v>
      </c>
      <c r="E132" s="1">
        <f>E130-E131</f>
        <v>0</v>
      </c>
      <c r="F132" s="1">
        <f t="shared" ref="F132:O132" si="80">F130-F131</f>
        <v>0</v>
      </c>
      <c r="G132" s="1">
        <f t="shared" si="80"/>
        <v>0</v>
      </c>
      <c r="H132" s="1">
        <f t="shared" si="80"/>
        <v>0</v>
      </c>
      <c r="I132" s="1">
        <f t="shared" si="80"/>
        <v>0</v>
      </c>
      <c r="J132" s="1">
        <f t="shared" si="80"/>
        <v>3</v>
      </c>
      <c r="K132" s="1">
        <f t="shared" si="80"/>
        <v>26</v>
      </c>
      <c r="L132" s="1">
        <f t="shared" si="80"/>
        <v>3</v>
      </c>
      <c r="M132" s="1">
        <f t="shared" si="80"/>
        <v>0</v>
      </c>
      <c r="N132" s="1">
        <f t="shared" si="80"/>
        <v>50</v>
      </c>
      <c r="O132" s="1">
        <f t="shared" si="80"/>
        <v>82</v>
      </c>
    </row>
    <row r="133" spans="1:15" x14ac:dyDescent="0.25">
      <c r="A133" s="24">
        <v>44</v>
      </c>
      <c r="B133" s="1" t="s">
        <v>3</v>
      </c>
      <c r="C133" s="14" t="s">
        <v>51</v>
      </c>
      <c r="D133" s="1" t="s">
        <v>68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f>J130</f>
        <v>3</v>
      </c>
      <c r="K133" s="1">
        <f>SUM([1]Greasing!$G$110:$G$120)</f>
        <v>11</v>
      </c>
      <c r="L133" s="1">
        <f>SUM([1]Greasing!$G$122:$G$136)</f>
        <v>12</v>
      </c>
      <c r="M133" s="7">
        <f>SUM([1]Greasing!$G$138:$G$142)</f>
        <v>0</v>
      </c>
      <c r="N133" s="7">
        <f>N127</f>
        <v>50</v>
      </c>
      <c r="O133" s="1">
        <f t="shared" ref="O133" si="81">(SUM(E133:N133))</f>
        <v>76</v>
      </c>
    </row>
    <row r="134" spans="1:15" x14ac:dyDescent="0.25">
      <c r="A134" s="24"/>
      <c r="B134" s="1"/>
      <c r="C134" s="1"/>
      <c r="D134" s="1" t="s">
        <v>69</v>
      </c>
      <c r="E134" s="1"/>
      <c r="F134" s="1"/>
      <c r="G134" s="1"/>
      <c r="H134" s="1"/>
      <c r="I134" s="1"/>
      <c r="J134" s="1"/>
      <c r="K134" s="1"/>
      <c r="L134" s="1"/>
      <c r="M134" s="2"/>
      <c r="N134" s="7"/>
      <c r="O134" s="1">
        <f>SUM(E134:N134)</f>
        <v>0</v>
      </c>
    </row>
    <row r="135" spans="1:15" x14ac:dyDescent="0.25">
      <c r="A135" s="24"/>
      <c r="B135" s="1"/>
      <c r="C135" s="1"/>
      <c r="D135" s="1" t="s">
        <v>70</v>
      </c>
      <c r="E135" s="1">
        <f>E133-E134</f>
        <v>0</v>
      </c>
      <c r="F135" s="1">
        <f t="shared" ref="F135:O135" si="82">F133-F134</f>
        <v>0</v>
      </c>
      <c r="G135" s="1">
        <f t="shared" si="82"/>
        <v>0</v>
      </c>
      <c r="H135" s="1">
        <f t="shared" si="82"/>
        <v>0</v>
      </c>
      <c r="I135" s="1">
        <f t="shared" si="82"/>
        <v>0</v>
      </c>
      <c r="J135" s="1">
        <f t="shared" si="82"/>
        <v>3</v>
      </c>
      <c r="K135" s="1">
        <f t="shared" si="82"/>
        <v>11</v>
      </c>
      <c r="L135" s="1">
        <f t="shared" si="82"/>
        <v>12</v>
      </c>
      <c r="M135" s="1">
        <f t="shared" si="82"/>
        <v>0</v>
      </c>
      <c r="N135" s="1">
        <f t="shared" si="82"/>
        <v>50</v>
      </c>
      <c r="O135" s="1">
        <f t="shared" si="82"/>
        <v>76</v>
      </c>
    </row>
    <row r="136" spans="1:15" x14ac:dyDescent="0.25">
      <c r="A136" s="15">
        <v>45</v>
      </c>
      <c r="B136" s="1" t="s">
        <v>3</v>
      </c>
      <c r="C136" s="14" t="s">
        <v>52</v>
      </c>
      <c r="D136" s="1" t="s">
        <v>68</v>
      </c>
      <c r="E136" s="1">
        <f>SUM([1]Greasing!$L$12:$L$15)</f>
        <v>4</v>
      </c>
      <c r="F136" s="1">
        <f>SUM([1]Greasing!$L$17:$L$22)</f>
        <v>6</v>
      </c>
      <c r="G136" s="1">
        <f>SUM([1]Greasing!$L$24:$L$31)</f>
        <v>8</v>
      </c>
      <c r="H136" s="1">
        <f>SUM([1]Greasing!$L$33:$L$44)</f>
        <v>12</v>
      </c>
      <c r="I136" s="1">
        <v>0</v>
      </c>
      <c r="J136" s="1">
        <f>SUM([1]Greasing!$L$80:$L$82)</f>
        <v>3</v>
      </c>
      <c r="K136" s="1"/>
      <c r="L136" s="1">
        <f>SUM([1]Greasing!$L$122:$L$124)</f>
        <v>3</v>
      </c>
      <c r="M136" s="1"/>
      <c r="N136" s="1">
        <f>SUM([1]Greasing!$L$144:$L$243)</f>
        <v>50</v>
      </c>
      <c r="O136" s="1">
        <f>(SUM(E136:N136))</f>
        <v>86</v>
      </c>
    </row>
    <row r="137" spans="1:15" x14ac:dyDescent="0.25">
      <c r="A137" s="15"/>
      <c r="B137" s="1"/>
      <c r="C137" s="1"/>
      <c r="D137" s="1" t="s">
        <v>69</v>
      </c>
      <c r="E137" s="1"/>
      <c r="F137" s="1"/>
      <c r="G137" s="1"/>
      <c r="H137" s="1"/>
      <c r="I137" s="1"/>
      <c r="J137" s="1"/>
      <c r="K137" s="1"/>
      <c r="L137" s="1"/>
      <c r="M137" s="2"/>
      <c r="N137" s="7"/>
      <c r="O137" s="1">
        <f>SUM(E137:N137)</f>
        <v>0</v>
      </c>
    </row>
    <row r="138" spans="1:15" x14ac:dyDescent="0.25">
      <c r="A138" s="15"/>
      <c r="B138" s="1"/>
      <c r="C138" s="1"/>
      <c r="D138" s="1" t="s">
        <v>70</v>
      </c>
      <c r="E138" s="1">
        <f>E136-E137</f>
        <v>4</v>
      </c>
      <c r="F138" s="1">
        <f t="shared" ref="F138:O138" si="83">F136-F137</f>
        <v>6</v>
      </c>
      <c r="G138" s="1">
        <f t="shared" si="83"/>
        <v>8</v>
      </c>
      <c r="H138" s="1">
        <f t="shared" si="83"/>
        <v>12</v>
      </c>
      <c r="I138" s="1">
        <f t="shared" si="83"/>
        <v>0</v>
      </c>
      <c r="J138" s="1">
        <f t="shared" si="83"/>
        <v>3</v>
      </c>
      <c r="K138" s="1">
        <f t="shared" si="83"/>
        <v>0</v>
      </c>
      <c r="L138" s="1">
        <f t="shared" si="83"/>
        <v>3</v>
      </c>
      <c r="M138" s="1">
        <f t="shared" si="83"/>
        <v>0</v>
      </c>
      <c r="N138" s="1">
        <f t="shared" si="83"/>
        <v>50</v>
      </c>
      <c r="O138" s="1">
        <f t="shared" si="83"/>
        <v>86</v>
      </c>
    </row>
    <row r="139" spans="1:15" x14ac:dyDescent="0.25">
      <c r="A139" s="15">
        <v>46</v>
      </c>
      <c r="B139" s="1" t="s">
        <v>3</v>
      </c>
      <c r="C139" s="14" t="s">
        <v>53</v>
      </c>
      <c r="D139" s="1" t="s">
        <v>68</v>
      </c>
      <c r="E139" s="1">
        <v>0</v>
      </c>
      <c r="F139" s="1">
        <v>0</v>
      </c>
      <c r="G139" s="1">
        <v>0</v>
      </c>
      <c r="H139" s="1">
        <f>SUM([1]Greasing!$E$45:$E$49)</f>
        <v>5</v>
      </c>
      <c r="I139" s="1">
        <f>SUM([1]Greasing!$E$51:$E$68)</f>
        <v>18</v>
      </c>
      <c r="J139" s="1">
        <f>SUM([1]Greasing!$E$70:$E$82)</f>
        <v>13</v>
      </c>
      <c r="K139" s="1">
        <v>0</v>
      </c>
      <c r="L139" s="1"/>
      <c r="M139" s="7">
        <v>0</v>
      </c>
      <c r="N139" s="7">
        <f>SUM([1]Greasing!$E$194:$E$243)</f>
        <v>50</v>
      </c>
      <c r="O139" s="1">
        <f>(SUM(E139:N139))</f>
        <v>86</v>
      </c>
    </row>
    <row r="140" spans="1:15" x14ac:dyDescent="0.25">
      <c r="A140" s="15"/>
      <c r="B140" s="1"/>
      <c r="C140" s="1"/>
      <c r="D140" s="1" t="s">
        <v>69</v>
      </c>
      <c r="E140" s="1"/>
      <c r="F140" s="1"/>
      <c r="G140" s="1"/>
      <c r="H140" s="1"/>
      <c r="I140" s="1"/>
      <c r="J140" s="1"/>
      <c r="K140" s="1"/>
      <c r="L140" s="1"/>
      <c r="M140" s="2"/>
      <c r="N140" s="7"/>
      <c r="O140" s="1">
        <f>SUM(E140:N140)</f>
        <v>0</v>
      </c>
    </row>
    <row r="141" spans="1:15" x14ac:dyDescent="0.25">
      <c r="A141" s="15"/>
      <c r="B141" s="1"/>
      <c r="C141" s="1"/>
      <c r="D141" s="1" t="s">
        <v>70</v>
      </c>
      <c r="E141" s="1">
        <f>E139-E140</f>
        <v>0</v>
      </c>
      <c r="F141" s="1">
        <f t="shared" ref="F141:O141" si="84">F139-F140</f>
        <v>0</v>
      </c>
      <c r="G141" s="1">
        <f t="shared" si="84"/>
        <v>0</v>
      </c>
      <c r="H141" s="1">
        <f t="shared" si="84"/>
        <v>5</v>
      </c>
      <c r="I141" s="1">
        <f t="shared" si="84"/>
        <v>18</v>
      </c>
      <c r="J141" s="1">
        <f t="shared" si="84"/>
        <v>13</v>
      </c>
      <c r="K141" s="1">
        <f t="shared" si="84"/>
        <v>0</v>
      </c>
      <c r="L141" s="1">
        <f t="shared" si="84"/>
        <v>0</v>
      </c>
      <c r="M141" s="1">
        <f t="shared" si="84"/>
        <v>0</v>
      </c>
      <c r="N141" s="1">
        <f t="shared" si="84"/>
        <v>50</v>
      </c>
      <c r="O141" s="1">
        <f t="shared" si="84"/>
        <v>86</v>
      </c>
    </row>
    <row r="142" spans="1:15" x14ac:dyDescent="0.25">
      <c r="A142" s="15">
        <v>47</v>
      </c>
      <c r="B142" s="1" t="s">
        <v>3</v>
      </c>
      <c r="C142" s="14" t="s">
        <v>54</v>
      </c>
      <c r="D142" s="1" t="s">
        <v>68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SUM([1]Greasing!$F$80:$F$82)</f>
        <v>3</v>
      </c>
      <c r="K142" s="1">
        <f>SUM([1]Greasing!$J$84:$J$109)</f>
        <v>26</v>
      </c>
      <c r="L142" s="1">
        <f>SUM([1]Greasing!$F$122:$F$124)</f>
        <v>3</v>
      </c>
      <c r="M142" s="7">
        <v>0</v>
      </c>
      <c r="N142" s="7">
        <f>N136</f>
        <v>50</v>
      </c>
      <c r="O142" s="1">
        <f>(SUM(E142:N142))</f>
        <v>82</v>
      </c>
    </row>
    <row r="143" spans="1:15" x14ac:dyDescent="0.25">
      <c r="A143" s="15"/>
      <c r="B143" s="1"/>
      <c r="C143" s="1"/>
      <c r="D143" s="1" t="s">
        <v>69</v>
      </c>
      <c r="E143" s="1"/>
      <c r="F143" s="1"/>
      <c r="G143" s="1"/>
      <c r="H143" s="1"/>
      <c r="I143" s="1"/>
      <c r="J143" s="1"/>
      <c r="K143" s="1"/>
      <c r="L143" s="1"/>
      <c r="M143" s="2"/>
      <c r="N143" s="7"/>
      <c r="O143" s="1">
        <f>SUM(E143:N143)</f>
        <v>0</v>
      </c>
    </row>
    <row r="144" spans="1:15" x14ac:dyDescent="0.25">
      <c r="A144" s="15"/>
      <c r="B144" s="1"/>
      <c r="C144" s="1"/>
      <c r="D144" s="1" t="s">
        <v>70</v>
      </c>
      <c r="E144" s="1">
        <f>E142-E143</f>
        <v>0</v>
      </c>
      <c r="F144" s="1">
        <f t="shared" ref="F144:O144" si="85">F142-F143</f>
        <v>0</v>
      </c>
      <c r="G144" s="1">
        <f t="shared" si="85"/>
        <v>0</v>
      </c>
      <c r="H144" s="1">
        <f t="shared" si="85"/>
        <v>0</v>
      </c>
      <c r="I144" s="1">
        <f t="shared" si="85"/>
        <v>0</v>
      </c>
      <c r="J144" s="1">
        <f t="shared" si="85"/>
        <v>3</v>
      </c>
      <c r="K144" s="1">
        <f t="shared" si="85"/>
        <v>26</v>
      </c>
      <c r="L144" s="1">
        <f t="shared" si="85"/>
        <v>3</v>
      </c>
      <c r="M144" s="1">
        <f t="shared" si="85"/>
        <v>0</v>
      </c>
      <c r="N144" s="1">
        <f t="shared" si="85"/>
        <v>50</v>
      </c>
      <c r="O144" s="1">
        <f t="shared" si="85"/>
        <v>82</v>
      </c>
    </row>
    <row r="145" spans="1:15" x14ac:dyDescent="0.25">
      <c r="A145" s="15">
        <v>48</v>
      </c>
      <c r="B145" s="1" t="s">
        <v>3</v>
      </c>
      <c r="C145" s="14" t="s">
        <v>55</v>
      </c>
      <c r="D145" s="1" t="s">
        <v>68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f>J142</f>
        <v>3</v>
      </c>
      <c r="K145" s="1">
        <f>SUM([1]Greasing!$G$110:$G$120)</f>
        <v>11</v>
      </c>
      <c r="L145" s="1">
        <f>SUM([1]Greasing!$G$122:$G$136)</f>
        <v>12</v>
      </c>
      <c r="M145" s="7">
        <f>SUM([1]Greasing!$G$138:$G$142)</f>
        <v>0</v>
      </c>
      <c r="N145" s="7">
        <f>N139</f>
        <v>50</v>
      </c>
      <c r="O145" s="1">
        <f t="shared" ref="O145" si="86">(SUM(E145:N145))</f>
        <v>76</v>
      </c>
    </row>
    <row r="146" spans="1:15" x14ac:dyDescent="0.25">
      <c r="A146" s="15"/>
      <c r="B146" s="1"/>
      <c r="C146" s="1"/>
      <c r="D146" s="1" t="s">
        <v>69</v>
      </c>
      <c r="E146" s="1"/>
      <c r="F146" s="1"/>
      <c r="G146" s="1"/>
      <c r="H146" s="1"/>
      <c r="I146" s="1"/>
      <c r="J146" s="1"/>
      <c r="K146" s="1"/>
      <c r="L146" s="1"/>
      <c r="M146" s="2"/>
      <c r="N146" s="7"/>
      <c r="O146" s="1">
        <f>SUM(E146:N146)</f>
        <v>0</v>
      </c>
    </row>
    <row r="147" spans="1:15" x14ac:dyDescent="0.25">
      <c r="A147" s="15"/>
      <c r="B147" s="1"/>
      <c r="C147" s="1"/>
      <c r="D147" s="1" t="s">
        <v>70</v>
      </c>
      <c r="E147" s="1">
        <f>E145-E146</f>
        <v>0</v>
      </c>
      <c r="F147" s="1">
        <f t="shared" ref="F147:O147" si="87">F145-F146</f>
        <v>0</v>
      </c>
      <c r="G147" s="1">
        <f t="shared" si="87"/>
        <v>0</v>
      </c>
      <c r="H147" s="1">
        <f t="shared" si="87"/>
        <v>0</v>
      </c>
      <c r="I147" s="1">
        <f t="shared" si="87"/>
        <v>0</v>
      </c>
      <c r="J147" s="1">
        <f t="shared" si="87"/>
        <v>3</v>
      </c>
      <c r="K147" s="1">
        <f t="shared" si="87"/>
        <v>11</v>
      </c>
      <c r="L147" s="1">
        <f t="shared" si="87"/>
        <v>12</v>
      </c>
      <c r="M147" s="1">
        <f t="shared" si="87"/>
        <v>0</v>
      </c>
      <c r="N147" s="1">
        <f t="shared" si="87"/>
        <v>50</v>
      </c>
      <c r="O147" s="1">
        <f t="shared" si="87"/>
        <v>76</v>
      </c>
    </row>
    <row r="148" spans="1:15" x14ac:dyDescent="0.25">
      <c r="A148" s="20">
        <v>49</v>
      </c>
      <c r="B148" s="1" t="s">
        <v>3</v>
      </c>
      <c r="C148" s="14" t="s">
        <v>56</v>
      </c>
      <c r="D148" s="1" t="s">
        <v>68</v>
      </c>
      <c r="E148" s="1">
        <f>SUM([1]Greasing!$L$12:$L$15)</f>
        <v>4</v>
      </c>
      <c r="F148" s="1">
        <f>SUM([1]Greasing!$L$17:$L$22)</f>
        <v>6</v>
      </c>
      <c r="G148" s="1">
        <f>SUM([1]Greasing!$L$24:$L$31)</f>
        <v>8</v>
      </c>
      <c r="H148" s="1">
        <f>SUM([1]Greasing!$L$33:$L$44)</f>
        <v>12</v>
      </c>
      <c r="I148" s="1">
        <v>0</v>
      </c>
      <c r="J148" s="1">
        <f>SUM([1]Greasing!$L$80:$L$82)</f>
        <v>3</v>
      </c>
      <c r="K148" s="1"/>
      <c r="L148" s="1">
        <f>SUM([1]Greasing!$L$122:$L$124)</f>
        <v>3</v>
      </c>
      <c r="M148" s="1"/>
      <c r="N148" s="1">
        <f>SUM([1]Greasing!$L$144:$L$243)</f>
        <v>50</v>
      </c>
      <c r="O148" s="1">
        <f>(SUM(E148:N148))</f>
        <v>86</v>
      </c>
    </row>
    <row r="149" spans="1:15" x14ac:dyDescent="0.25">
      <c r="A149" s="20"/>
      <c r="B149" s="1"/>
      <c r="C149" s="1"/>
      <c r="D149" s="1" t="s">
        <v>69</v>
      </c>
      <c r="E149" s="1"/>
      <c r="F149" s="1"/>
      <c r="G149" s="1"/>
      <c r="H149" s="1"/>
      <c r="I149" s="1"/>
      <c r="J149" s="1"/>
      <c r="K149" s="1"/>
      <c r="L149" s="1"/>
      <c r="M149" s="2"/>
      <c r="N149" s="7"/>
      <c r="O149" s="1">
        <f>SUM(E149:N149)</f>
        <v>0</v>
      </c>
    </row>
    <row r="150" spans="1:15" x14ac:dyDescent="0.25">
      <c r="A150" s="20"/>
      <c r="B150" s="1"/>
      <c r="C150" s="1"/>
      <c r="D150" s="1" t="s">
        <v>70</v>
      </c>
      <c r="E150" s="1">
        <f>E148-E149</f>
        <v>4</v>
      </c>
      <c r="F150" s="1">
        <f t="shared" ref="F150:O150" si="88">F148-F149</f>
        <v>6</v>
      </c>
      <c r="G150" s="1">
        <f t="shared" si="88"/>
        <v>8</v>
      </c>
      <c r="H150" s="1">
        <f t="shared" si="88"/>
        <v>12</v>
      </c>
      <c r="I150" s="1">
        <f t="shared" si="88"/>
        <v>0</v>
      </c>
      <c r="J150" s="1">
        <f t="shared" si="88"/>
        <v>3</v>
      </c>
      <c r="K150" s="1">
        <f t="shared" si="88"/>
        <v>0</v>
      </c>
      <c r="L150" s="1">
        <f t="shared" si="88"/>
        <v>3</v>
      </c>
      <c r="M150" s="1">
        <f t="shared" si="88"/>
        <v>0</v>
      </c>
      <c r="N150" s="1">
        <f t="shared" si="88"/>
        <v>50</v>
      </c>
      <c r="O150" s="1">
        <f t="shared" si="88"/>
        <v>86</v>
      </c>
    </row>
    <row r="151" spans="1:15" x14ac:dyDescent="0.25">
      <c r="A151" s="20">
        <v>50</v>
      </c>
      <c r="B151" s="1" t="s">
        <v>3</v>
      </c>
      <c r="C151" s="14" t="s">
        <v>57</v>
      </c>
      <c r="D151" s="1" t="s">
        <v>68</v>
      </c>
      <c r="E151" s="1">
        <v>0</v>
      </c>
      <c r="F151" s="1">
        <v>0</v>
      </c>
      <c r="G151" s="1">
        <v>0</v>
      </c>
      <c r="H151" s="1">
        <f>SUM([1]Greasing!$E$45:$E$49)</f>
        <v>5</v>
      </c>
      <c r="I151" s="1">
        <f>SUM([1]Greasing!$E$51:$E$68)</f>
        <v>18</v>
      </c>
      <c r="J151" s="1">
        <f>SUM([1]Greasing!$E$70:$E$82)</f>
        <v>13</v>
      </c>
      <c r="K151" s="1">
        <v>0</v>
      </c>
      <c r="L151" s="1"/>
      <c r="M151" s="7">
        <v>0</v>
      </c>
      <c r="N151" s="7">
        <f>SUM([1]Greasing!$E$194:$E$243)</f>
        <v>50</v>
      </c>
      <c r="O151" s="1">
        <f>(SUM(E151:N151))</f>
        <v>86</v>
      </c>
    </row>
    <row r="152" spans="1:15" x14ac:dyDescent="0.25">
      <c r="A152" s="20"/>
      <c r="B152" s="1"/>
      <c r="C152" s="1"/>
      <c r="D152" s="1" t="s">
        <v>69</v>
      </c>
      <c r="E152" s="1"/>
      <c r="F152" s="1"/>
      <c r="G152" s="1"/>
      <c r="H152" s="1"/>
      <c r="I152" s="1"/>
      <c r="J152" s="1"/>
      <c r="K152" s="1"/>
      <c r="L152" s="1"/>
      <c r="M152" s="2"/>
      <c r="N152" s="7"/>
      <c r="O152" s="1">
        <f>SUM(E152:N152)</f>
        <v>0</v>
      </c>
    </row>
    <row r="153" spans="1:15" x14ac:dyDescent="0.25">
      <c r="A153" s="20"/>
      <c r="B153" s="1"/>
      <c r="C153" s="1"/>
      <c r="D153" s="1" t="s">
        <v>70</v>
      </c>
      <c r="E153" s="1">
        <f>E151-E152</f>
        <v>0</v>
      </c>
      <c r="F153" s="1">
        <f t="shared" ref="F153:O153" si="89">F151-F152</f>
        <v>0</v>
      </c>
      <c r="G153" s="1">
        <f t="shared" si="89"/>
        <v>0</v>
      </c>
      <c r="H153" s="1">
        <f t="shared" si="89"/>
        <v>5</v>
      </c>
      <c r="I153" s="1">
        <f t="shared" si="89"/>
        <v>18</v>
      </c>
      <c r="J153" s="1">
        <f t="shared" si="89"/>
        <v>13</v>
      </c>
      <c r="K153" s="1">
        <f t="shared" si="89"/>
        <v>0</v>
      </c>
      <c r="L153" s="1">
        <f t="shared" si="89"/>
        <v>0</v>
      </c>
      <c r="M153" s="1">
        <f t="shared" si="89"/>
        <v>0</v>
      </c>
      <c r="N153" s="1">
        <f t="shared" si="89"/>
        <v>50</v>
      </c>
      <c r="O153" s="1">
        <f t="shared" si="89"/>
        <v>86</v>
      </c>
    </row>
    <row r="154" spans="1:15" x14ac:dyDescent="0.25">
      <c r="A154" s="20">
        <v>51</v>
      </c>
      <c r="B154" s="1" t="s">
        <v>3</v>
      </c>
      <c r="C154" s="14" t="s">
        <v>58</v>
      </c>
      <c r="D154" s="1" t="s">
        <v>68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f>SUM([1]Greasing!$F$80:$F$82)</f>
        <v>3</v>
      </c>
      <c r="K154" s="1">
        <f>SUM([1]Greasing!$J$84:$J$109)</f>
        <v>26</v>
      </c>
      <c r="L154" s="1">
        <f>SUM([1]Greasing!$F$122:$F$124)</f>
        <v>3</v>
      </c>
      <c r="M154" s="7">
        <v>0</v>
      </c>
      <c r="N154" s="7">
        <f>N148</f>
        <v>50</v>
      </c>
      <c r="O154" s="1">
        <f>(SUM(E154:N154))</f>
        <v>82</v>
      </c>
    </row>
    <row r="155" spans="1:15" x14ac:dyDescent="0.25">
      <c r="A155" s="20"/>
      <c r="B155" s="1"/>
      <c r="C155" s="1"/>
      <c r="D155" s="1" t="s">
        <v>69</v>
      </c>
      <c r="E155" s="1"/>
      <c r="F155" s="1"/>
      <c r="G155" s="1"/>
      <c r="H155" s="1"/>
      <c r="I155" s="1"/>
      <c r="J155" s="1"/>
      <c r="K155" s="1"/>
      <c r="L155" s="1"/>
      <c r="M155" s="2"/>
      <c r="N155" s="7"/>
      <c r="O155" s="1">
        <f>SUM(E155:N155)</f>
        <v>0</v>
      </c>
    </row>
    <row r="156" spans="1:15" x14ac:dyDescent="0.25">
      <c r="A156" s="20"/>
      <c r="B156" s="1"/>
      <c r="C156" s="1"/>
      <c r="D156" s="1" t="s">
        <v>70</v>
      </c>
      <c r="E156" s="1">
        <f>E154-E155</f>
        <v>0</v>
      </c>
      <c r="F156" s="1">
        <f t="shared" ref="F156:O156" si="90">F154-F155</f>
        <v>0</v>
      </c>
      <c r="G156" s="1">
        <f t="shared" si="90"/>
        <v>0</v>
      </c>
      <c r="H156" s="1">
        <f t="shared" si="90"/>
        <v>0</v>
      </c>
      <c r="I156" s="1">
        <f t="shared" si="90"/>
        <v>0</v>
      </c>
      <c r="J156" s="1">
        <f t="shared" si="90"/>
        <v>3</v>
      </c>
      <c r="K156" s="1">
        <f t="shared" si="90"/>
        <v>26</v>
      </c>
      <c r="L156" s="1">
        <f t="shared" si="90"/>
        <v>3</v>
      </c>
      <c r="M156" s="1">
        <f t="shared" si="90"/>
        <v>0</v>
      </c>
      <c r="N156" s="1">
        <f t="shared" si="90"/>
        <v>50</v>
      </c>
      <c r="O156" s="1">
        <f t="shared" si="90"/>
        <v>82</v>
      </c>
    </row>
    <row r="157" spans="1:15" x14ac:dyDescent="0.25">
      <c r="A157" s="20">
        <v>52</v>
      </c>
      <c r="B157" s="1" t="s">
        <v>3</v>
      </c>
      <c r="C157" s="14" t="s">
        <v>59</v>
      </c>
      <c r="D157" s="1" t="s">
        <v>68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f>J154</f>
        <v>3</v>
      </c>
      <c r="K157" s="1">
        <f>SUM([1]Greasing!$G$110:$G$120)</f>
        <v>11</v>
      </c>
      <c r="L157" s="1">
        <f>SUM([1]Greasing!$G$122:$G$136)</f>
        <v>12</v>
      </c>
      <c r="M157" s="7">
        <f>SUM([1]Greasing!$G$138:$G$142)</f>
        <v>0</v>
      </c>
      <c r="N157" s="7">
        <f>N151</f>
        <v>50</v>
      </c>
      <c r="O157" s="1">
        <f t="shared" ref="O157" si="91">(SUM(E157:N157))</f>
        <v>76</v>
      </c>
    </row>
    <row r="158" spans="1:15" x14ac:dyDescent="0.25">
      <c r="A158" s="20"/>
      <c r="B158" s="1"/>
      <c r="C158" s="1"/>
      <c r="D158" s="1" t="s">
        <v>69</v>
      </c>
      <c r="E158" s="1"/>
      <c r="F158" s="1"/>
      <c r="G158" s="1"/>
      <c r="H158" s="1"/>
      <c r="I158" s="1"/>
      <c r="J158" s="1"/>
      <c r="K158" s="1"/>
      <c r="L158" s="1"/>
      <c r="M158" s="2"/>
      <c r="N158" s="7"/>
      <c r="O158" s="1">
        <f>SUM(E158:N158)</f>
        <v>0</v>
      </c>
    </row>
    <row r="159" spans="1:15" x14ac:dyDescent="0.25">
      <c r="A159" s="20"/>
      <c r="B159" s="1"/>
      <c r="C159" s="1"/>
      <c r="D159" s="1" t="s">
        <v>70</v>
      </c>
      <c r="E159" s="1">
        <f>E157-E158</f>
        <v>0</v>
      </c>
      <c r="F159" s="1">
        <f t="shared" ref="F159:O159" si="92">F157-F158</f>
        <v>0</v>
      </c>
      <c r="G159" s="1">
        <f t="shared" si="92"/>
        <v>0</v>
      </c>
      <c r="H159" s="1">
        <f t="shared" si="92"/>
        <v>0</v>
      </c>
      <c r="I159" s="1">
        <f t="shared" si="92"/>
        <v>0</v>
      </c>
      <c r="J159" s="1">
        <f t="shared" si="92"/>
        <v>3</v>
      </c>
      <c r="K159" s="1">
        <f t="shared" si="92"/>
        <v>11</v>
      </c>
      <c r="L159" s="1">
        <f t="shared" si="92"/>
        <v>12</v>
      </c>
      <c r="M159" s="1">
        <f t="shared" si="92"/>
        <v>0</v>
      </c>
      <c r="N159" s="1">
        <f t="shared" si="92"/>
        <v>50</v>
      </c>
      <c r="O159" s="1">
        <f t="shared" si="92"/>
        <v>76</v>
      </c>
    </row>
    <row r="160" spans="1:15" x14ac:dyDescent="0.25">
      <c r="A160" s="1">
        <v>53</v>
      </c>
      <c r="B160" s="1" t="s">
        <v>3</v>
      </c>
      <c r="C160" s="1" t="s">
        <v>60</v>
      </c>
      <c r="D160" s="1" t="s">
        <v>68</v>
      </c>
      <c r="E160" s="1">
        <f>SUM([1]Greasing!$L$12:$L$15)</f>
        <v>4</v>
      </c>
      <c r="F160" s="1">
        <f>SUM([1]Greasing!$L$17:$L$22)</f>
        <v>6</v>
      </c>
      <c r="G160" s="1">
        <f>SUM([1]Greasing!$L$24:$L$31)</f>
        <v>8</v>
      </c>
      <c r="H160" s="1">
        <f>SUM([1]Greasing!$L$33:$L$44)</f>
        <v>12</v>
      </c>
      <c r="I160" s="1">
        <v>0</v>
      </c>
      <c r="J160" s="1">
        <f>SUM([1]Greasing!$L$80:$L$82)</f>
        <v>3</v>
      </c>
      <c r="K160" s="1"/>
      <c r="L160" s="1">
        <f>SUM([1]Greasing!$L$122:$L$124)</f>
        <v>3</v>
      </c>
      <c r="M160" s="1"/>
      <c r="N160" s="1">
        <f>SUM([1]Greasing!$L$144:$L$243)</f>
        <v>50</v>
      </c>
      <c r="O160" s="1">
        <f>(SUM(E160:N160))</f>
        <v>86</v>
      </c>
    </row>
    <row r="161" spans="1:15" x14ac:dyDescent="0.25">
      <c r="A161" s="1"/>
      <c r="B161" s="1"/>
      <c r="C161" s="1"/>
      <c r="D161" s="1" t="s">
        <v>69</v>
      </c>
      <c r="E161" s="1"/>
      <c r="F161" s="1"/>
      <c r="G161" s="1"/>
      <c r="H161" s="1"/>
      <c r="I161" s="1"/>
      <c r="J161" s="1"/>
      <c r="K161" s="1"/>
      <c r="L161" s="1"/>
      <c r="M161" s="2"/>
      <c r="N161" s="7"/>
      <c r="O161" s="1">
        <f>SUM(E161:N161)</f>
        <v>0</v>
      </c>
    </row>
    <row r="162" spans="1:15" x14ac:dyDescent="0.25">
      <c r="A162" s="1"/>
      <c r="B162" s="1"/>
      <c r="C162" s="1"/>
      <c r="D162" s="1" t="s">
        <v>70</v>
      </c>
      <c r="E162" s="1">
        <f>E160-E161</f>
        <v>4</v>
      </c>
      <c r="F162" s="1">
        <f t="shared" ref="F162:O162" si="93">F160-F161</f>
        <v>6</v>
      </c>
      <c r="G162" s="1">
        <f t="shared" si="93"/>
        <v>8</v>
      </c>
      <c r="H162" s="1">
        <f t="shared" si="93"/>
        <v>12</v>
      </c>
      <c r="I162" s="1">
        <f t="shared" si="93"/>
        <v>0</v>
      </c>
      <c r="J162" s="1">
        <f t="shared" si="93"/>
        <v>3</v>
      </c>
      <c r="K162" s="1">
        <f t="shared" si="93"/>
        <v>0</v>
      </c>
      <c r="L162" s="1">
        <f t="shared" si="93"/>
        <v>3</v>
      </c>
      <c r="M162" s="1">
        <f t="shared" si="93"/>
        <v>0</v>
      </c>
      <c r="N162" s="1">
        <f t="shared" si="93"/>
        <v>50</v>
      </c>
      <c r="O162" s="1">
        <f t="shared" si="93"/>
        <v>86</v>
      </c>
    </row>
  </sheetData>
  <mergeCells count="4">
    <mergeCell ref="R18:S18"/>
    <mergeCell ref="T18:U18"/>
    <mergeCell ref="V18:W18"/>
    <mergeCell ref="X18:Y18"/>
  </mergeCells>
  <conditionalFormatting sqref="E6:O6">
    <cfRule type="cellIs" dxfId="316" priority="713" operator="equal">
      <formula>0</formula>
    </cfRule>
    <cfRule type="cellIs" dxfId="315" priority="714" operator="greaterThan">
      <formula>0</formula>
    </cfRule>
  </conditionalFormatting>
  <conditionalFormatting sqref="E9:O9">
    <cfRule type="cellIs" dxfId="314" priority="711" operator="equal">
      <formula>0</formula>
    </cfRule>
    <cfRule type="cellIs" dxfId="313" priority="712" operator="greaterThan">
      <formula>0</formula>
    </cfRule>
  </conditionalFormatting>
  <conditionalFormatting sqref="E12:O12">
    <cfRule type="cellIs" dxfId="312" priority="709" operator="equal">
      <formula>0</formula>
    </cfRule>
    <cfRule type="cellIs" dxfId="311" priority="710" operator="greaterThan">
      <formula>0</formula>
    </cfRule>
  </conditionalFormatting>
  <conditionalFormatting sqref="E15:O15">
    <cfRule type="cellIs" dxfId="310" priority="707" operator="equal">
      <formula>0</formula>
    </cfRule>
    <cfRule type="cellIs" dxfId="309" priority="708" operator="greaterThan">
      <formula>0</formula>
    </cfRule>
  </conditionalFormatting>
  <conditionalFormatting sqref="E5:N5">
    <cfRule type="cellIs" dxfId="308" priority="605" operator="equal">
      <formula>0</formula>
    </cfRule>
    <cfRule type="cellIs" dxfId="307" priority="606" operator="equal">
      <formula>0</formula>
    </cfRule>
  </conditionalFormatting>
  <conditionalFormatting sqref="O5">
    <cfRule type="cellIs" dxfId="306" priority="604" operator="equal">
      <formula>0</formula>
    </cfRule>
  </conditionalFormatting>
  <conditionalFormatting sqref="O8">
    <cfRule type="cellIs" dxfId="305" priority="601" operator="equal">
      <formula>0</formula>
    </cfRule>
  </conditionalFormatting>
  <conditionalFormatting sqref="O11">
    <cfRule type="cellIs" dxfId="304" priority="598" operator="equal">
      <formula>0</formula>
    </cfRule>
  </conditionalFormatting>
  <conditionalFormatting sqref="O14">
    <cfRule type="cellIs" dxfId="303" priority="595" operator="equal">
      <formula>0</formula>
    </cfRule>
  </conditionalFormatting>
  <conditionalFormatting sqref="O65">
    <cfRule type="cellIs" dxfId="302" priority="357" operator="equal">
      <formula>0</formula>
    </cfRule>
  </conditionalFormatting>
  <conditionalFormatting sqref="O68">
    <cfRule type="cellIs" dxfId="301" priority="354" operator="equal">
      <formula>0</formula>
    </cfRule>
  </conditionalFormatting>
  <conditionalFormatting sqref="O59">
    <cfRule type="cellIs" dxfId="300" priority="371" operator="equal">
      <formula>0</formula>
    </cfRule>
  </conditionalFormatting>
  <conditionalFormatting sqref="O62">
    <cfRule type="cellIs" dxfId="299" priority="368" operator="equal">
      <formula>0</formula>
    </cfRule>
  </conditionalFormatting>
  <conditionalFormatting sqref="O41">
    <cfRule type="cellIs" dxfId="298" priority="397" operator="equal">
      <formula>0</formula>
    </cfRule>
  </conditionalFormatting>
  <conditionalFormatting sqref="O44">
    <cfRule type="cellIs" dxfId="297" priority="394" operator="equal">
      <formula>0</formula>
    </cfRule>
  </conditionalFormatting>
  <conditionalFormatting sqref="O35">
    <cfRule type="cellIs" dxfId="296" priority="411" operator="equal">
      <formula>0</formula>
    </cfRule>
  </conditionalFormatting>
  <conditionalFormatting sqref="O38">
    <cfRule type="cellIs" dxfId="295" priority="408" operator="equal">
      <formula>0</formula>
    </cfRule>
  </conditionalFormatting>
  <conditionalFormatting sqref="E18:O18">
    <cfRule type="cellIs" dxfId="294" priority="446" operator="equal">
      <formula>0</formula>
    </cfRule>
    <cfRule type="cellIs" dxfId="293" priority="447" operator="greaterThan">
      <formula>0</formula>
    </cfRule>
  </conditionalFormatting>
  <conditionalFormatting sqref="E21:O21">
    <cfRule type="cellIs" dxfId="292" priority="444" operator="equal">
      <formula>0</formula>
    </cfRule>
    <cfRule type="cellIs" dxfId="291" priority="445" operator="greaterThan">
      <formula>0</formula>
    </cfRule>
  </conditionalFormatting>
  <conditionalFormatting sqref="E24:O24">
    <cfRule type="cellIs" dxfId="290" priority="442" operator="equal">
      <formula>0</formula>
    </cfRule>
    <cfRule type="cellIs" dxfId="289" priority="443" operator="greaterThan">
      <formula>0</formula>
    </cfRule>
  </conditionalFormatting>
  <conditionalFormatting sqref="E27:O27">
    <cfRule type="cellIs" dxfId="288" priority="440" operator="equal">
      <formula>0</formula>
    </cfRule>
    <cfRule type="cellIs" dxfId="287" priority="441" operator="greaterThan">
      <formula>0</formula>
    </cfRule>
  </conditionalFormatting>
  <conditionalFormatting sqref="O17">
    <cfRule type="cellIs" dxfId="286" priority="437" operator="equal">
      <formula>0</formula>
    </cfRule>
  </conditionalFormatting>
  <conditionalFormatting sqref="O20">
    <cfRule type="cellIs" dxfId="285" priority="434" operator="equal">
      <formula>0</formula>
    </cfRule>
  </conditionalFormatting>
  <conditionalFormatting sqref="O23">
    <cfRule type="cellIs" dxfId="284" priority="431" operator="equal">
      <formula>0</formula>
    </cfRule>
  </conditionalFormatting>
  <conditionalFormatting sqref="O26">
    <cfRule type="cellIs" dxfId="283" priority="428" operator="equal">
      <formula>0</formula>
    </cfRule>
  </conditionalFormatting>
  <conditionalFormatting sqref="E30:O30">
    <cfRule type="cellIs" dxfId="282" priority="426" operator="equal">
      <formula>0</formula>
    </cfRule>
    <cfRule type="cellIs" dxfId="281" priority="427" operator="greaterThan">
      <formula>0</formula>
    </cfRule>
  </conditionalFormatting>
  <conditionalFormatting sqref="E33:O33">
    <cfRule type="cellIs" dxfId="280" priority="424" operator="equal">
      <formula>0</formula>
    </cfRule>
    <cfRule type="cellIs" dxfId="279" priority="425" operator="greaterThan">
      <formula>0</formula>
    </cfRule>
  </conditionalFormatting>
  <conditionalFormatting sqref="E36:O36">
    <cfRule type="cellIs" dxfId="278" priority="422" operator="equal">
      <formula>0</formula>
    </cfRule>
    <cfRule type="cellIs" dxfId="277" priority="423" operator="greaterThan">
      <formula>0</formula>
    </cfRule>
  </conditionalFormatting>
  <conditionalFormatting sqref="E39:O39">
    <cfRule type="cellIs" dxfId="276" priority="420" operator="equal">
      <formula>0</formula>
    </cfRule>
    <cfRule type="cellIs" dxfId="275" priority="421" operator="greaterThan">
      <formula>0</formula>
    </cfRule>
  </conditionalFormatting>
  <conditionalFormatting sqref="O29">
    <cfRule type="cellIs" dxfId="274" priority="417" operator="equal">
      <formula>0</formula>
    </cfRule>
  </conditionalFormatting>
  <conditionalFormatting sqref="O32">
    <cfRule type="cellIs" dxfId="273" priority="414" operator="equal">
      <formula>0</formula>
    </cfRule>
  </conditionalFormatting>
  <conditionalFormatting sqref="E42:O42">
    <cfRule type="cellIs" dxfId="272" priority="406" operator="equal">
      <formula>0</formula>
    </cfRule>
    <cfRule type="cellIs" dxfId="271" priority="407" operator="greaterThan">
      <formula>0</formula>
    </cfRule>
  </conditionalFormatting>
  <conditionalFormatting sqref="E45:O45">
    <cfRule type="cellIs" dxfId="270" priority="404" operator="equal">
      <formula>0</formula>
    </cfRule>
    <cfRule type="cellIs" dxfId="269" priority="405" operator="greaterThan">
      <formula>0</formula>
    </cfRule>
  </conditionalFormatting>
  <conditionalFormatting sqref="E48:O48">
    <cfRule type="cellIs" dxfId="268" priority="402" operator="equal">
      <formula>0</formula>
    </cfRule>
    <cfRule type="cellIs" dxfId="267" priority="403" operator="greaterThan">
      <formula>0</formula>
    </cfRule>
  </conditionalFormatting>
  <conditionalFormatting sqref="E51:O51">
    <cfRule type="cellIs" dxfId="266" priority="400" operator="equal">
      <formula>0</formula>
    </cfRule>
    <cfRule type="cellIs" dxfId="265" priority="401" operator="greaterThan">
      <formula>0</formula>
    </cfRule>
  </conditionalFormatting>
  <conditionalFormatting sqref="O47">
    <cfRule type="cellIs" dxfId="264" priority="391" operator="equal">
      <formula>0</formula>
    </cfRule>
  </conditionalFormatting>
  <conditionalFormatting sqref="O50">
    <cfRule type="cellIs" dxfId="263" priority="388" operator="equal">
      <formula>0</formula>
    </cfRule>
  </conditionalFormatting>
  <conditionalFormatting sqref="E54:O54">
    <cfRule type="cellIs" dxfId="262" priority="386" operator="equal">
      <formula>0</formula>
    </cfRule>
    <cfRule type="cellIs" dxfId="261" priority="387" operator="greaterThan">
      <formula>0</formula>
    </cfRule>
  </conditionalFormatting>
  <conditionalFormatting sqref="E57:O57">
    <cfRule type="cellIs" dxfId="260" priority="384" operator="equal">
      <formula>0</formula>
    </cfRule>
    <cfRule type="cellIs" dxfId="259" priority="385" operator="greaterThan">
      <formula>0</formula>
    </cfRule>
  </conditionalFormatting>
  <conditionalFormatting sqref="E60:O60">
    <cfRule type="cellIs" dxfId="258" priority="382" operator="equal">
      <formula>0</formula>
    </cfRule>
    <cfRule type="cellIs" dxfId="257" priority="383" operator="greaterThan">
      <formula>0</formula>
    </cfRule>
  </conditionalFormatting>
  <conditionalFormatting sqref="E63:O63">
    <cfRule type="cellIs" dxfId="256" priority="380" operator="equal">
      <formula>0</formula>
    </cfRule>
    <cfRule type="cellIs" dxfId="255" priority="381" operator="greaterThan">
      <formula>0</formula>
    </cfRule>
  </conditionalFormatting>
  <conditionalFormatting sqref="O53">
    <cfRule type="cellIs" dxfId="254" priority="377" operator="equal">
      <formula>0</formula>
    </cfRule>
  </conditionalFormatting>
  <conditionalFormatting sqref="O56">
    <cfRule type="cellIs" dxfId="253" priority="374" operator="equal">
      <formula>0</formula>
    </cfRule>
  </conditionalFormatting>
  <conditionalFormatting sqref="E66:O66">
    <cfRule type="cellIs" dxfId="252" priority="366" operator="equal">
      <formula>0</formula>
    </cfRule>
    <cfRule type="cellIs" dxfId="251" priority="367" operator="greaterThan">
      <formula>0</formula>
    </cfRule>
  </conditionalFormatting>
  <conditionalFormatting sqref="E69:O69">
    <cfRule type="cellIs" dxfId="250" priority="364" operator="equal">
      <formula>0</formula>
    </cfRule>
    <cfRule type="cellIs" dxfId="249" priority="365" operator="greaterThan">
      <formula>0</formula>
    </cfRule>
  </conditionalFormatting>
  <conditionalFormatting sqref="E72:O72">
    <cfRule type="cellIs" dxfId="248" priority="362" operator="equal">
      <formula>0</formula>
    </cfRule>
    <cfRule type="cellIs" dxfId="247" priority="363" operator="greaterThan">
      <formula>0</formula>
    </cfRule>
  </conditionalFormatting>
  <conditionalFormatting sqref="E75:O75">
    <cfRule type="cellIs" dxfId="246" priority="360" operator="equal">
      <formula>0</formula>
    </cfRule>
    <cfRule type="cellIs" dxfId="245" priority="361" operator="greaterThan">
      <formula>0</formula>
    </cfRule>
  </conditionalFormatting>
  <conditionalFormatting sqref="O71">
    <cfRule type="cellIs" dxfId="244" priority="351" operator="equal">
      <formula>0</formula>
    </cfRule>
  </conditionalFormatting>
  <conditionalFormatting sqref="O74">
    <cfRule type="cellIs" dxfId="243" priority="348" operator="equal">
      <formula>0</formula>
    </cfRule>
  </conditionalFormatting>
  <conditionalFormatting sqref="E78:O78">
    <cfRule type="cellIs" dxfId="242" priority="346" operator="equal">
      <formula>0</formula>
    </cfRule>
    <cfRule type="cellIs" dxfId="241" priority="347" operator="greaterThan">
      <formula>0</formula>
    </cfRule>
  </conditionalFormatting>
  <conditionalFormatting sqref="E81:O81">
    <cfRule type="cellIs" dxfId="240" priority="344" operator="equal">
      <formula>0</formula>
    </cfRule>
    <cfRule type="cellIs" dxfId="239" priority="345" operator="greaterThan">
      <formula>0</formula>
    </cfRule>
  </conditionalFormatting>
  <conditionalFormatting sqref="E84:O84">
    <cfRule type="cellIs" dxfId="238" priority="342" operator="equal">
      <formula>0</formula>
    </cfRule>
    <cfRule type="cellIs" dxfId="237" priority="343" operator="greaterThan">
      <formula>0</formula>
    </cfRule>
  </conditionalFormatting>
  <conditionalFormatting sqref="E87:O87">
    <cfRule type="cellIs" dxfId="236" priority="340" operator="equal">
      <formula>0</formula>
    </cfRule>
    <cfRule type="cellIs" dxfId="235" priority="341" operator="greaterThan">
      <formula>0</formula>
    </cfRule>
  </conditionalFormatting>
  <conditionalFormatting sqref="O77">
    <cfRule type="cellIs" dxfId="234" priority="337" operator="equal">
      <formula>0</formula>
    </cfRule>
  </conditionalFormatting>
  <conditionalFormatting sqref="O80">
    <cfRule type="cellIs" dxfId="233" priority="334" operator="equal">
      <formula>0</formula>
    </cfRule>
  </conditionalFormatting>
  <conditionalFormatting sqref="O83">
    <cfRule type="cellIs" dxfId="232" priority="331" operator="equal">
      <formula>0</formula>
    </cfRule>
  </conditionalFormatting>
  <conditionalFormatting sqref="O86">
    <cfRule type="cellIs" dxfId="231" priority="328" operator="equal">
      <formula>0</formula>
    </cfRule>
  </conditionalFormatting>
  <conditionalFormatting sqref="E90:O90">
    <cfRule type="cellIs" dxfId="230" priority="326" operator="equal">
      <formula>0</formula>
    </cfRule>
    <cfRule type="cellIs" dxfId="229" priority="327" operator="greaterThan">
      <formula>0</formula>
    </cfRule>
  </conditionalFormatting>
  <conditionalFormatting sqref="E93:O93">
    <cfRule type="cellIs" dxfId="228" priority="324" operator="equal">
      <formula>0</formula>
    </cfRule>
    <cfRule type="cellIs" dxfId="227" priority="325" operator="greaterThan">
      <formula>0</formula>
    </cfRule>
  </conditionalFormatting>
  <conditionalFormatting sqref="E96:O96">
    <cfRule type="cellIs" dxfId="226" priority="322" operator="equal">
      <formula>0</formula>
    </cfRule>
    <cfRule type="cellIs" dxfId="225" priority="323" operator="greaterThan">
      <formula>0</formula>
    </cfRule>
  </conditionalFormatting>
  <conditionalFormatting sqref="E99:O99">
    <cfRule type="cellIs" dxfId="224" priority="320" operator="equal">
      <formula>0</formula>
    </cfRule>
    <cfRule type="cellIs" dxfId="223" priority="321" operator="greaterThan">
      <formula>0</formula>
    </cfRule>
  </conditionalFormatting>
  <conditionalFormatting sqref="O89">
    <cfRule type="cellIs" dxfId="222" priority="317" operator="equal">
      <formula>0</formula>
    </cfRule>
  </conditionalFormatting>
  <conditionalFormatting sqref="O92">
    <cfRule type="cellIs" dxfId="221" priority="314" operator="equal">
      <formula>0</formula>
    </cfRule>
  </conditionalFormatting>
  <conditionalFormatting sqref="O95">
    <cfRule type="cellIs" dxfId="220" priority="311" operator="equal">
      <formula>0</formula>
    </cfRule>
  </conditionalFormatting>
  <conditionalFormatting sqref="O98">
    <cfRule type="cellIs" dxfId="219" priority="308" operator="equal">
      <formula>0</formula>
    </cfRule>
  </conditionalFormatting>
  <conditionalFormatting sqref="E102:O102">
    <cfRule type="cellIs" dxfId="218" priority="306" operator="equal">
      <formula>0</formula>
    </cfRule>
    <cfRule type="cellIs" dxfId="217" priority="307" operator="greaterThan">
      <formula>0</formula>
    </cfRule>
  </conditionalFormatting>
  <conditionalFormatting sqref="E105:O105">
    <cfRule type="cellIs" dxfId="216" priority="304" operator="equal">
      <formula>0</formula>
    </cfRule>
    <cfRule type="cellIs" dxfId="215" priority="305" operator="greaterThan">
      <formula>0</formula>
    </cfRule>
  </conditionalFormatting>
  <conditionalFormatting sqref="E108:O108">
    <cfRule type="cellIs" dxfId="214" priority="302" operator="equal">
      <formula>0</formula>
    </cfRule>
    <cfRule type="cellIs" dxfId="213" priority="303" operator="greaterThan">
      <formula>0</formula>
    </cfRule>
  </conditionalFormatting>
  <conditionalFormatting sqref="E111:O111">
    <cfRule type="cellIs" dxfId="212" priority="300" operator="equal">
      <formula>0</formula>
    </cfRule>
    <cfRule type="cellIs" dxfId="211" priority="301" operator="greaterThan">
      <formula>0</formula>
    </cfRule>
  </conditionalFormatting>
  <conditionalFormatting sqref="O101">
    <cfRule type="cellIs" dxfId="210" priority="297" operator="equal">
      <formula>0</formula>
    </cfRule>
  </conditionalFormatting>
  <conditionalFormatting sqref="O104">
    <cfRule type="cellIs" dxfId="209" priority="294" operator="equal">
      <formula>0</formula>
    </cfRule>
  </conditionalFormatting>
  <conditionalFormatting sqref="O107">
    <cfRule type="cellIs" dxfId="208" priority="291" operator="equal">
      <formula>0</formula>
    </cfRule>
  </conditionalFormatting>
  <conditionalFormatting sqref="O110">
    <cfRule type="cellIs" dxfId="207" priority="288" operator="equal">
      <formula>0</formula>
    </cfRule>
  </conditionalFormatting>
  <conditionalFormatting sqref="E114:O114">
    <cfRule type="cellIs" dxfId="206" priority="286" operator="equal">
      <formula>0</formula>
    </cfRule>
    <cfRule type="cellIs" dxfId="205" priority="287" operator="greaterThan">
      <formula>0</formula>
    </cfRule>
  </conditionalFormatting>
  <conditionalFormatting sqref="E117:O117">
    <cfRule type="cellIs" dxfId="204" priority="284" operator="equal">
      <formula>0</formula>
    </cfRule>
    <cfRule type="cellIs" dxfId="203" priority="285" operator="greaterThan">
      <formula>0</formula>
    </cfRule>
  </conditionalFormatting>
  <conditionalFormatting sqref="E120:O120">
    <cfRule type="cellIs" dxfId="202" priority="282" operator="equal">
      <formula>0</formula>
    </cfRule>
    <cfRule type="cellIs" dxfId="201" priority="283" operator="greaterThan">
      <formula>0</formula>
    </cfRule>
  </conditionalFormatting>
  <conditionalFormatting sqref="E123:O123">
    <cfRule type="cellIs" dxfId="200" priority="280" operator="equal">
      <formula>0</formula>
    </cfRule>
    <cfRule type="cellIs" dxfId="199" priority="281" operator="greaterThan">
      <formula>0</formula>
    </cfRule>
  </conditionalFormatting>
  <conditionalFormatting sqref="O113">
    <cfRule type="cellIs" dxfId="198" priority="277" operator="equal">
      <formula>0</formula>
    </cfRule>
  </conditionalFormatting>
  <conditionalFormatting sqref="O116">
    <cfRule type="cellIs" dxfId="197" priority="274" operator="equal">
      <formula>0</formula>
    </cfRule>
  </conditionalFormatting>
  <conditionalFormatting sqref="O119">
    <cfRule type="cellIs" dxfId="196" priority="271" operator="equal">
      <formula>0</formula>
    </cfRule>
  </conditionalFormatting>
  <conditionalFormatting sqref="O122">
    <cfRule type="cellIs" dxfId="195" priority="268" operator="equal">
      <formula>0</formula>
    </cfRule>
  </conditionalFormatting>
  <conditionalFormatting sqref="E126:O126">
    <cfRule type="cellIs" dxfId="194" priority="266" operator="equal">
      <formula>0</formula>
    </cfRule>
    <cfRule type="cellIs" dxfId="193" priority="267" operator="greaterThan">
      <formula>0</formula>
    </cfRule>
  </conditionalFormatting>
  <conditionalFormatting sqref="E129:O129">
    <cfRule type="cellIs" dxfId="192" priority="264" operator="equal">
      <formula>0</formula>
    </cfRule>
    <cfRule type="cellIs" dxfId="191" priority="265" operator="greaterThan">
      <formula>0</formula>
    </cfRule>
  </conditionalFormatting>
  <conditionalFormatting sqref="E132:O132">
    <cfRule type="cellIs" dxfId="190" priority="262" operator="equal">
      <formula>0</formula>
    </cfRule>
    <cfRule type="cellIs" dxfId="189" priority="263" operator="greaterThan">
      <formula>0</formula>
    </cfRule>
  </conditionalFormatting>
  <conditionalFormatting sqref="E135:O135">
    <cfRule type="cellIs" dxfId="188" priority="260" operator="equal">
      <formula>0</formula>
    </cfRule>
    <cfRule type="cellIs" dxfId="187" priority="261" operator="greaterThan">
      <formula>0</formula>
    </cfRule>
  </conditionalFormatting>
  <conditionalFormatting sqref="O125">
    <cfRule type="cellIs" dxfId="186" priority="257" operator="equal">
      <formula>0</formula>
    </cfRule>
  </conditionalFormatting>
  <conditionalFormatting sqref="O128">
    <cfRule type="cellIs" dxfId="185" priority="254" operator="equal">
      <formula>0</formula>
    </cfRule>
  </conditionalFormatting>
  <conditionalFormatting sqref="O131">
    <cfRule type="cellIs" dxfId="184" priority="251" operator="equal">
      <formula>0</formula>
    </cfRule>
  </conditionalFormatting>
  <conditionalFormatting sqref="O134">
    <cfRule type="cellIs" dxfId="183" priority="248" operator="equal">
      <formula>0</formula>
    </cfRule>
  </conditionalFormatting>
  <conditionalFormatting sqref="E138:O138">
    <cfRule type="cellIs" dxfId="182" priority="246" operator="equal">
      <formula>0</formula>
    </cfRule>
    <cfRule type="cellIs" dxfId="181" priority="247" operator="greaterThan">
      <formula>0</formula>
    </cfRule>
  </conditionalFormatting>
  <conditionalFormatting sqref="E141:O141">
    <cfRule type="cellIs" dxfId="180" priority="244" operator="equal">
      <formula>0</formula>
    </cfRule>
    <cfRule type="cellIs" dxfId="179" priority="245" operator="greaterThan">
      <formula>0</formula>
    </cfRule>
  </conditionalFormatting>
  <conditionalFormatting sqref="E144:O144">
    <cfRule type="cellIs" dxfId="178" priority="242" operator="equal">
      <formula>0</formula>
    </cfRule>
    <cfRule type="cellIs" dxfId="177" priority="243" operator="greaterThan">
      <formula>0</formula>
    </cfRule>
  </conditionalFormatting>
  <conditionalFormatting sqref="E147:O147">
    <cfRule type="cellIs" dxfId="176" priority="240" operator="equal">
      <formula>0</formula>
    </cfRule>
    <cfRule type="cellIs" dxfId="175" priority="241" operator="greaterThan">
      <formula>0</formula>
    </cfRule>
  </conditionalFormatting>
  <conditionalFormatting sqref="O137">
    <cfRule type="cellIs" dxfId="174" priority="237" operator="equal">
      <formula>0</formula>
    </cfRule>
  </conditionalFormatting>
  <conditionalFormatting sqref="O140">
    <cfRule type="cellIs" dxfId="173" priority="234" operator="equal">
      <formula>0</formula>
    </cfRule>
  </conditionalFormatting>
  <conditionalFormatting sqref="O143">
    <cfRule type="cellIs" dxfId="172" priority="231" operator="equal">
      <formula>0</formula>
    </cfRule>
  </conditionalFormatting>
  <conditionalFormatting sqref="O146">
    <cfRule type="cellIs" dxfId="171" priority="228" operator="equal">
      <formula>0</formula>
    </cfRule>
  </conditionalFormatting>
  <conditionalFormatting sqref="E150:O150">
    <cfRule type="cellIs" dxfId="170" priority="226" operator="equal">
      <formula>0</formula>
    </cfRule>
    <cfRule type="cellIs" dxfId="169" priority="227" operator="greaterThan">
      <formula>0</formula>
    </cfRule>
  </conditionalFormatting>
  <conditionalFormatting sqref="E153:O153">
    <cfRule type="cellIs" dxfId="168" priority="224" operator="equal">
      <formula>0</formula>
    </cfRule>
    <cfRule type="cellIs" dxfId="167" priority="225" operator="greaterThan">
      <formula>0</formula>
    </cfRule>
  </conditionalFormatting>
  <conditionalFormatting sqref="E156:O156">
    <cfRule type="cellIs" dxfId="166" priority="222" operator="equal">
      <formula>0</formula>
    </cfRule>
    <cfRule type="cellIs" dxfId="165" priority="223" operator="greaterThan">
      <formula>0</formula>
    </cfRule>
  </conditionalFormatting>
  <conditionalFormatting sqref="E159:O159">
    <cfRule type="cellIs" dxfId="164" priority="220" operator="equal">
      <formula>0</formula>
    </cfRule>
    <cfRule type="cellIs" dxfId="163" priority="221" operator="greaterThan">
      <formula>0</formula>
    </cfRule>
  </conditionalFormatting>
  <conditionalFormatting sqref="O149">
    <cfRule type="cellIs" dxfId="162" priority="217" operator="equal">
      <formula>0</formula>
    </cfRule>
  </conditionalFormatting>
  <conditionalFormatting sqref="O152">
    <cfRule type="cellIs" dxfId="161" priority="214" operator="equal">
      <formula>0</formula>
    </cfRule>
  </conditionalFormatting>
  <conditionalFormatting sqref="O155">
    <cfRule type="cellIs" dxfId="160" priority="211" operator="equal">
      <formula>0</formula>
    </cfRule>
  </conditionalFormatting>
  <conditionalFormatting sqref="O158">
    <cfRule type="cellIs" dxfId="159" priority="208" operator="equal">
      <formula>0</formula>
    </cfRule>
  </conditionalFormatting>
  <conditionalFormatting sqref="E162:O162">
    <cfRule type="cellIs" dxfId="158" priority="206" operator="equal">
      <formula>0</formula>
    </cfRule>
    <cfRule type="cellIs" dxfId="157" priority="207" operator="greaterThan">
      <formula>0</formula>
    </cfRule>
  </conditionalFormatting>
  <conditionalFormatting sqref="O161">
    <cfRule type="cellIs" dxfId="156" priority="203" operator="equal">
      <formula>0</formula>
    </cfRule>
  </conditionalFormatting>
  <conditionalFormatting sqref="Q33:T4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{B647CC01-DD1E-4081-B84A-3DB146094202}</x14:id>
        </ext>
      </extLst>
    </cfRule>
  </conditionalFormatting>
  <conditionalFormatting sqref="E8:J8 N8">
    <cfRule type="cellIs" dxfId="155" priority="163" operator="equal">
      <formula>0</formula>
    </cfRule>
    <cfRule type="cellIs" dxfId="154" priority="164" operator="equal">
      <formula>0</formula>
    </cfRule>
  </conditionalFormatting>
  <conditionalFormatting sqref="E11:L11 N11">
    <cfRule type="cellIs" dxfId="153" priority="161" operator="equal">
      <formula>0</formula>
    </cfRule>
    <cfRule type="cellIs" dxfId="152" priority="162" operator="equal">
      <formula>0</formula>
    </cfRule>
  </conditionalFormatting>
  <conditionalFormatting sqref="E14:L14 N14">
    <cfRule type="cellIs" dxfId="151" priority="159" operator="equal">
      <formula>0</formula>
    </cfRule>
    <cfRule type="cellIs" dxfId="150" priority="160" operator="equal">
      <formula>0</formula>
    </cfRule>
  </conditionalFormatting>
  <conditionalFormatting sqref="E17:L17 N17">
    <cfRule type="cellIs" dxfId="149" priority="157" operator="equal">
      <formula>0</formula>
    </cfRule>
    <cfRule type="cellIs" dxfId="148" priority="158" operator="equal">
      <formula>0</formula>
    </cfRule>
  </conditionalFormatting>
  <conditionalFormatting sqref="E20:L20 N20">
    <cfRule type="cellIs" dxfId="147" priority="155" operator="equal">
      <formula>0</formula>
    </cfRule>
    <cfRule type="cellIs" dxfId="146" priority="156" operator="equal">
      <formula>0</formula>
    </cfRule>
  </conditionalFormatting>
  <conditionalFormatting sqref="E23:L23 N23">
    <cfRule type="cellIs" dxfId="145" priority="153" operator="equal">
      <formula>0</formula>
    </cfRule>
    <cfRule type="cellIs" dxfId="144" priority="154" operator="equal">
      <formula>0</formula>
    </cfRule>
  </conditionalFormatting>
  <conditionalFormatting sqref="E26:L26 N26">
    <cfRule type="cellIs" dxfId="143" priority="151" operator="equal">
      <formula>0</formula>
    </cfRule>
    <cfRule type="cellIs" dxfId="142" priority="152" operator="equal">
      <formula>0</formula>
    </cfRule>
  </conditionalFormatting>
  <conditionalFormatting sqref="E29:L29 N29">
    <cfRule type="cellIs" dxfId="141" priority="149" operator="equal">
      <formula>0</formula>
    </cfRule>
    <cfRule type="cellIs" dxfId="140" priority="150" operator="equal">
      <formula>0</formula>
    </cfRule>
  </conditionalFormatting>
  <conditionalFormatting sqref="E32:J32 N32">
    <cfRule type="cellIs" dxfId="139" priority="147" operator="equal">
      <formula>0</formula>
    </cfRule>
    <cfRule type="cellIs" dxfId="138" priority="148" operator="equal">
      <formula>0</formula>
    </cfRule>
  </conditionalFormatting>
  <conditionalFormatting sqref="E35:L35 N35">
    <cfRule type="cellIs" dxfId="137" priority="145" operator="equal">
      <formula>0</formula>
    </cfRule>
    <cfRule type="cellIs" dxfId="136" priority="146" operator="equal">
      <formula>0</formula>
    </cfRule>
  </conditionalFormatting>
  <conditionalFormatting sqref="E38:L38 N38">
    <cfRule type="cellIs" dxfId="135" priority="143" operator="equal">
      <formula>0</formula>
    </cfRule>
    <cfRule type="cellIs" dxfId="134" priority="144" operator="equal">
      <formula>0</formula>
    </cfRule>
  </conditionalFormatting>
  <conditionalFormatting sqref="E41:L41 N41">
    <cfRule type="cellIs" dxfId="133" priority="141" operator="equal">
      <formula>0</formula>
    </cfRule>
    <cfRule type="cellIs" dxfId="132" priority="142" operator="equal">
      <formula>0</formula>
    </cfRule>
  </conditionalFormatting>
  <conditionalFormatting sqref="E44:L44 N44">
    <cfRule type="cellIs" dxfId="131" priority="139" operator="equal">
      <formula>0</formula>
    </cfRule>
    <cfRule type="cellIs" dxfId="130" priority="140" operator="equal">
      <formula>0</formula>
    </cfRule>
  </conditionalFormatting>
  <conditionalFormatting sqref="E47:L47 N47">
    <cfRule type="cellIs" dxfId="129" priority="137" operator="equal">
      <formula>0</formula>
    </cfRule>
    <cfRule type="cellIs" dxfId="128" priority="138" operator="equal">
      <formula>0</formula>
    </cfRule>
  </conditionalFormatting>
  <conditionalFormatting sqref="E50:L50 N50">
    <cfRule type="cellIs" dxfId="127" priority="131" operator="equal">
      <formula>0</formula>
    </cfRule>
    <cfRule type="cellIs" dxfId="126" priority="132" operator="equal">
      <formula>0</formula>
    </cfRule>
  </conditionalFormatting>
  <conditionalFormatting sqref="E53:H53 N53 J53 L53">
    <cfRule type="cellIs" dxfId="125" priority="129" operator="equal">
      <formula>0</formula>
    </cfRule>
    <cfRule type="cellIs" dxfId="124" priority="130" operator="equal">
      <formula>0</formula>
    </cfRule>
  </conditionalFormatting>
  <conditionalFormatting sqref="H56:L56 N56">
    <cfRule type="cellIs" dxfId="123" priority="127" operator="equal">
      <formula>0</formula>
    </cfRule>
    <cfRule type="cellIs" dxfId="122" priority="128" operator="equal">
      <formula>0</formula>
    </cfRule>
  </conditionalFormatting>
  <conditionalFormatting sqref="N59 J59:L59">
    <cfRule type="cellIs" dxfId="121" priority="125" operator="equal">
      <formula>0</formula>
    </cfRule>
    <cfRule type="cellIs" dxfId="120" priority="126" operator="equal">
      <formula>0</formula>
    </cfRule>
  </conditionalFormatting>
  <conditionalFormatting sqref="E62:L62 N62">
    <cfRule type="cellIs" dxfId="119" priority="123" operator="equal">
      <formula>0</formula>
    </cfRule>
    <cfRule type="cellIs" dxfId="118" priority="124" operator="equal">
      <formula>0</formula>
    </cfRule>
  </conditionalFormatting>
  <conditionalFormatting sqref="E65:N65">
    <cfRule type="cellIs" dxfId="117" priority="121" operator="equal">
      <formula>0</formula>
    </cfRule>
    <cfRule type="cellIs" dxfId="116" priority="122" operator="equal">
      <formula>0</formula>
    </cfRule>
  </conditionalFormatting>
  <conditionalFormatting sqref="E68:N68">
    <cfRule type="cellIs" dxfId="115" priority="119" operator="equal">
      <formula>0</formula>
    </cfRule>
    <cfRule type="cellIs" dxfId="114" priority="120" operator="equal">
      <formula>0</formula>
    </cfRule>
  </conditionalFormatting>
  <conditionalFormatting sqref="E71:N71">
    <cfRule type="cellIs" dxfId="113" priority="117" operator="equal">
      <formula>0</formula>
    </cfRule>
    <cfRule type="cellIs" dxfId="112" priority="118" operator="equal">
      <formula>0</formula>
    </cfRule>
  </conditionalFormatting>
  <conditionalFormatting sqref="E74:N74">
    <cfRule type="cellIs" dxfId="111" priority="113" operator="equal">
      <formula>0</formula>
    </cfRule>
    <cfRule type="cellIs" dxfId="110" priority="114" operator="equal">
      <formula>0</formula>
    </cfRule>
  </conditionalFormatting>
  <conditionalFormatting sqref="E77:N77">
    <cfRule type="cellIs" dxfId="109" priority="111" operator="equal">
      <formula>0</formula>
    </cfRule>
    <cfRule type="cellIs" dxfId="108" priority="112" operator="equal">
      <formula>0</formula>
    </cfRule>
  </conditionalFormatting>
  <conditionalFormatting sqref="E80:N80">
    <cfRule type="cellIs" dxfId="107" priority="109" operator="equal">
      <formula>0</formula>
    </cfRule>
    <cfRule type="cellIs" dxfId="106" priority="110" operator="equal">
      <formula>0</formula>
    </cfRule>
  </conditionalFormatting>
  <conditionalFormatting sqref="E83:N83">
    <cfRule type="cellIs" dxfId="105" priority="107" operator="equal">
      <formula>0</formula>
    </cfRule>
    <cfRule type="cellIs" dxfId="104" priority="108" operator="equal">
      <formula>0</formula>
    </cfRule>
  </conditionalFormatting>
  <conditionalFormatting sqref="E86:N86">
    <cfRule type="cellIs" dxfId="103" priority="105" operator="equal">
      <formula>0</formula>
    </cfRule>
    <cfRule type="cellIs" dxfId="102" priority="106" operator="equal">
      <formula>0</formula>
    </cfRule>
  </conditionalFormatting>
  <conditionalFormatting sqref="E89:N89">
    <cfRule type="cellIs" dxfId="101" priority="103" operator="equal">
      <formula>0</formula>
    </cfRule>
    <cfRule type="cellIs" dxfId="100" priority="104" operator="equal">
      <formula>0</formula>
    </cfRule>
  </conditionalFormatting>
  <conditionalFormatting sqref="E92:N92">
    <cfRule type="cellIs" dxfId="99" priority="101" operator="equal">
      <formula>0</formula>
    </cfRule>
    <cfRule type="cellIs" dxfId="98" priority="102" operator="equal">
      <formula>0</formula>
    </cfRule>
  </conditionalFormatting>
  <conditionalFormatting sqref="E95:N95">
    <cfRule type="cellIs" dxfId="97" priority="99" operator="equal">
      <formula>0</formula>
    </cfRule>
    <cfRule type="cellIs" dxfId="96" priority="100" operator="equal">
      <formula>0</formula>
    </cfRule>
  </conditionalFormatting>
  <conditionalFormatting sqref="E98:N98">
    <cfRule type="cellIs" dxfId="95" priority="97" operator="equal">
      <formula>0</formula>
    </cfRule>
    <cfRule type="cellIs" dxfId="94" priority="98" operator="equal">
      <formula>0</formula>
    </cfRule>
  </conditionalFormatting>
  <conditionalFormatting sqref="E101:N101">
    <cfRule type="cellIs" dxfId="93" priority="95" operator="equal">
      <formula>0</formula>
    </cfRule>
    <cfRule type="cellIs" dxfId="92" priority="96" operator="equal">
      <formula>0</formula>
    </cfRule>
  </conditionalFormatting>
  <conditionalFormatting sqref="E104:N104">
    <cfRule type="cellIs" dxfId="91" priority="93" operator="equal">
      <formula>0</formula>
    </cfRule>
    <cfRule type="cellIs" dxfId="90" priority="94" operator="equal">
      <formula>0</formula>
    </cfRule>
  </conditionalFormatting>
  <conditionalFormatting sqref="E107:N107">
    <cfRule type="cellIs" dxfId="89" priority="91" operator="equal">
      <formula>0</formula>
    </cfRule>
    <cfRule type="cellIs" dxfId="88" priority="92" operator="equal">
      <formula>0</formula>
    </cfRule>
  </conditionalFormatting>
  <conditionalFormatting sqref="E110:N110">
    <cfRule type="cellIs" dxfId="87" priority="89" operator="equal">
      <formula>0</formula>
    </cfRule>
    <cfRule type="cellIs" dxfId="86" priority="90" operator="equal">
      <formula>0</formula>
    </cfRule>
  </conditionalFormatting>
  <conditionalFormatting sqref="E113:N113">
    <cfRule type="cellIs" dxfId="85" priority="87" operator="equal">
      <formula>0</formula>
    </cfRule>
    <cfRule type="cellIs" dxfId="84" priority="88" operator="equal">
      <formula>0</formula>
    </cfRule>
  </conditionalFormatting>
  <conditionalFormatting sqref="E116:N116">
    <cfRule type="cellIs" dxfId="83" priority="85" operator="equal">
      <formula>0</formula>
    </cfRule>
    <cfRule type="cellIs" dxfId="82" priority="86" operator="equal">
      <formula>0</formula>
    </cfRule>
  </conditionalFormatting>
  <conditionalFormatting sqref="E119:N119">
    <cfRule type="cellIs" dxfId="81" priority="83" operator="equal">
      <formula>0</formula>
    </cfRule>
    <cfRule type="cellIs" dxfId="80" priority="84" operator="equal">
      <formula>0</formula>
    </cfRule>
  </conditionalFormatting>
  <conditionalFormatting sqref="E122:N122">
    <cfRule type="cellIs" dxfId="79" priority="81" operator="equal">
      <formula>0</formula>
    </cfRule>
    <cfRule type="cellIs" dxfId="78" priority="82" operator="equal">
      <formula>0</formula>
    </cfRule>
  </conditionalFormatting>
  <conditionalFormatting sqref="E125:N125">
    <cfRule type="cellIs" dxfId="77" priority="79" operator="equal">
      <formula>0</formula>
    </cfRule>
    <cfRule type="cellIs" dxfId="76" priority="80" operator="equal">
      <formula>0</formula>
    </cfRule>
  </conditionalFormatting>
  <conditionalFormatting sqref="E128:N128">
    <cfRule type="cellIs" dxfId="75" priority="77" operator="equal">
      <formula>0</formula>
    </cfRule>
    <cfRule type="cellIs" dxfId="74" priority="78" operator="equal">
      <formula>0</formula>
    </cfRule>
  </conditionalFormatting>
  <conditionalFormatting sqref="E131:N131">
    <cfRule type="cellIs" dxfId="73" priority="75" operator="equal">
      <formula>0</formula>
    </cfRule>
    <cfRule type="cellIs" dxfId="72" priority="76" operator="equal">
      <formula>0</formula>
    </cfRule>
  </conditionalFormatting>
  <conditionalFormatting sqref="E134:N134">
    <cfRule type="cellIs" dxfId="71" priority="73" operator="equal">
      <formula>0</formula>
    </cfRule>
    <cfRule type="cellIs" dxfId="70" priority="74" operator="equal">
      <formula>0</formula>
    </cfRule>
  </conditionalFormatting>
  <conditionalFormatting sqref="E137:N137">
    <cfRule type="cellIs" dxfId="69" priority="71" operator="equal">
      <formula>0</formula>
    </cfRule>
    <cfRule type="cellIs" dxfId="68" priority="72" operator="equal">
      <formula>0</formula>
    </cfRule>
  </conditionalFormatting>
  <conditionalFormatting sqref="E140:N140">
    <cfRule type="cellIs" dxfId="67" priority="69" operator="equal">
      <formula>0</formula>
    </cfRule>
    <cfRule type="cellIs" dxfId="66" priority="70" operator="equal">
      <formula>0</formula>
    </cfRule>
  </conditionalFormatting>
  <conditionalFormatting sqref="E143:N143">
    <cfRule type="cellIs" dxfId="65" priority="67" operator="equal">
      <formula>0</formula>
    </cfRule>
    <cfRule type="cellIs" dxfId="64" priority="68" operator="equal">
      <formula>0</formula>
    </cfRule>
  </conditionalFormatting>
  <conditionalFormatting sqref="E146:N146">
    <cfRule type="cellIs" dxfId="63" priority="65" operator="equal">
      <formula>0</formula>
    </cfRule>
    <cfRule type="cellIs" dxfId="62" priority="66" operator="equal">
      <formula>0</formula>
    </cfRule>
  </conditionalFormatting>
  <conditionalFormatting sqref="E149:N149">
    <cfRule type="cellIs" dxfId="61" priority="63" operator="equal">
      <formula>0</formula>
    </cfRule>
    <cfRule type="cellIs" dxfId="60" priority="64" operator="equal">
      <formula>0</formula>
    </cfRule>
  </conditionalFormatting>
  <conditionalFormatting sqref="E152:N152">
    <cfRule type="cellIs" dxfId="59" priority="61" operator="equal">
      <formula>0</formula>
    </cfRule>
    <cfRule type="cellIs" dxfId="58" priority="62" operator="equal">
      <formula>0</formula>
    </cfRule>
  </conditionalFormatting>
  <conditionalFormatting sqref="E155:N155">
    <cfRule type="cellIs" dxfId="57" priority="59" operator="equal">
      <formula>0</formula>
    </cfRule>
    <cfRule type="cellIs" dxfId="56" priority="60" operator="equal">
      <formula>0</formula>
    </cfRule>
  </conditionalFormatting>
  <conditionalFormatting sqref="E158:N158">
    <cfRule type="cellIs" dxfId="55" priority="57" operator="equal">
      <formula>0</formula>
    </cfRule>
    <cfRule type="cellIs" dxfId="54" priority="58" operator="equal">
      <formula>0</formula>
    </cfRule>
  </conditionalFormatting>
  <conditionalFormatting sqref="E161:N161">
    <cfRule type="cellIs" dxfId="53" priority="55" operator="equal">
      <formula>0</formula>
    </cfRule>
    <cfRule type="cellIs" dxfId="52" priority="56" operator="equal">
      <formula>0</formula>
    </cfRule>
  </conditionalFormatting>
  <conditionalFormatting sqref="M8">
    <cfRule type="cellIs" dxfId="51" priority="53" operator="equal">
      <formula>0</formula>
    </cfRule>
    <cfRule type="cellIs" dxfId="50" priority="54" operator="equal">
      <formula>0</formula>
    </cfRule>
  </conditionalFormatting>
  <conditionalFormatting sqref="M11">
    <cfRule type="cellIs" dxfId="49" priority="51" operator="equal">
      <formula>0</formula>
    </cfRule>
    <cfRule type="cellIs" dxfId="48" priority="52" operator="equal">
      <formula>0</formula>
    </cfRule>
  </conditionalFormatting>
  <conditionalFormatting sqref="M14">
    <cfRule type="cellIs" dxfId="47" priority="49" operator="equal">
      <formula>0</formula>
    </cfRule>
    <cfRule type="cellIs" dxfId="46" priority="50" operator="equal">
      <formula>0</formula>
    </cfRule>
  </conditionalFormatting>
  <conditionalFormatting sqref="M17">
    <cfRule type="cellIs" dxfId="45" priority="47" operator="equal">
      <formula>0</formula>
    </cfRule>
    <cfRule type="cellIs" dxfId="44" priority="48" operator="equal">
      <formula>0</formula>
    </cfRule>
  </conditionalFormatting>
  <conditionalFormatting sqref="M20">
    <cfRule type="cellIs" dxfId="43" priority="45" operator="equal">
      <formula>0</formula>
    </cfRule>
    <cfRule type="cellIs" dxfId="42" priority="46" operator="equal">
      <formula>0</formula>
    </cfRule>
  </conditionalFormatting>
  <conditionalFormatting sqref="M23">
    <cfRule type="cellIs" dxfId="41" priority="43" operator="equal">
      <formula>0</formula>
    </cfRule>
    <cfRule type="cellIs" dxfId="40" priority="44" operator="equal">
      <formula>0</formula>
    </cfRule>
  </conditionalFormatting>
  <conditionalFormatting sqref="M26">
    <cfRule type="cellIs" dxfId="39" priority="41" operator="equal">
      <formula>0</formula>
    </cfRule>
    <cfRule type="cellIs" dxfId="38" priority="42" operator="equal">
      <formula>0</formula>
    </cfRule>
  </conditionalFormatting>
  <conditionalFormatting sqref="M29">
    <cfRule type="cellIs" dxfId="37" priority="39" operator="equal">
      <formula>0</formula>
    </cfRule>
    <cfRule type="cellIs" dxfId="36" priority="40" operator="equal">
      <formula>0</formula>
    </cfRule>
  </conditionalFormatting>
  <conditionalFormatting sqref="M32">
    <cfRule type="cellIs" dxfId="35" priority="37" operator="equal">
      <formula>0</formula>
    </cfRule>
    <cfRule type="cellIs" dxfId="34" priority="38" operator="equal">
      <formula>0</formula>
    </cfRule>
  </conditionalFormatting>
  <conditionalFormatting sqref="M35">
    <cfRule type="cellIs" dxfId="33" priority="35" operator="equal">
      <formula>0</formula>
    </cfRule>
    <cfRule type="cellIs" dxfId="32" priority="36" operator="equal">
      <formula>0</formula>
    </cfRule>
  </conditionalFormatting>
  <conditionalFormatting sqref="M38">
    <cfRule type="cellIs" dxfId="31" priority="33" operator="equal">
      <formula>0</formula>
    </cfRule>
    <cfRule type="cellIs" dxfId="30" priority="34" operator="equal">
      <formula>0</formula>
    </cfRule>
  </conditionalFormatting>
  <conditionalFormatting sqref="M41">
    <cfRule type="cellIs" dxfId="29" priority="31" operator="equal">
      <formula>0</formula>
    </cfRule>
    <cfRule type="cellIs" dxfId="28" priority="32" operator="equal">
      <formula>0</formula>
    </cfRule>
  </conditionalFormatting>
  <conditionalFormatting sqref="K32:L32">
    <cfRule type="cellIs" dxfId="27" priority="29" operator="equal">
      <formula>0</formula>
    </cfRule>
    <cfRule type="cellIs" dxfId="26" priority="30" operator="equal">
      <formula>0</formula>
    </cfRule>
  </conditionalFormatting>
  <conditionalFormatting sqref="L8">
    <cfRule type="cellIs" dxfId="25" priority="27" operator="equal">
      <formula>0</formula>
    </cfRule>
    <cfRule type="cellIs" dxfId="24" priority="28" operator="equal">
      <formula>0</formula>
    </cfRule>
  </conditionalFormatting>
  <conditionalFormatting sqref="K8">
    <cfRule type="cellIs" dxfId="23" priority="25" operator="equal">
      <formula>0</formula>
    </cfRule>
    <cfRule type="cellIs" dxfId="22" priority="26" operator="equal">
      <formula>0</formula>
    </cfRule>
  </conditionalFormatting>
  <conditionalFormatting sqref="M44">
    <cfRule type="cellIs" dxfId="21" priority="23" operator="equal">
      <formula>0</formula>
    </cfRule>
    <cfRule type="cellIs" dxfId="20" priority="24" operator="equal">
      <formula>0</formula>
    </cfRule>
  </conditionalFormatting>
  <conditionalFormatting sqref="M47">
    <cfRule type="cellIs" dxfId="19" priority="21" operator="equal">
      <formula>0</formula>
    </cfRule>
    <cfRule type="cellIs" dxfId="18" priority="22" operator="equal">
      <formula>0</formula>
    </cfRule>
  </conditionalFormatting>
  <conditionalFormatting sqref="M50">
    <cfRule type="cellIs" dxfId="17" priority="19" operator="equal">
      <formula>0</formula>
    </cfRule>
    <cfRule type="cellIs" dxfId="16" priority="20" operator="equal">
      <formula>0</formula>
    </cfRule>
  </conditionalFormatting>
  <conditionalFormatting sqref="M53">
    <cfRule type="cellIs" dxfId="15" priority="17" operator="equal">
      <formula>0</formula>
    </cfRule>
    <cfRule type="cellIs" dxfId="14" priority="18" operator="equal">
      <formula>0</formula>
    </cfRule>
  </conditionalFormatting>
  <conditionalFormatting sqref="M56">
    <cfRule type="cellIs" dxfId="13" priority="15" operator="equal">
      <formula>0</formula>
    </cfRule>
    <cfRule type="cellIs" dxfId="12" priority="16" operator="equal">
      <formula>0</formula>
    </cfRule>
  </conditionalFormatting>
  <conditionalFormatting sqref="M59">
    <cfRule type="cellIs" dxfId="11" priority="13" operator="equal">
      <formula>0</formula>
    </cfRule>
    <cfRule type="cellIs" dxfId="10" priority="14" operator="equal">
      <formula>0</formula>
    </cfRule>
  </conditionalFormatting>
  <conditionalFormatting sqref="M62">
    <cfRule type="cellIs" dxfId="9" priority="11" operator="equal">
      <formula>0</formula>
    </cfRule>
    <cfRule type="cellIs" dxfId="8" priority="12" operator="equal">
      <formula>0</formula>
    </cfRule>
  </conditionalFormatting>
  <conditionalFormatting sqref="E59:I59">
    <cfRule type="cellIs" dxfId="7" priority="7" operator="equal">
      <formula>0</formula>
    </cfRule>
    <cfRule type="cellIs" dxfId="6" priority="8" operator="equal">
      <formula>0</formula>
    </cfRule>
  </conditionalFormatting>
  <conditionalFormatting sqref="E56:G56">
    <cfRule type="cellIs" dxfId="5" priority="5" operator="equal">
      <formula>0</formula>
    </cfRule>
    <cfRule type="cellIs" dxfId="4" priority="6" operator="equal">
      <formula>0</formula>
    </cfRule>
  </conditionalFormatting>
  <conditionalFormatting sqref="I53">
    <cfRule type="cellIs" dxfId="3" priority="3" operator="equal">
      <formula>0</formula>
    </cfRule>
    <cfRule type="cellIs" dxfId="2" priority="4" operator="equal">
      <formula>0</formula>
    </cfRule>
  </conditionalFormatting>
  <conditionalFormatting sqref="K53">
    <cfRule type="cellIs" dxfId="1" priority="1" operator="equal">
      <formula>0</formula>
    </cfRule>
    <cfRule type="cellIs" dxfId="0" priority="2" operator="equal">
      <formula>0</formula>
    </cfRule>
  </conditionalFormatting>
  <hyperlinks>
    <hyperlink ref="C28" location="'Grafik Minggu 9'!A1" display="Minggu ke 9" xr:uid="{5EEBC32A-788E-400F-9057-EC5BFC52F13E}"/>
    <hyperlink ref="C37" location="'Grafik Minggu 12'!A1" display="Minggu ke 12" xr:uid="{3D030F34-B5A2-4DDA-A6B2-68A87839A291}"/>
    <hyperlink ref="C40" location="'Grafik Minggu 13'!A1" display="Minggu ke 13" xr:uid="{6B60B1E8-C7C4-4392-8C4C-A5B8A0A561AD}"/>
    <hyperlink ref="C49" location="'Grafik Minggu 16'!A1" display="Minggu ke 16" xr:uid="{43BC429E-08C8-4639-85B3-A3EF0BF1EBA7}"/>
    <hyperlink ref="C52" location="'Grafik Minggu 17'!A1" display="Minggu ke 17" xr:uid="{53FBD56F-871E-4A5D-95BB-DAAB8C594E18}"/>
    <hyperlink ref="C58" location="'Grafik Minggu 19'!A1" display="Minggu ke 19" xr:uid="{5E7F447C-484E-45EC-B5D0-7B643C0A9EFB}"/>
    <hyperlink ref="C64" location="'Grafik Minggu 21'!A1" display="Minggu ke 21" xr:uid="{5C6C4FAF-B35C-40CB-B0DF-00E93C695016}"/>
    <hyperlink ref="C67" location="'Grafik Minggu 22'!A1" display="Minggu ke 22" xr:uid="{714FFBAE-7605-4AA0-9673-1D3639F4CE19}"/>
    <hyperlink ref="C70" location="'Grafik Minggu 23'!A1" display="Minggu ke 23" xr:uid="{089295BA-1EDC-4203-9164-1DCED62C9A09}"/>
    <hyperlink ref="C43" location="'Grafik Minggu 14'!A1" display="Minggu ke 14" xr:uid="{4F1B1837-7EC8-46A9-99B5-0B537C2DC21C}"/>
    <hyperlink ref="C46" location="'Grafik Minggu 15'!A1" display="Minggu ke 15" xr:uid="{A6DA5BF0-81A5-40EF-8C7B-B059C09B40E8}"/>
    <hyperlink ref="C55" location="'Grafik Minggu 18'!A1" display="Minggu ke 18" xr:uid="{8F98FA71-034F-44FA-B493-7229286B8B64}"/>
    <hyperlink ref="C61" location="'Grafik Minggu 20'!A1" display="Minggu ke 20" xr:uid="{BC0206AA-2F42-48C5-ACF2-DDCDE4CBC47C}"/>
    <hyperlink ref="C4" location="'Grafik Minggu 1'!A1" display="Minggu ke 1 " xr:uid="{185DF28D-735B-437F-BBA4-F99039F4EEFD}"/>
    <hyperlink ref="C7" location="'Grafik Minggu 2'!A1" display="Minggu ke 2" xr:uid="{FFFB2D68-96E5-4AD2-8446-F3FA07E8FF7C}"/>
    <hyperlink ref="C10" location="'Grafik Minggu 3'!A1" display="Minggu ke 3" xr:uid="{B1878B02-DA1C-4B4E-9DA9-47F69BDF31F6}"/>
    <hyperlink ref="C13" location="'Grafik Minggu 4'!A1" display="Minggu ke 4" xr:uid="{7831832A-2851-4689-92E5-FE7953ED4CA2}"/>
    <hyperlink ref="C16" location="'Grafik Minggu 5'!A1" display="Minggu ke 5" xr:uid="{8824F56D-1808-472B-A09C-68405317317A}"/>
    <hyperlink ref="C19" location="'Grafik Minggu 6'!A1" display="Minggu ke 6" xr:uid="{FF0D0C2B-5929-4ACC-BF61-56EE4FC8EA33}"/>
    <hyperlink ref="C22" location="'Grafik Minggu 7'!A1" display="Minggu ke 7" xr:uid="{AF270937-A529-4673-BEF8-7BC874663AEC}"/>
    <hyperlink ref="C25" location="'Grafik Minggu 8'!A1" display="Minggu ke 8" xr:uid="{E9C3FC0B-2253-46F8-9A17-5C76323A5D85}"/>
    <hyperlink ref="C31" location="'Grafik Minggu 10'!A1" display="Minggu ke 10" xr:uid="{76BBD4DA-E0A7-43D2-9E84-5B5B04F84F8C}"/>
    <hyperlink ref="C34" location="'Grafik Minggu 11'!A1" display="Minggu ke 11" xr:uid="{076B5EDB-4E48-44E7-A280-B3F8ED605635}"/>
    <hyperlink ref="C73" location="'Grafik Minggu 24'!A1" display="Minggu ke 24" xr:uid="{8D37143A-E1E6-4A51-A49B-F26D0E988D44}"/>
    <hyperlink ref="C76" location="'Grafik Minggu 25'!A1" display="Minggu ke 25" xr:uid="{9CF52416-6759-4E40-A7E8-BDAAF6CBBD88}"/>
    <hyperlink ref="C79" location="'Grafik Minggu 26'!A1" display="Minggu ke 26" xr:uid="{72F5E07F-328A-4E46-A05F-3BCC1CADD8A8}"/>
    <hyperlink ref="C82" location="'Grafik Minggu 27'!A1" display="Minggu ke 27" xr:uid="{C9BB09C3-C9EB-4AAB-89F1-E789B2B7DBBC}"/>
    <hyperlink ref="C85" location="'Grafik Minggu 28'!A1" display="Minggu ke 28" xr:uid="{0E3AB616-B2E2-4BE3-A85E-98324A395A02}"/>
    <hyperlink ref="C88" location="'Grafik Minggu 29'!A1" display="Minggu ke 29" xr:uid="{9D5EBA6A-D5A2-4A0E-A3B4-298D943652F3}"/>
    <hyperlink ref="C91" location="'Grafik Minggu 30'!A1" display="Minggu ke 30" xr:uid="{75A968AD-805C-46FB-8C3F-3B811BE47BAA}"/>
    <hyperlink ref="C94" location="'Grafik Minggu 31'!A1" display="Minggu ke 31" xr:uid="{4F345156-085D-499B-A88F-3275FE13E7A8}"/>
    <hyperlink ref="C109" location="'Grafik Minggu 36'!A1" display="Minggu ke 36" xr:uid="{0461930B-1048-44C0-8F71-3D3444CF29AA}"/>
    <hyperlink ref="C112" location="'Grafik Minggu 37'!A1" display="Minggu ke 37" xr:uid="{BB50067B-14BD-41EA-9FB7-EC4B893FA64A}"/>
    <hyperlink ref="C115" location="'Grafik Minggu 38'!A1" display="Minggu ke 38" xr:uid="{96116F79-35C0-437D-ADF4-44332C1F2C10}"/>
    <hyperlink ref="C121" location="'Grafik Minggu 40'!A1" display="Minggu ke 40" xr:uid="{0992BBC7-50CE-45E2-A2F0-4D0C3A2C431A}"/>
    <hyperlink ref="C118" location="'Grafik Minggu 39'!A1" display="Minggu ke 39" xr:uid="{B1B76A0F-7720-4A74-8824-FA781B3EDC26}"/>
    <hyperlink ref="C133" location="'Grafik Minggu 44'!A1" display="Minggu ke 44" xr:uid="{1B4614E8-63D6-4969-9851-F66F0972C008}"/>
    <hyperlink ref="C136" location="'Grafik Minggu 45'!A1" display="Minggu ke 45" xr:uid="{DE9A5B7A-E904-44EF-85EF-E00817B2069C}"/>
    <hyperlink ref="C139" location="'Grafik Minggu 46'!A1" display="Minggu ke 46" xr:uid="{818D0DA6-AA28-4CE6-9722-18377796AD98}"/>
    <hyperlink ref="C142" location="'Grafik Minggu 47'!A1" display="Minggu ke 47" xr:uid="{10AE6161-0C91-4928-996E-FD060264D822}"/>
    <hyperlink ref="C145" location="'Grafik Minggu 48'!A1" display="Minggu ke 48" xr:uid="{02389022-30DF-48C4-BC98-039DDF541DBD}"/>
    <hyperlink ref="C130" location="'Grafik Minggu 43'!A1" display="Minggu ke 43" xr:uid="{1453E28C-8AF3-470C-90B8-C7E89E1238B6}"/>
    <hyperlink ref="C127" location="'Grafik Minggu 42'!A1" display="Minggu ke 42" xr:uid="{8797DE93-81F3-4D38-9A0A-13538EB9FD3C}"/>
    <hyperlink ref="C148" location="'Grafik Minggu 49 '!A1" display="Minggu ke 49" xr:uid="{6C766571-C23E-4259-B8C1-993EC6AA50C1}"/>
    <hyperlink ref="C154" location="'Grafik Minggu 51'!A1" display="Minggu ke 51" xr:uid="{D106799C-A47D-4189-BB25-2A039FC3CBBE}"/>
    <hyperlink ref="C157" location="'Grafik Minggu 52'!A1" display="Minggu ke 52" xr:uid="{0175087D-26A7-48A2-B2C5-038C230D0655}"/>
    <hyperlink ref="C151" location="'Grafik Minggu 50 new'!A1" display="Minggu ke 50" xr:uid="{EEDD0DBE-3037-4948-B917-D0DFB1E7A8B6}"/>
  </hyperlinks>
  <pageMargins left="0.7" right="0.7" top="0.75" bottom="0.75" header="0.3" footer="0.3"/>
  <pageSetup paperSize="9" scale="4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47CC01-DD1E-4081-B84A-3DB146094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Q33:T45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1155-DEF5-499F-A084-8CDFAC7B1F4E}">
  <sheetPr codeName="Lembar12"/>
  <dimension ref="P9"/>
  <sheetViews>
    <sheetView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B538D8EE-859F-4E28-9969-2A8EB5E3B7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CADF-46D0-4462-ACF5-F563C3B0C4A9}">
  <sheetPr codeName="Lembar13"/>
  <dimension ref="P9"/>
  <sheetViews>
    <sheetView topLeftCell="A22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17405E8B-2952-4544-ADAD-17BC30A895A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9D7A-46A2-4290-8B26-2C39D2A246BF}">
  <sheetPr codeName="Lembar14"/>
  <dimension ref="P9"/>
  <sheetViews>
    <sheetView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271FBD0C-F59B-4A99-A901-9004BCB4DE25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15A7-6DDB-40DB-BCC8-5636EECD8DC9}">
  <sheetPr codeName="Lembar15"/>
  <dimension ref="P9"/>
  <sheetViews>
    <sheetView topLeftCell="A4" workbookViewId="0">
      <selection activeCell="P27" sqref="P27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BF14FDE9-873D-4DA3-A590-014B2B0B35F7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6377-1AAB-4A0B-B2B0-0747F6249C72}">
  <sheetPr codeName="Lembar16"/>
  <dimension ref="P9"/>
  <sheetViews>
    <sheetView zoomScale="70" zoomScaleNormal="7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B9480F7A-9255-474C-9F82-A396C08281F3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3307-9C2D-4D00-BF50-9E47308FD905}">
  <sheetPr codeName="Lembar17"/>
  <dimension ref="P9"/>
  <sheetViews>
    <sheetView zoomScale="70" zoomScaleNormal="70" workbookViewId="0">
      <selection activeCell="M46" sqref="M46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B5ACEA3F-BE63-4050-8C1B-4CC865701ECB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5368-0C9A-490A-B180-0E5D7D179A75}">
  <sheetPr codeName="Lembar18"/>
  <dimension ref="P9"/>
  <sheetViews>
    <sheetView zoomScale="70" zoomScaleNormal="7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F007D6C0-467C-4A43-A038-F537B96B2D88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1408-B49A-49E9-BC8A-38A14069D285}">
  <sheetPr codeName="Lembar19"/>
  <dimension ref="P9"/>
  <sheetViews>
    <sheetView zoomScale="70" zoomScaleNormal="70" workbookViewId="0">
      <selection activeCell="M46" sqref="M46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CA714BAE-D01F-4561-AB60-9D3CF12BBD8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D94E-3BD8-493D-A85E-A16FF5F6B639}">
  <sheetPr codeName="Lembar20"/>
  <dimension ref="P9"/>
  <sheetViews>
    <sheetView zoomScale="62" zoomScaleNormal="70" workbookViewId="0">
      <selection activeCell="R13" sqref="R13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6B950D6B-3202-4AC7-BA93-36D30598685C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4CF8-2185-4649-8B58-93EB3EC5EA62}">
  <sheetPr codeName="Lembar21"/>
  <dimension ref="P9"/>
  <sheetViews>
    <sheetView zoomScale="80" zoomScaleNormal="80" workbookViewId="0">
      <selection activeCell="P17" sqref="P17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1612A931-10CE-447D-A0C3-F067950E7E2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8BB1-B3E5-4D6D-B37F-B302A35E0989}">
  <sheetPr codeName="Lembar4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9724-5607-47C6-BB21-51BC41C425ED}">
  <sheetPr codeName="Lembar22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755990E0-88F8-4A4F-9F24-2A1DFA0BC698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1850-0DA9-4A76-9C04-3E241A8317A4}">
  <sheetPr codeName="Lembar23"/>
  <dimension ref="P9"/>
  <sheetViews>
    <sheetView topLeftCell="B1" zoomScale="80" zoomScaleNormal="80" workbookViewId="0">
      <selection activeCell="P11" sqref="P11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07362F7C-E2BE-442C-A20A-33F08BD9EAA1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FD1B-FF5F-418F-8C84-41D942278757}">
  <sheetPr codeName="Lembar24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726CE9CC-8CEC-44DB-964E-E305B7B55D2F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FEF-3199-4EAA-906E-91EDDAE3C68F}">
  <sheetPr codeName="Lembar25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25855FFE-4D17-4E14-8A5C-5EF48E948E64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FB40-E515-4FA1-A707-C2D44805493C}">
  <sheetPr codeName="Lembar26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F8C44DCB-090D-44B7-BE4E-2DD62530B288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1799-2ACA-400F-922B-7E3941B85480}">
  <sheetPr codeName="Lembar27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A949DFB4-A7E0-455E-B728-771AE5162AEA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4632-9864-49DA-A145-DE01DE7847BD}">
  <sheetPr codeName="Lembar28"/>
  <dimension ref="P2:Q9"/>
  <sheetViews>
    <sheetView zoomScale="80" zoomScaleNormal="80" workbookViewId="0">
      <selection activeCell="P9" sqref="P9"/>
    </sheetView>
  </sheetViews>
  <sheetFormatPr defaultRowHeight="15" x14ac:dyDescent="0.25"/>
  <sheetData>
    <row r="2" spans="16:17" x14ac:dyDescent="0.25">
      <c r="Q2" t="s">
        <v>80</v>
      </c>
    </row>
    <row r="9" spans="16:17" x14ac:dyDescent="0.25">
      <c r="P9" s="13" t="s">
        <v>73</v>
      </c>
    </row>
  </sheetData>
  <hyperlinks>
    <hyperlink ref="P9" location="'Dash Board monitoring Greasing '!A1" display="Home" xr:uid="{15651EDC-D19D-4576-AB4B-40D24BF375FF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CC9C-6314-4FF9-AD75-3271C5DCAC71}">
  <sheetPr codeName="Lembar29"/>
  <dimension ref="P9"/>
  <sheetViews>
    <sheetView zoomScale="80" zoomScaleNormal="80" workbookViewId="0">
      <selection activeCell="Q18" sqref="Q18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B063FF58-07B3-4152-9FBB-6F8D04A5BBDD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A04E-EDEB-4B0D-8F79-8A26CF3AAE87}">
  <sheetPr codeName="Lembar30"/>
  <dimension ref="P9"/>
  <sheetViews>
    <sheetView zoomScale="80" zoomScaleNormal="80" workbookViewId="0">
      <selection activeCell="R20" sqref="R20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C2591AA4-22A9-42C6-9532-EE5256D8701A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62A9-6983-4A9D-AE3F-AA2F7B972CC6}">
  <sheetPr codeName="Lembar31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1798D620-42FA-411B-A13B-A61ABA8DB1E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D3A1-7192-4C59-8BBF-DCA695D1C6F7}">
  <sheetPr codeName="Lembar5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AAAF-CB46-418E-8A66-C046BC013094}">
  <sheetPr codeName="Lembar32"/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E0CCFA64-2258-4F05-95C8-F316E08DED36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0F78-29E0-405B-B2D2-AA26EA671D57}">
  <sheetPr codeName="Lembar33"/>
  <dimension ref="P9"/>
  <sheetViews>
    <sheetView zoomScale="80" zoomScaleNormal="80" workbookViewId="0">
      <selection activeCell="Q13" sqref="Q13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8A64591D-995F-446F-90E3-FEE9295DA0F1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BEEE-CE1A-46B1-8DA3-0731A396056C}">
  <sheetPr codeName="Lembar34"/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EE1F1CF5-2CE4-42AA-937A-62747CC9142F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F289-AE36-42A8-9A01-D104CDB9E313}">
  <sheetPr codeName="Lembar35"/>
  <dimension ref="P9"/>
  <sheetViews>
    <sheetView zoomScale="80" zoomScaleNormal="80" workbookViewId="0">
      <selection activeCell="S18" sqref="S18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EEA7204A-8C4D-4FA1-8448-BBE974C24212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0964-8F0B-4EB0-81C0-9FEEE2F9F79F}">
  <sheetPr codeName="Lembar36"/>
  <dimension ref="P9"/>
  <sheetViews>
    <sheetView zoomScale="80" zoomScaleNormal="80" workbookViewId="0">
      <selection activeCell="Q19" sqref="Q1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D58309D1-81A8-4FCC-97AF-A6CD461896FB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8F76-5A9F-4C0C-A94A-F6A878C15CE6}">
  <sheetPr codeName="Lembar37"/>
  <dimension ref="P9"/>
  <sheetViews>
    <sheetView zoomScale="80" zoomScaleNormal="80" workbookViewId="0">
      <selection activeCell="D19" sqref="D1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762DA636-90FA-47A3-8553-D274F743367C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E4A1-9A37-4AFC-94D2-6B4708823D01}">
  <sheetPr codeName="Lembar38"/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E43D8EF7-71A2-4104-A0D9-64FF4ADDC269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2A8C-FE55-4D4C-A1BB-F7E37C5658B5}">
  <sheetPr codeName="Lembar39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D507555E-773A-490A-8EA9-2BD273D78E4A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582F-F300-4DED-84BC-8176A5A5A454}">
  <sheetPr codeName="Lembar40"/>
  <dimension ref="P9"/>
  <sheetViews>
    <sheetView zoomScale="80" zoomScaleNormal="80" workbookViewId="0">
      <selection activeCell="B1" sqref="B1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CC2CD8B1-4E67-4B83-B94D-6A29CB22A6B1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B276-65C4-4409-BFBE-897A483DD0DF}">
  <sheetPr codeName="Lembar41"/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45829FD4-9B96-4068-829D-C90B0AD58098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C4D6-B3D3-4C31-B6C6-AFBAAA0BE148}">
  <sheetPr codeName="Lembar6"/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3331-4059-4460-B522-3A339948299C}">
  <sheetPr codeName="Lembar42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8BEF3409-A227-4D9B-81FD-3462E15BBDAF}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8714-2964-4062-9D05-31C455911717}">
  <sheetPr codeName="Lembar43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6AAD95E3-82C9-4AC8-AC25-5812A6CDDAD9}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5353-D2B0-45B4-A2B4-D0FF5A177CFE}">
  <sheetPr codeName="Lembar44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DE5F1F89-D27D-4DA7-A40E-87C5F4FBE621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2CD3-4C0C-4AA5-8BFF-8E8920E6FEA7}">
  <sheetPr codeName="Lembar45"/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7EFD6C43-F90F-425A-A911-C089D7F60F13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BB1-7480-4C8A-9738-F3DF874A4432}"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D219E957-E95C-4472-8CDC-BC6C5948A331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26DC-3EC3-473A-B5CB-F77F9BD8F3CA}"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90DBFC70-6CBC-4124-9184-E2B1CFC91A24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72D9-79C4-4A0B-B1EC-858B9D330DEE}"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48E51F66-91B7-4FC7-A8D3-5852206B3DE7}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E274-6603-478D-9B17-B68DC154969D}"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2ECC9B04-5550-492F-823A-E4045BB9E947}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2046-391F-42D6-BC17-FDF008E3E7A1}"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C71FD7D3-F2D4-4997-A44F-C94A4B177ADE}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9FD-0D4F-40FE-87F1-C97F5DF2E7F3}"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9F7C33CE-6ACF-4E3F-B543-241FB050A51F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F44F-6895-47C9-9182-9367F4E3EDBD}">
  <sheetPr codeName="Lembar7"/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C5DD-D9FB-4766-ACBD-345376A4E091}">
  <dimension ref="P9"/>
  <sheetViews>
    <sheetView zoomScale="80" zoomScaleNormal="80" workbookViewId="0"/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9E21B6E6-FC47-4554-B197-5D98B9833691}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56D-C5E8-4238-92DA-932C43C0054D}">
  <dimension ref="P9"/>
  <sheetViews>
    <sheetView zoomScale="80" zoomScaleNormal="80" workbookViewId="0">
      <selection activeCell="P9" sqref="P9"/>
    </sheetView>
  </sheetViews>
  <sheetFormatPr defaultRowHeight="15" x14ac:dyDescent="0.25"/>
  <sheetData>
    <row r="9" spans="16:16" x14ac:dyDescent="0.25">
      <c r="P9" s="13" t="s">
        <v>73</v>
      </c>
    </row>
  </sheetData>
  <hyperlinks>
    <hyperlink ref="P9" location="'Dash Board monitoring Greasing '!A1" display="Home" xr:uid="{AF08443E-F32D-4698-98EB-BE8419139D4F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8111-C7E7-4C36-BDF3-AE7F3F2BEEA7}">
  <sheetPr codeName="Lembar8"/>
  <dimension ref="A1"/>
  <sheetViews>
    <sheetView workbookViewId="0">
      <selection activeCell="Q31" sqref="Q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D475-57F7-4B25-B60E-EF807E1BF091}">
  <sheetPr codeName="Lembar9"/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FD7D-1E90-4D3F-9BAB-73EF66F8C0AE}">
  <sheetPr codeName="Lembar10"/>
  <dimension ref="A1"/>
  <sheetViews>
    <sheetView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BAA9-96EE-405E-A097-9833FA0FD664}">
  <sheetPr codeName="Lembar11"/>
  <dimension ref="A1"/>
  <sheetViews>
    <sheetView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</vt:i4>
      </vt:variant>
    </vt:vector>
  </HeadingPairs>
  <TitlesOfParts>
    <vt:vector size="52" baseType="lpstr">
      <vt:lpstr>Dash Board monitoring Greasing </vt:lpstr>
      <vt:lpstr>Grafik Minggu 1</vt:lpstr>
      <vt:lpstr>Grafik Minggu 2</vt:lpstr>
      <vt:lpstr>Grafik Minggu 3</vt:lpstr>
      <vt:lpstr>Grafik Minggu 4</vt:lpstr>
      <vt:lpstr>Grafik Minggu 5</vt:lpstr>
      <vt:lpstr>Grafik Minggu 6</vt:lpstr>
      <vt:lpstr>Grafik Minggu 7</vt:lpstr>
      <vt:lpstr>Grafik Minggu 8</vt:lpstr>
      <vt:lpstr>Grafik Minggu 9</vt:lpstr>
      <vt:lpstr>Grafik Minggu 10</vt:lpstr>
      <vt:lpstr>Grafik Minggu 11</vt:lpstr>
      <vt:lpstr>Grafik Minggu 12</vt:lpstr>
      <vt:lpstr>Grafik Minggu 13</vt:lpstr>
      <vt:lpstr>Grafik Minggu 14</vt:lpstr>
      <vt:lpstr>Grafik Minggu 15</vt:lpstr>
      <vt:lpstr>Grafik Minggu 16</vt:lpstr>
      <vt:lpstr>Grafik Minggu 17</vt:lpstr>
      <vt:lpstr>Grafik Minggu 18</vt:lpstr>
      <vt:lpstr>Grafik Minggu 19</vt:lpstr>
      <vt:lpstr>Grafik Minggu 20</vt:lpstr>
      <vt:lpstr>Grafik Minggu 21</vt:lpstr>
      <vt:lpstr>Grafik Minggu 22</vt:lpstr>
      <vt:lpstr>Grafik Minggu 23</vt:lpstr>
      <vt:lpstr>Grafik Minggu 24</vt:lpstr>
      <vt:lpstr>Grafik Minggu 25</vt:lpstr>
      <vt:lpstr>Grafik Minggu 26</vt:lpstr>
      <vt:lpstr>Grafik Minggu 27</vt:lpstr>
      <vt:lpstr>Grafik Minggu 28</vt:lpstr>
      <vt:lpstr>Grafik Minggu 29</vt:lpstr>
      <vt:lpstr>Grafik Minggu 30</vt:lpstr>
      <vt:lpstr>Grafik Minggu 31</vt:lpstr>
      <vt:lpstr>Grafik Minggu 34</vt:lpstr>
      <vt:lpstr>Grafik Minggu 35</vt:lpstr>
      <vt:lpstr>Grafik Minggu 36</vt:lpstr>
      <vt:lpstr>Grafik Minggu 37</vt:lpstr>
      <vt:lpstr>Grafik Minggu 38</vt:lpstr>
      <vt:lpstr>Grafik Minggu 39</vt:lpstr>
      <vt:lpstr>Grafik Minggu 40</vt:lpstr>
      <vt:lpstr>Grafik Minggu 41</vt:lpstr>
      <vt:lpstr>Grafik Minggu 42</vt:lpstr>
      <vt:lpstr>Grafik Minggu 43</vt:lpstr>
      <vt:lpstr>Grafik Minggu 44</vt:lpstr>
      <vt:lpstr>Grafik Minggu 45</vt:lpstr>
      <vt:lpstr>Grafik Minggu 46</vt:lpstr>
      <vt:lpstr>Grafik Minggu 47</vt:lpstr>
      <vt:lpstr>Grafik Minggu 48</vt:lpstr>
      <vt:lpstr>Grafik Minggu 49 </vt:lpstr>
      <vt:lpstr>Grafik Minggu 50</vt:lpstr>
      <vt:lpstr>Grafik Minggu 51</vt:lpstr>
      <vt:lpstr>Grafik Minggu 52</vt:lpstr>
      <vt:lpstr>'Dash Board monitoring Greasing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Sujono Sudarsono</dc:creator>
  <cp:lastModifiedBy>Ryanda Zaim</cp:lastModifiedBy>
  <cp:lastPrinted>2019-05-22T04:34:41Z</cp:lastPrinted>
  <dcterms:created xsi:type="dcterms:W3CDTF">2019-05-15T04:45:30Z</dcterms:created>
  <dcterms:modified xsi:type="dcterms:W3CDTF">2020-12-04T10:49:04Z</dcterms:modified>
</cp:coreProperties>
</file>