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Git\SMA_GTAA\"/>
    </mc:Choice>
  </mc:AlternateContent>
  <bookViews>
    <workbookView xWindow="0" yWindow="0" windowWidth="28800" windowHeight="12435" activeTab="1"/>
  </bookViews>
  <sheets>
    <sheet name="returns" sheetId="1" r:id="rId1"/>
    <sheet name="Sheet1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Z226" i="2" l="1"/>
  <c r="L4" i="2"/>
  <c r="L201" i="2"/>
  <c r="V225" i="2"/>
  <c r="V226" i="2"/>
  <c r="Y226" i="2"/>
  <c r="V227" i="2"/>
  <c r="V229" i="2" s="1"/>
  <c r="V230" i="2" s="1"/>
  <c r="Y227" i="2"/>
  <c r="Z227" i="2"/>
  <c r="V228" i="2"/>
  <c r="Y228" i="2"/>
  <c r="Z228" i="2"/>
  <c r="Y229" i="2"/>
  <c r="Z229" i="2"/>
  <c r="Z230" i="2" s="1"/>
  <c r="Y230" i="2"/>
  <c r="V231" i="2"/>
  <c r="Y231" i="2"/>
  <c r="Z231" i="2"/>
  <c r="V232" i="2"/>
  <c r="U227" i="2"/>
  <c r="U226" i="2"/>
  <c r="U225" i="2"/>
  <c r="U232" i="2"/>
  <c r="S232" i="2"/>
  <c r="T232" i="2"/>
  <c r="U228" i="2"/>
  <c r="U229" i="2"/>
  <c r="U231" i="2"/>
  <c r="T226" i="2"/>
  <c r="T225" i="2"/>
  <c r="S225" i="2"/>
  <c r="T228" i="2"/>
  <c r="T230" i="2" s="1"/>
  <c r="T227" i="2"/>
  <c r="T229" i="2"/>
  <c r="T23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90" i="2"/>
  <c r="AF90" i="2"/>
  <c r="AG90" i="2"/>
  <c r="AH90" i="2"/>
  <c r="AE91" i="2"/>
  <c r="AF91" i="2"/>
  <c r="AG91" i="2"/>
  <c r="AH91" i="2"/>
  <c r="AE92" i="2"/>
  <c r="AF92" i="2"/>
  <c r="AG92" i="2"/>
  <c r="AH92" i="2"/>
  <c r="AE93" i="2"/>
  <c r="AF93" i="2"/>
  <c r="AG93" i="2"/>
  <c r="AH93" i="2"/>
  <c r="AE94" i="2"/>
  <c r="AF94" i="2"/>
  <c r="AG94" i="2"/>
  <c r="AH94" i="2"/>
  <c r="AE95" i="2"/>
  <c r="AF95" i="2"/>
  <c r="AG95" i="2"/>
  <c r="AH95" i="2"/>
  <c r="AE96" i="2"/>
  <c r="AF96" i="2"/>
  <c r="AG96" i="2"/>
  <c r="AH96" i="2"/>
  <c r="AE97" i="2"/>
  <c r="AF97" i="2"/>
  <c r="AG97" i="2"/>
  <c r="AH97" i="2"/>
  <c r="AE98" i="2"/>
  <c r="AF98" i="2"/>
  <c r="AG98" i="2"/>
  <c r="AH98" i="2"/>
  <c r="AE99" i="2"/>
  <c r="AF99" i="2"/>
  <c r="AG99" i="2"/>
  <c r="AH99" i="2"/>
  <c r="AE100" i="2"/>
  <c r="AF100" i="2"/>
  <c r="AG100" i="2"/>
  <c r="AH100" i="2"/>
  <c r="AE101" i="2"/>
  <c r="AF101" i="2"/>
  <c r="AG101" i="2"/>
  <c r="AH101" i="2"/>
  <c r="AE102" i="2"/>
  <c r="AF102" i="2"/>
  <c r="AG102" i="2"/>
  <c r="AH102" i="2"/>
  <c r="AE103" i="2"/>
  <c r="AF103" i="2"/>
  <c r="AG103" i="2"/>
  <c r="AH103" i="2"/>
  <c r="AE104" i="2"/>
  <c r="AF104" i="2"/>
  <c r="AG104" i="2"/>
  <c r="AH104" i="2"/>
  <c r="AE105" i="2"/>
  <c r="AF105" i="2"/>
  <c r="AG105" i="2"/>
  <c r="AH105" i="2"/>
  <c r="AE106" i="2"/>
  <c r="AF106" i="2"/>
  <c r="AG106" i="2"/>
  <c r="AH106" i="2"/>
  <c r="AE107" i="2"/>
  <c r="AF107" i="2"/>
  <c r="AG107" i="2"/>
  <c r="AH107" i="2"/>
  <c r="AE108" i="2"/>
  <c r="AF108" i="2"/>
  <c r="AG108" i="2"/>
  <c r="AH108" i="2"/>
  <c r="AE109" i="2"/>
  <c r="AF109" i="2"/>
  <c r="AG109" i="2"/>
  <c r="AH109" i="2"/>
  <c r="AE110" i="2"/>
  <c r="AF110" i="2"/>
  <c r="AG110" i="2"/>
  <c r="AH110" i="2"/>
  <c r="AE111" i="2"/>
  <c r="AF111" i="2"/>
  <c r="AG111" i="2"/>
  <c r="AH111" i="2"/>
  <c r="AE112" i="2"/>
  <c r="AF112" i="2"/>
  <c r="AG112" i="2"/>
  <c r="AH112" i="2"/>
  <c r="AE113" i="2"/>
  <c r="AF113" i="2"/>
  <c r="AG113" i="2"/>
  <c r="AH113" i="2"/>
  <c r="AE114" i="2"/>
  <c r="AF114" i="2"/>
  <c r="AG114" i="2"/>
  <c r="AH114" i="2"/>
  <c r="AE115" i="2"/>
  <c r="AF115" i="2"/>
  <c r="AG115" i="2"/>
  <c r="AH115" i="2"/>
  <c r="AE116" i="2"/>
  <c r="AF116" i="2"/>
  <c r="AG116" i="2"/>
  <c r="AH116" i="2"/>
  <c r="AE117" i="2"/>
  <c r="AF117" i="2"/>
  <c r="AG117" i="2"/>
  <c r="AH117" i="2"/>
  <c r="AE118" i="2"/>
  <c r="AF118" i="2"/>
  <c r="AG118" i="2"/>
  <c r="AH118" i="2"/>
  <c r="AE119" i="2"/>
  <c r="AF119" i="2"/>
  <c r="AG119" i="2"/>
  <c r="AH119" i="2"/>
  <c r="AE120" i="2"/>
  <c r="AF120" i="2"/>
  <c r="AG120" i="2"/>
  <c r="AH120" i="2"/>
  <c r="AE121" i="2"/>
  <c r="AF121" i="2"/>
  <c r="AG121" i="2"/>
  <c r="AH121" i="2"/>
  <c r="AE122" i="2"/>
  <c r="AF122" i="2"/>
  <c r="AG122" i="2"/>
  <c r="AH122" i="2"/>
  <c r="AE123" i="2"/>
  <c r="AF123" i="2"/>
  <c r="AG123" i="2"/>
  <c r="AH123" i="2"/>
  <c r="AE124" i="2"/>
  <c r="AF124" i="2"/>
  <c r="AG124" i="2"/>
  <c r="AH124" i="2"/>
  <c r="AE125" i="2"/>
  <c r="AF125" i="2"/>
  <c r="AG125" i="2"/>
  <c r="AH125" i="2"/>
  <c r="AE126" i="2"/>
  <c r="AF126" i="2"/>
  <c r="AG126" i="2"/>
  <c r="AH126" i="2"/>
  <c r="AE127" i="2"/>
  <c r="AF127" i="2"/>
  <c r="AG127" i="2"/>
  <c r="AH127" i="2"/>
  <c r="AE128" i="2"/>
  <c r="AF128" i="2"/>
  <c r="AG128" i="2"/>
  <c r="AH128" i="2"/>
  <c r="AE129" i="2"/>
  <c r="AF129" i="2"/>
  <c r="AG129" i="2"/>
  <c r="AH129" i="2"/>
  <c r="AE130" i="2"/>
  <c r="AF130" i="2"/>
  <c r="AG130" i="2"/>
  <c r="AH130" i="2"/>
  <c r="AE131" i="2"/>
  <c r="AF131" i="2"/>
  <c r="AG131" i="2"/>
  <c r="AH131" i="2"/>
  <c r="AE132" i="2"/>
  <c r="AF132" i="2"/>
  <c r="AG132" i="2"/>
  <c r="AH132" i="2"/>
  <c r="AE133" i="2"/>
  <c r="AF133" i="2"/>
  <c r="AG133" i="2"/>
  <c r="AH133" i="2"/>
  <c r="AE134" i="2"/>
  <c r="AF134" i="2"/>
  <c r="AG134" i="2"/>
  <c r="AH134" i="2"/>
  <c r="AE135" i="2"/>
  <c r="AF135" i="2"/>
  <c r="AG135" i="2"/>
  <c r="AH135" i="2"/>
  <c r="AE136" i="2"/>
  <c r="AF136" i="2"/>
  <c r="AG136" i="2"/>
  <c r="AH136" i="2"/>
  <c r="AE137" i="2"/>
  <c r="AF137" i="2"/>
  <c r="AG137" i="2"/>
  <c r="AH137" i="2"/>
  <c r="AE138" i="2"/>
  <c r="AF138" i="2"/>
  <c r="AG138" i="2"/>
  <c r="AH138" i="2"/>
  <c r="AE139" i="2"/>
  <c r="AF139" i="2"/>
  <c r="AG139" i="2"/>
  <c r="AH139" i="2"/>
  <c r="AE140" i="2"/>
  <c r="AF140" i="2"/>
  <c r="AG140" i="2"/>
  <c r="AH140" i="2"/>
  <c r="AE141" i="2"/>
  <c r="AF141" i="2"/>
  <c r="AG141" i="2"/>
  <c r="AH141" i="2"/>
  <c r="AE142" i="2"/>
  <c r="AF142" i="2"/>
  <c r="AG142" i="2"/>
  <c r="AH142" i="2"/>
  <c r="AE143" i="2"/>
  <c r="AF143" i="2"/>
  <c r="AG143" i="2"/>
  <c r="AH143" i="2"/>
  <c r="AE144" i="2"/>
  <c r="AF144" i="2"/>
  <c r="AG144" i="2"/>
  <c r="AH144" i="2"/>
  <c r="AE145" i="2"/>
  <c r="AF145" i="2"/>
  <c r="AG145" i="2"/>
  <c r="AH145" i="2"/>
  <c r="AE146" i="2"/>
  <c r="AF146" i="2"/>
  <c r="AG146" i="2"/>
  <c r="AH146" i="2"/>
  <c r="AE147" i="2"/>
  <c r="AF147" i="2"/>
  <c r="AG147" i="2"/>
  <c r="AH147" i="2"/>
  <c r="AE148" i="2"/>
  <c r="AF148" i="2"/>
  <c r="AG148" i="2"/>
  <c r="AH148" i="2"/>
  <c r="AE149" i="2"/>
  <c r="AF149" i="2"/>
  <c r="AG149" i="2"/>
  <c r="AH149" i="2"/>
  <c r="AE150" i="2"/>
  <c r="AF150" i="2"/>
  <c r="AG150" i="2"/>
  <c r="AH150" i="2"/>
  <c r="AE151" i="2"/>
  <c r="AF151" i="2"/>
  <c r="AG151" i="2"/>
  <c r="AH151" i="2"/>
  <c r="AE152" i="2"/>
  <c r="AF152" i="2"/>
  <c r="AG152" i="2"/>
  <c r="AH152" i="2"/>
  <c r="AE153" i="2"/>
  <c r="AF153" i="2"/>
  <c r="AG153" i="2"/>
  <c r="AH153" i="2"/>
  <c r="AE154" i="2"/>
  <c r="AF154" i="2"/>
  <c r="AG154" i="2"/>
  <c r="AH154" i="2"/>
  <c r="AE155" i="2"/>
  <c r="AF155" i="2"/>
  <c r="AG155" i="2"/>
  <c r="AH155" i="2"/>
  <c r="AE156" i="2"/>
  <c r="AF156" i="2"/>
  <c r="AG156" i="2"/>
  <c r="AH156" i="2"/>
  <c r="AE157" i="2"/>
  <c r="AF157" i="2"/>
  <c r="AG157" i="2"/>
  <c r="AH157" i="2"/>
  <c r="AE158" i="2"/>
  <c r="AF158" i="2"/>
  <c r="AG158" i="2"/>
  <c r="AH158" i="2"/>
  <c r="AE159" i="2"/>
  <c r="AF159" i="2"/>
  <c r="AG159" i="2"/>
  <c r="AH159" i="2"/>
  <c r="AE160" i="2"/>
  <c r="AF160" i="2"/>
  <c r="AG160" i="2"/>
  <c r="AH160" i="2"/>
  <c r="AE161" i="2"/>
  <c r="AF161" i="2"/>
  <c r="AG161" i="2"/>
  <c r="AH161" i="2"/>
  <c r="AE162" i="2"/>
  <c r="AF162" i="2"/>
  <c r="AG162" i="2"/>
  <c r="AH162" i="2"/>
  <c r="AE163" i="2"/>
  <c r="AF163" i="2"/>
  <c r="AG163" i="2"/>
  <c r="AH163" i="2"/>
  <c r="AE164" i="2"/>
  <c r="AF164" i="2"/>
  <c r="AG164" i="2"/>
  <c r="AH164" i="2"/>
  <c r="AE165" i="2"/>
  <c r="AF165" i="2"/>
  <c r="AG165" i="2"/>
  <c r="AH165" i="2"/>
  <c r="AE166" i="2"/>
  <c r="AF166" i="2"/>
  <c r="AG166" i="2"/>
  <c r="AH166" i="2"/>
  <c r="AE167" i="2"/>
  <c r="AF167" i="2"/>
  <c r="AG167" i="2"/>
  <c r="AH167" i="2"/>
  <c r="AE168" i="2"/>
  <c r="AF168" i="2"/>
  <c r="AG168" i="2"/>
  <c r="AH168" i="2"/>
  <c r="AE169" i="2"/>
  <c r="AF169" i="2"/>
  <c r="AG169" i="2"/>
  <c r="AH169" i="2"/>
  <c r="AE170" i="2"/>
  <c r="AF170" i="2"/>
  <c r="AG170" i="2"/>
  <c r="AH170" i="2"/>
  <c r="AE171" i="2"/>
  <c r="AF171" i="2"/>
  <c r="AG171" i="2"/>
  <c r="AH171" i="2"/>
  <c r="AE172" i="2"/>
  <c r="AF172" i="2"/>
  <c r="AG172" i="2"/>
  <c r="AH172" i="2"/>
  <c r="AE173" i="2"/>
  <c r="AF173" i="2"/>
  <c r="AG173" i="2"/>
  <c r="AH173" i="2"/>
  <c r="AE174" i="2"/>
  <c r="AF174" i="2"/>
  <c r="AG174" i="2"/>
  <c r="AH174" i="2"/>
  <c r="AE175" i="2"/>
  <c r="AF175" i="2"/>
  <c r="AG175" i="2"/>
  <c r="AH175" i="2"/>
  <c r="AE176" i="2"/>
  <c r="AF176" i="2"/>
  <c r="AG176" i="2"/>
  <c r="AH176" i="2"/>
  <c r="AE177" i="2"/>
  <c r="AF177" i="2"/>
  <c r="AG177" i="2"/>
  <c r="AH177" i="2"/>
  <c r="AE178" i="2"/>
  <c r="AF178" i="2"/>
  <c r="AG178" i="2"/>
  <c r="AH178" i="2"/>
  <c r="AE179" i="2"/>
  <c r="AF179" i="2"/>
  <c r="AG179" i="2"/>
  <c r="AH179" i="2"/>
  <c r="AE180" i="2"/>
  <c r="AF180" i="2"/>
  <c r="AG180" i="2"/>
  <c r="AH180" i="2"/>
  <c r="AE181" i="2"/>
  <c r="AF181" i="2"/>
  <c r="AG181" i="2"/>
  <c r="AH181" i="2"/>
  <c r="AE182" i="2"/>
  <c r="AF182" i="2"/>
  <c r="AG182" i="2"/>
  <c r="AH182" i="2"/>
  <c r="AE183" i="2"/>
  <c r="AF183" i="2"/>
  <c r="AG183" i="2"/>
  <c r="AH183" i="2"/>
  <c r="AE184" i="2"/>
  <c r="AF184" i="2"/>
  <c r="AG184" i="2"/>
  <c r="AH184" i="2"/>
  <c r="AE185" i="2"/>
  <c r="AF185" i="2"/>
  <c r="AG185" i="2"/>
  <c r="AH185" i="2"/>
  <c r="AE186" i="2"/>
  <c r="AF186" i="2"/>
  <c r="AG186" i="2"/>
  <c r="AH186" i="2"/>
  <c r="AE187" i="2"/>
  <c r="AF187" i="2"/>
  <c r="AG187" i="2"/>
  <c r="AH187" i="2"/>
  <c r="AE188" i="2"/>
  <c r="AF188" i="2"/>
  <c r="AG188" i="2"/>
  <c r="AH188" i="2"/>
  <c r="AE189" i="2"/>
  <c r="AF189" i="2"/>
  <c r="AG189" i="2"/>
  <c r="AH189" i="2"/>
  <c r="AE190" i="2"/>
  <c r="AF190" i="2"/>
  <c r="AG190" i="2"/>
  <c r="AH190" i="2"/>
  <c r="AE191" i="2"/>
  <c r="AF191" i="2"/>
  <c r="AG191" i="2"/>
  <c r="AH191" i="2"/>
  <c r="AE192" i="2"/>
  <c r="AF192" i="2"/>
  <c r="AG192" i="2"/>
  <c r="AH192" i="2"/>
  <c r="AE193" i="2"/>
  <c r="AF193" i="2"/>
  <c r="AG193" i="2"/>
  <c r="AH193" i="2"/>
  <c r="AE194" i="2"/>
  <c r="AF194" i="2"/>
  <c r="AG194" i="2"/>
  <c r="AH194" i="2"/>
  <c r="AE195" i="2"/>
  <c r="AF195" i="2"/>
  <c r="AG195" i="2"/>
  <c r="AH195" i="2"/>
  <c r="AE196" i="2"/>
  <c r="AF196" i="2"/>
  <c r="AG196" i="2"/>
  <c r="AH196" i="2"/>
  <c r="AE197" i="2"/>
  <c r="AF197" i="2"/>
  <c r="AG197" i="2"/>
  <c r="AH197" i="2"/>
  <c r="AE198" i="2"/>
  <c r="AF198" i="2"/>
  <c r="AG198" i="2"/>
  <c r="AH198" i="2"/>
  <c r="AE199" i="2"/>
  <c r="AF199" i="2"/>
  <c r="AG199" i="2"/>
  <c r="AH199" i="2"/>
  <c r="AE200" i="2"/>
  <c r="AF200" i="2"/>
  <c r="AG200" i="2"/>
  <c r="AH200" i="2"/>
  <c r="AE201" i="2"/>
  <c r="AF201" i="2"/>
  <c r="AG201" i="2"/>
  <c r="AH201" i="2"/>
  <c r="AE202" i="2"/>
  <c r="AF202" i="2"/>
  <c r="AG202" i="2"/>
  <c r="AH202" i="2"/>
  <c r="AE203" i="2"/>
  <c r="AF203" i="2"/>
  <c r="AG203" i="2"/>
  <c r="AH203" i="2"/>
  <c r="AE204" i="2"/>
  <c r="AF204" i="2"/>
  <c r="AG204" i="2"/>
  <c r="AH204" i="2"/>
  <c r="AE205" i="2"/>
  <c r="AF205" i="2"/>
  <c r="AG205" i="2"/>
  <c r="AH205" i="2"/>
  <c r="AE206" i="2"/>
  <c r="AF206" i="2"/>
  <c r="AG206" i="2"/>
  <c r="AH206" i="2"/>
  <c r="AE207" i="2"/>
  <c r="AF207" i="2"/>
  <c r="AG207" i="2"/>
  <c r="AH207" i="2"/>
  <c r="AE208" i="2"/>
  <c r="AF208" i="2"/>
  <c r="AG208" i="2"/>
  <c r="AH208" i="2"/>
  <c r="AE209" i="2"/>
  <c r="AF209" i="2"/>
  <c r="AG209" i="2"/>
  <c r="AH209" i="2"/>
  <c r="AE210" i="2"/>
  <c r="AF210" i="2"/>
  <c r="AG210" i="2"/>
  <c r="AH210" i="2"/>
  <c r="AE211" i="2"/>
  <c r="AF211" i="2"/>
  <c r="AG211" i="2"/>
  <c r="AH211" i="2"/>
  <c r="AE212" i="2"/>
  <c r="AF212" i="2"/>
  <c r="AG212" i="2"/>
  <c r="AH212" i="2"/>
  <c r="AE213" i="2"/>
  <c r="AF213" i="2"/>
  <c r="AG213" i="2"/>
  <c r="AH213" i="2"/>
  <c r="S231" i="2"/>
  <c r="S227" i="2"/>
  <c r="S226" i="2"/>
  <c r="L82" i="2"/>
  <c r="M82" i="2"/>
  <c r="N82" i="2"/>
  <c r="O82" i="2"/>
  <c r="P82" i="2"/>
  <c r="Q82" i="2"/>
  <c r="S82" i="2"/>
  <c r="S83" i="2" s="1"/>
  <c r="S84" i="2" s="1"/>
  <c r="S85" i="2" s="1"/>
  <c r="S86" i="2" s="1"/>
  <c r="T82" i="2"/>
  <c r="U82" i="2"/>
  <c r="V82" i="2"/>
  <c r="L83" i="2"/>
  <c r="M83" i="2"/>
  <c r="N83" i="2"/>
  <c r="O83" i="2"/>
  <c r="P83" i="2"/>
  <c r="Q83" i="2"/>
  <c r="T83" i="2"/>
  <c r="U83" i="2"/>
  <c r="V83" i="2"/>
  <c r="L84" i="2"/>
  <c r="M84" i="2"/>
  <c r="N84" i="2"/>
  <c r="O84" i="2"/>
  <c r="P84" i="2"/>
  <c r="Q84" i="2"/>
  <c r="T84" i="2"/>
  <c r="U84" i="2"/>
  <c r="V84" i="2"/>
  <c r="L85" i="2"/>
  <c r="M85" i="2"/>
  <c r="N85" i="2"/>
  <c r="O85" i="2"/>
  <c r="P85" i="2"/>
  <c r="Q85" i="2"/>
  <c r="T85" i="2"/>
  <c r="U85" i="2"/>
  <c r="V85" i="2"/>
  <c r="L86" i="2"/>
  <c r="M86" i="2"/>
  <c r="N86" i="2"/>
  <c r="O86" i="2"/>
  <c r="P86" i="2"/>
  <c r="Q86" i="2"/>
  <c r="T86" i="2"/>
  <c r="U86" i="2"/>
  <c r="V86" i="2"/>
  <c r="L87" i="2"/>
  <c r="M87" i="2"/>
  <c r="N87" i="2"/>
  <c r="O87" i="2"/>
  <c r="P87" i="2"/>
  <c r="Q87" i="2"/>
  <c r="S87" i="2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T87" i="2"/>
  <c r="U87" i="2"/>
  <c r="V87" i="2"/>
  <c r="L88" i="2"/>
  <c r="M88" i="2"/>
  <c r="N88" i="2"/>
  <c r="O88" i="2"/>
  <c r="P88" i="2"/>
  <c r="Q88" i="2"/>
  <c r="T88" i="2"/>
  <c r="U88" i="2"/>
  <c r="V88" i="2"/>
  <c r="L89" i="2"/>
  <c r="M89" i="2"/>
  <c r="N89" i="2"/>
  <c r="O89" i="2"/>
  <c r="P89" i="2"/>
  <c r="Q89" i="2"/>
  <c r="T89" i="2"/>
  <c r="U89" i="2"/>
  <c r="V89" i="2"/>
  <c r="L90" i="2"/>
  <c r="M90" i="2"/>
  <c r="N90" i="2"/>
  <c r="O90" i="2"/>
  <c r="P90" i="2"/>
  <c r="Q90" i="2"/>
  <c r="T90" i="2"/>
  <c r="U90" i="2"/>
  <c r="V90" i="2"/>
  <c r="L91" i="2"/>
  <c r="M91" i="2"/>
  <c r="N91" i="2"/>
  <c r="O91" i="2"/>
  <c r="P91" i="2"/>
  <c r="Q91" i="2"/>
  <c r="T91" i="2"/>
  <c r="U91" i="2"/>
  <c r="V91" i="2"/>
  <c r="L92" i="2"/>
  <c r="M92" i="2"/>
  <c r="N92" i="2"/>
  <c r="O92" i="2"/>
  <c r="P92" i="2"/>
  <c r="Q92" i="2"/>
  <c r="T92" i="2"/>
  <c r="U92" i="2"/>
  <c r="V92" i="2"/>
  <c r="L93" i="2"/>
  <c r="M93" i="2"/>
  <c r="N93" i="2"/>
  <c r="O93" i="2"/>
  <c r="P93" i="2"/>
  <c r="Q93" i="2"/>
  <c r="T93" i="2"/>
  <c r="U93" i="2"/>
  <c r="V93" i="2"/>
  <c r="L94" i="2"/>
  <c r="M94" i="2"/>
  <c r="N94" i="2"/>
  <c r="O94" i="2"/>
  <c r="P94" i="2"/>
  <c r="Q94" i="2"/>
  <c r="T94" i="2"/>
  <c r="U94" i="2"/>
  <c r="V94" i="2"/>
  <c r="L95" i="2"/>
  <c r="M95" i="2"/>
  <c r="N95" i="2"/>
  <c r="O95" i="2"/>
  <c r="P95" i="2"/>
  <c r="Q95" i="2"/>
  <c r="T95" i="2"/>
  <c r="U95" i="2"/>
  <c r="V95" i="2"/>
  <c r="L96" i="2"/>
  <c r="M96" i="2"/>
  <c r="N96" i="2"/>
  <c r="O96" i="2"/>
  <c r="P96" i="2"/>
  <c r="Q96" i="2"/>
  <c r="T96" i="2"/>
  <c r="U96" i="2"/>
  <c r="V96" i="2"/>
  <c r="L97" i="2"/>
  <c r="M97" i="2"/>
  <c r="N97" i="2"/>
  <c r="O97" i="2"/>
  <c r="P97" i="2"/>
  <c r="Q97" i="2"/>
  <c r="T97" i="2"/>
  <c r="U97" i="2"/>
  <c r="V97" i="2"/>
  <c r="L98" i="2"/>
  <c r="M98" i="2"/>
  <c r="N98" i="2"/>
  <c r="O98" i="2"/>
  <c r="P98" i="2"/>
  <c r="Q98" i="2"/>
  <c r="T98" i="2"/>
  <c r="U98" i="2"/>
  <c r="V98" i="2"/>
  <c r="L99" i="2"/>
  <c r="M99" i="2"/>
  <c r="N99" i="2"/>
  <c r="O99" i="2"/>
  <c r="P99" i="2"/>
  <c r="Q99" i="2"/>
  <c r="T99" i="2"/>
  <c r="U99" i="2"/>
  <c r="V99" i="2"/>
  <c r="L100" i="2"/>
  <c r="M100" i="2"/>
  <c r="N100" i="2"/>
  <c r="O100" i="2"/>
  <c r="P100" i="2"/>
  <c r="Q100" i="2"/>
  <c r="T100" i="2"/>
  <c r="U100" i="2"/>
  <c r="V100" i="2"/>
  <c r="L101" i="2"/>
  <c r="M101" i="2"/>
  <c r="N101" i="2"/>
  <c r="O101" i="2"/>
  <c r="P101" i="2"/>
  <c r="Q101" i="2"/>
  <c r="T101" i="2"/>
  <c r="U101" i="2"/>
  <c r="V101" i="2"/>
  <c r="L102" i="2"/>
  <c r="M102" i="2"/>
  <c r="N102" i="2"/>
  <c r="O102" i="2"/>
  <c r="P102" i="2"/>
  <c r="Q102" i="2"/>
  <c r="T102" i="2"/>
  <c r="U102" i="2"/>
  <c r="V102" i="2"/>
  <c r="L103" i="2"/>
  <c r="M103" i="2"/>
  <c r="N103" i="2"/>
  <c r="O103" i="2"/>
  <c r="P103" i="2"/>
  <c r="Q103" i="2"/>
  <c r="T103" i="2"/>
  <c r="U103" i="2"/>
  <c r="V103" i="2"/>
  <c r="L104" i="2"/>
  <c r="M104" i="2"/>
  <c r="N104" i="2"/>
  <c r="O104" i="2"/>
  <c r="P104" i="2"/>
  <c r="Q104" i="2"/>
  <c r="T104" i="2"/>
  <c r="U104" i="2"/>
  <c r="V104" i="2"/>
  <c r="L105" i="2"/>
  <c r="M105" i="2"/>
  <c r="N105" i="2"/>
  <c r="O105" i="2"/>
  <c r="P105" i="2"/>
  <c r="Q105" i="2"/>
  <c r="T105" i="2"/>
  <c r="U105" i="2"/>
  <c r="V105" i="2"/>
  <c r="L106" i="2"/>
  <c r="M106" i="2"/>
  <c r="N106" i="2"/>
  <c r="O106" i="2"/>
  <c r="P106" i="2"/>
  <c r="Q106" i="2"/>
  <c r="T106" i="2"/>
  <c r="U106" i="2"/>
  <c r="V106" i="2"/>
  <c r="L107" i="2"/>
  <c r="M107" i="2"/>
  <c r="N107" i="2"/>
  <c r="O107" i="2"/>
  <c r="P107" i="2"/>
  <c r="Q107" i="2"/>
  <c r="T107" i="2"/>
  <c r="U107" i="2"/>
  <c r="V107" i="2"/>
  <c r="L108" i="2"/>
  <c r="M108" i="2"/>
  <c r="N108" i="2"/>
  <c r="O108" i="2"/>
  <c r="P108" i="2"/>
  <c r="Q108" i="2"/>
  <c r="T108" i="2"/>
  <c r="U108" i="2"/>
  <c r="V108" i="2"/>
  <c r="L109" i="2"/>
  <c r="M109" i="2"/>
  <c r="N109" i="2"/>
  <c r="O109" i="2"/>
  <c r="P109" i="2"/>
  <c r="Q109" i="2"/>
  <c r="T109" i="2"/>
  <c r="U109" i="2"/>
  <c r="V109" i="2"/>
  <c r="L110" i="2"/>
  <c r="M110" i="2"/>
  <c r="N110" i="2"/>
  <c r="O110" i="2"/>
  <c r="P110" i="2"/>
  <c r="Q110" i="2"/>
  <c r="T110" i="2"/>
  <c r="U110" i="2"/>
  <c r="V110" i="2"/>
  <c r="L111" i="2"/>
  <c r="M111" i="2"/>
  <c r="N111" i="2"/>
  <c r="O111" i="2"/>
  <c r="P111" i="2"/>
  <c r="Q111" i="2"/>
  <c r="T111" i="2"/>
  <c r="U111" i="2"/>
  <c r="V111" i="2"/>
  <c r="L112" i="2"/>
  <c r="M112" i="2"/>
  <c r="N112" i="2"/>
  <c r="O112" i="2"/>
  <c r="P112" i="2"/>
  <c r="Q112" i="2"/>
  <c r="T112" i="2"/>
  <c r="U112" i="2"/>
  <c r="V112" i="2"/>
  <c r="L113" i="2"/>
  <c r="M113" i="2"/>
  <c r="N113" i="2"/>
  <c r="O113" i="2"/>
  <c r="P113" i="2"/>
  <c r="Q113" i="2"/>
  <c r="T113" i="2"/>
  <c r="U113" i="2"/>
  <c r="V113" i="2"/>
  <c r="L114" i="2"/>
  <c r="M114" i="2"/>
  <c r="N114" i="2"/>
  <c r="O114" i="2"/>
  <c r="P114" i="2"/>
  <c r="Q114" i="2"/>
  <c r="T114" i="2"/>
  <c r="U114" i="2"/>
  <c r="V114" i="2"/>
  <c r="L115" i="2"/>
  <c r="M115" i="2"/>
  <c r="N115" i="2"/>
  <c r="O115" i="2"/>
  <c r="P115" i="2"/>
  <c r="Q115" i="2"/>
  <c r="T115" i="2"/>
  <c r="U115" i="2"/>
  <c r="V115" i="2"/>
  <c r="L116" i="2"/>
  <c r="M116" i="2"/>
  <c r="N116" i="2"/>
  <c r="O116" i="2"/>
  <c r="P116" i="2"/>
  <c r="Q116" i="2"/>
  <c r="T116" i="2"/>
  <c r="U116" i="2"/>
  <c r="V116" i="2"/>
  <c r="L117" i="2"/>
  <c r="M117" i="2"/>
  <c r="N117" i="2"/>
  <c r="O117" i="2"/>
  <c r="P117" i="2"/>
  <c r="Q117" i="2"/>
  <c r="T117" i="2"/>
  <c r="U117" i="2"/>
  <c r="V117" i="2"/>
  <c r="L118" i="2"/>
  <c r="M118" i="2"/>
  <c r="N118" i="2"/>
  <c r="O118" i="2"/>
  <c r="P118" i="2"/>
  <c r="Q118" i="2"/>
  <c r="T118" i="2"/>
  <c r="U118" i="2"/>
  <c r="V118" i="2"/>
  <c r="L119" i="2"/>
  <c r="M119" i="2"/>
  <c r="N119" i="2"/>
  <c r="O119" i="2"/>
  <c r="P119" i="2"/>
  <c r="Q119" i="2"/>
  <c r="T119" i="2"/>
  <c r="U119" i="2"/>
  <c r="V119" i="2"/>
  <c r="L120" i="2"/>
  <c r="M120" i="2"/>
  <c r="N120" i="2"/>
  <c r="O120" i="2"/>
  <c r="P120" i="2"/>
  <c r="Q120" i="2"/>
  <c r="T120" i="2"/>
  <c r="U120" i="2"/>
  <c r="V120" i="2"/>
  <c r="L121" i="2"/>
  <c r="M121" i="2"/>
  <c r="N121" i="2"/>
  <c r="O121" i="2"/>
  <c r="P121" i="2"/>
  <c r="Q121" i="2"/>
  <c r="T121" i="2"/>
  <c r="U121" i="2"/>
  <c r="V121" i="2"/>
  <c r="L122" i="2"/>
  <c r="M122" i="2"/>
  <c r="N122" i="2"/>
  <c r="O122" i="2"/>
  <c r="P122" i="2"/>
  <c r="Q122" i="2"/>
  <c r="T122" i="2"/>
  <c r="U122" i="2"/>
  <c r="V122" i="2"/>
  <c r="L123" i="2"/>
  <c r="M123" i="2"/>
  <c r="N123" i="2"/>
  <c r="O123" i="2"/>
  <c r="P123" i="2"/>
  <c r="Q123" i="2"/>
  <c r="T123" i="2"/>
  <c r="U123" i="2"/>
  <c r="V123" i="2"/>
  <c r="L124" i="2"/>
  <c r="M124" i="2"/>
  <c r="N124" i="2"/>
  <c r="O124" i="2"/>
  <c r="P124" i="2"/>
  <c r="Q124" i="2"/>
  <c r="T124" i="2"/>
  <c r="U124" i="2"/>
  <c r="V124" i="2"/>
  <c r="L125" i="2"/>
  <c r="M125" i="2"/>
  <c r="N125" i="2"/>
  <c r="O125" i="2"/>
  <c r="P125" i="2"/>
  <c r="Q125" i="2"/>
  <c r="T125" i="2"/>
  <c r="U125" i="2"/>
  <c r="V125" i="2"/>
  <c r="L126" i="2"/>
  <c r="M126" i="2"/>
  <c r="N126" i="2"/>
  <c r="O126" i="2"/>
  <c r="P126" i="2"/>
  <c r="Q126" i="2"/>
  <c r="T126" i="2"/>
  <c r="U126" i="2"/>
  <c r="V126" i="2"/>
  <c r="L127" i="2"/>
  <c r="M127" i="2"/>
  <c r="N127" i="2"/>
  <c r="O127" i="2"/>
  <c r="P127" i="2"/>
  <c r="Q127" i="2"/>
  <c r="T127" i="2"/>
  <c r="U127" i="2"/>
  <c r="V127" i="2"/>
  <c r="L128" i="2"/>
  <c r="M128" i="2"/>
  <c r="N128" i="2"/>
  <c r="O128" i="2"/>
  <c r="P128" i="2"/>
  <c r="Q128" i="2"/>
  <c r="T128" i="2"/>
  <c r="U128" i="2"/>
  <c r="V128" i="2"/>
  <c r="L129" i="2"/>
  <c r="M129" i="2"/>
  <c r="N129" i="2"/>
  <c r="O129" i="2"/>
  <c r="P129" i="2"/>
  <c r="Q129" i="2"/>
  <c r="T129" i="2"/>
  <c r="U129" i="2"/>
  <c r="V129" i="2"/>
  <c r="L130" i="2"/>
  <c r="M130" i="2"/>
  <c r="N130" i="2"/>
  <c r="O130" i="2"/>
  <c r="P130" i="2"/>
  <c r="Q130" i="2"/>
  <c r="T130" i="2"/>
  <c r="U130" i="2"/>
  <c r="V130" i="2"/>
  <c r="L131" i="2"/>
  <c r="M131" i="2"/>
  <c r="N131" i="2"/>
  <c r="O131" i="2"/>
  <c r="P131" i="2"/>
  <c r="Q131" i="2"/>
  <c r="T131" i="2"/>
  <c r="U131" i="2"/>
  <c r="V131" i="2"/>
  <c r="L132" i="2"/>
  <c r="M132" i="2"/>
  <c r="N132" i="2"/>
  <c r="O132" i="2"/>
  <c r="P132" i="2"/>
  <c r="Q132" i="2"/>
  <c r="T132" i="2"/>
  <c r="U132" i="2"/>
  <c r="V132" i="2"/>
  <c r="L133" i="2"/>
  <c r="M133" i="2"/>
  <c r="N133" i="2"/>
  <c r="O133" i="2"/>
  <c r="P133" i="2"/>
  <c r="Q133" i="2"/>
  <c r="T133" i="2"/>
  <c r="U133" i="2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V133" i="2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L134" i="2"/>
  <c r="M134" i="2"/>
  <c r="N134" i="2"/>
  <c r="O134" i="2"/>
  <c r="P134" i="2"/>
  <c r="Q134" i="2"/>
  <c r="T134" i="2"/>
  <c r="L135" i="2"/>
  <c r="M135" i="2"/>
  <c r="N135" i="2"/>
  <c r="O135" i="2"/>
  <c r="P135" i="2"/>
  <c r="Q135" i="2"/>
  <c r="T135" i="2"/>
  <c r="L136" i="2"/>
  <c r="M136" i="2"/>
  <c r="N136" i="2"/>
  <c r="O136" i="2"/>
  <c r="P136" i="2"/>
  <c r="Q136" i="2"/>
  <c r="T136" i="2"/>
  <c r="L137" i="2"/>
  <c r="M137" i="2"/>
  <c r="N137" i="2"/>
  <c r="O137" i="2"/>
  <c r="P137" i="2"/>
  <c r="Q137" i="2"/>
  <c r="T137" i="2"/>
  <c r="L138" i="2"/>
  <c r="M138" i="2"/>
  <c r="N138" i="2"/>
  <c r="O138" i="2"/>
  <c r="P138" i="2"/>
  <c r="Q138" i="2"/>
  <c r="T138" i="2"/>
  <c r="L139" i="2"/>
  <c r="M139" i="2"/>
  <c r="N139" i="2"/>
  <c r="O139" i="2"/>
  <c r="P139" i="2"/>
  <c r="Q139" i="2"/>
  <c r="T139" i="2"/>
  <c r="L140" i="2"/>
  <c r="M140" i="2"/>
  <c r="N140" i="2"/>
  <c r="O140" i="2"/>
  <c r="P140" i="2"/>
  <c r="Q140" i="2"/>
  <c r="T140" i="2"/>
  <c r="L141" i="2"/>
  <c r="M141" i="2"/>
  <c r="N141" i="2"/>
  <c r="O141" i="2"/>
  <c r="P141" i="2"/>
  <c r="Q141" i="2"/>
  <c r="T141" i="2"/>
  <c r="L142" i="2"/>
  <c r="M142" i="2"/>
  <c r="N142" i="2"/>
  <c r="O142" i="2"/>
  <c r="P142" i="2"/>
  <c r="Q142" i="2"/>
  <c r="T142" i="2"/>
  <c r="L143" i="2"/>
  <c r="M143" i="2"/>
  <c r="N143" i="2"/>
  <c r="O143" i="2"/>
  <c r="P143" i="2"/>
  <c r="Q143" i="2"/>
  <c r="T143" i="2"/>
  <c r="L144" i="2"/>
  <c r="M144" i="2"/>
  <c r="N144" i="2"/>
  <c r="O144" i="2"/>
  <c r="P144" i="2"/>
  <c r="Q144" i="2"/>
  <c r="T144" i="2"/>
  <c r="L145" i="2"/>
  <c r="M145" i="2"/>
  <c r="N145" i="2"/>
  <c r="O145" i="2"/>
  <c r="P145" i="2"/>
  <c r="Q145" i="2"/>
  <c r="T145" i="2"/>
  <c r="L146" i="2"/>
  <c r="M146" i="2"/>
  <c r="N146" i="2"/>
  <c r="O146" i="2"/>
  <c r="P146" i="2"/>
  <c r="Q146" i="2"/>
  <c r="T146" i="2"/>
  <c r="L147" i="2"/>
  <c r="M147" i="2"/>
  <c r="N147" i="2"/>
  <c r="O147" i="2"/>
  <c r="P147" i="2"/>
  <c r="Q147" i="2"/>
  <c r="T147" i="2"/>
  <c r="L148" i="2"/>
  <c r="M148" i="2"/>
  <c r="N148" i="2"/>
  <c r="O148" i="2"/>
  <c r="P148" i="2"/>
  <c r="Q148" i="2"/>
  <c r="T148" i="2"/>
  <c r="L149" i="2"/>
  <c r="M149" i="2"/>
  <c r="N149" i="2"/>
  <c r="O149" i="2"/>
  <c r="P149" i="2"/>
  <c r="Q149" i="2"/>
  <c r="T149" i="2"/>
  <c r="L150" i="2"/>
  <c r="M150" i="2"/>
  <c r="N150" i="2"/>
  <c r="O150" i="2"/>
  <c r="P150" i="2"/>
  <c r="Q150" i="2"/>
  <c r="T150" i="2"/>
  <c r="L151" i="2"/>
  <c r="M151" i="2"/>
  <c r="N151" i="2"/>
  <c r="O151" i="2"/>
  <c r="P151" i="2"/>
  <c r="Q151" i="2"/>
  <c r="T151" i="2"/>
  <c r="L152" i="2"/>
  <c r="M152" i="2"/>
  <c r="N152" i="2"/>
  <c r="O152" i="2"/>
  <c r="P152" i="2"/>
  <c r="Q152" i="2"/>
  <c r="T152" i="2"/>
  <c r="L153" i="2"/>
  <c r="M153" i="2"/>
  <c r="N153" i="2"/>
  <c r="O153" i="2"/>
  <c r="P153" i="2"/>
  <c r="Q153" i="2"/>
  <c r="T153" i="2"/>
  <c r="L154" i="2"/>
  <c r="M154" i="2"/>
  <c r="N154" i="2"/>
  <c r="O154" i="2"/>
  <c r="P154" i="2"/>
  <c r="Q154" i="2"/>
  <c r="T154" i="2"/>
  <c r="L155" i="2"/>
  <c r="M155" i="2"/>
  <c r="N155" i="2"/>
  <c r="O155" i="2"/>
  <c r="P155" i="2"/>
  <c r="Q155" i="2"/>
  <c r="T155" i="2"/>
  <c r="L156" i="2"/>
  <c r="M156" i="2"/>
  <c r="N156" i="2"/>
  <c r="O156" i="2"/>
  <c r="P156" i="2"/>
  <c r="Q156" i="2"/>
  <c r="T156" i="2"/>
  <c r="L157" i="2"/>
  <c r="M157" i="2"/>
  <c r="N157" i="2"/>
  <c r="O157" i="2"/>
  <c r="P157" i="2"/>
  <c r="Q157" i="2"/>
  <c r="T157" i="2"/>
  <c r="L158" i="2"/>
  <c r="M158" i="2"/>
  <c r="N158" i="2"/>
  <c r="O158" i="2"/>
  <c r="P158" i="2"/>
  <c r="Q158" i="2"/>
  <c r="T158" i="2"/>
  <c r="L159" i="2"/>
  <c r="M159" i="2"/>
  <c r="N159" i="2"/>
  <c r="O159" i="2"/>
  <c r="P159" i="2"/>
  <c r="Q159" i="2"/>
  <c r="T159" i="2"/>
  <c r="L160" i="2"/>
  <c r="M160" i="2"/>
  <c r="N160" i="2"/>
  <c r="O160" i="2"/>
  <c r="P160" i="2"/>
  <c r="Q160" i="2"/>
  <c r="T160" i="2"/>
  <c r="L161" i="2"/>
  <c r="M161" i="2"/>
  <c r="N161" i="2"/>
  <c r="O161" i="2"/>
  <c r="P161" i="2"/>
  <c r="Q161" i="2"/>
  <c r="T161" i="2"/>
  <c r="L162" i="2"/>
  <c r="M162" i="2"/>
  <c r="N162" i="2"/>
  <c r="O162" i="2"/>
  <c r="P162" i="2"/>
  <c r="Q162" i="2"/>
  <c r="T162" i="2"/>
  <c r="L163" i="2"/>
  <c r="M163" i="2"/>
  <c r="N163" i="2"/>
  <c r="O163" i="2"/>
  <c r="P163" i="2"/>
  <c r="Q163" i="2"/>
  <c r="T163" i="2"/>
  <c r="L164" i="2"/>
  <c r="M164" i="2"/>
  <c r="N164" i="2"/>
  <c r="O164" i="2"/>
  <c r="P164" i="2"/>
  <c r="Q164" i="2"/>
  <c r="T164" i="2"/>
  <c r="L165" i="2"/>
  <c r="M165" i="2"/>
  <c r="N165" i="2"/>
  <c r="O165" i="2"/>
  <c r="P165" i="2"/>
  <c r="Q165" i="2"/>
  <c r="T165" i="2"/>
  <c r="L166" i="2"/>
  <c r="M166" i="2"/>
  <c r="N166" i="2"/>
  <c r="O166" i="2"/>
  <c r="P166" i="2"/>
  <c r="Q166" i="2"/>
  <c r="T166" i="2"/>
  <c r="L167" i="2"/>
  <c r="M167" i="2"/>
  <c r="N167" i="2"/>
  <c r="O167" i="2"/>
  <c r="P167" i="2"/>
  <c r="Q167" i="2"/>
  <c r="T167" i="2"/>
  <c r="L168" i="2"/>
  <c r="M168" i="2"/>
  <c r="N168" i="2"/>
  <c r="O168" i="2"/>
  <c r="P168" i="2"/>
  <c r="Q168" i="2"/>
  <c r="T168" i="2"/>
  <c r="L169" i="2"/>
  <c r="M169" i="2"/>
  <c r="N169" i="2"/>
  <c r="O169" i="2"/>
  <c r="P169" i="2"/>
  <c r="Q169" i="2"/>
  <c r="T169" i="2"/>
  <c r="L170" i="2"/>
  <c r="M170" i="2"/>
  <c r="N170" i="2"/>
  <c r="O170" i="2"/>
  <c r="P170" i="2"/>
  <c r="Q170" i="2"/>
  <c r="T170" i="2"/>
  <c r="L171" i="2"/>
  <c r="M171" i="2"/>
  <c r="N171" i="2"/>
  <c r="O171" i="2"/>
  <c r="P171" i="2"/>
  <c r="Q171" i="2"/>
  <c r="T171" i="2"/>
  <c r="L172" i="2"/>
  <c r="M172" i="2"/>
  <c r="N172" i="2"/>
  <c r="O172" i="2"/>
  <c r="P172" i="2"/>
  <c r="Q172" i="2"/>
  <c r="T172" i="2"/>
  <c r="L173" i="2"/>
  <c r="M173" i="2"/>
  <c r="N173" i="2"/>
  <c r="O173" i="2"/>
  <c r="P173" i="2"/>
  <c r="Q173" i="2"/>
  <c r="T173" i="2"/>
  <c r="L174" i="2"/>
  <c r="M174" i="2"/>
  <c r="N174" i="2"/>
  <c r="O174" i="2"/>
  <c r="P174" i="2"/>
  <c r="Q174" i="2"/>
  <c r="T174" i="2"/>
  <c r="L175" i="2"/>
  <c r="M175" i="2"/>
  <c r="N175" i="2"/>
  <c r="O175" i="2"/>
  <c r="P175" i="2"/>
  <c r="Q175" i="2"/>
  <c r="T175" i="2"/>
  <c r="L176" i="2"/>
  <c r="M176" i="2"/>
  <c r="N176" i="2"/>
  <c r="O176" i="2"/>
  <c r="P176" i="2"/>
  <c r="Q176" i="2"/>
  <c r="T176" i="2"/>
  <c r="L177" i="2"/>
  <c r="M177" i="2"/>
  <c r="N177" i="2"/>
  <c r="O177" i="2"/>
  <c r="P177" i="2"/>
  <c r="Q177" i="2"/>
  <c r="T177" i="2"/>
  <c r="L178" i="2"/>
  <c r="M178" i="2"/>
  <c r="N178" i="2"/>
  <c r="O178" i="2"/>
  <c r="P178" i="2"/>
  <c r="Q178" i="2"/>
  <c r="T178" i="2"/>
  <c r="L179" i="2"/>
  <c r="M179" i="2"/>
  <c r="N179" i="2"/>
  <c r="O179" i="2"/>
  <c r="P179" i="2"/>
  <c r="Q179" i="2"/>
  <c r="T179" i="2"/>
  <c r="L180" i="2"/>
  <c r="M180" i="2"/>
  <c r="N180" i="2"/>
  <c r="O180" i="2"/>
  <c r="P180" i="2"/>
  <c r="Q180" i="2"/>
  <c r="T180" i="2"/>
  <c r="L181" i="2"/>
  <c r="M181" i="2"/>
  <c r="N181" i="2"/>
  <c r="O181" i="2"/>
  <c r="P181" i="2"/>
  <c r="Q181" i="2"/>
  <c r="T181" i="2"/>
  <c r="L182" i="2"/>
  <c r="M182" i="2"/>
  <c r="N182" i="2"/>
  <c r="O182" i="2"/>
  <c r="P182" i="2"/>
  <c r="Q182" i="2"/>
  <c r="T182" i="2"/>
  <c r="L183" i="2"/>
  <c r="M183" i="2"/>
  <c r="N183" i="2"/>
  <c r="O183" i="2"/>
  <c r="P183" i="2"/>
  <c r="Q183" i="2"/>
  <c r="T183" i="2"/>
  <c r="L184" i="2"/>
  <c r="M184" i="2"/>
  <c r="N184" i="2"/>
  <c r="O184" i="2"/>
  <c r="P184" i="2"/>
  <c r="Q184" i="2"/>
  <c r="T184" i="2"/>
  <c r="L185" i="2"/>
  <c r="M185" i="2"/>
  <c r="N185" i="2"/>
  <c r="O185" i="2"/>
  <c r="P185" i="2"/>
  <c r="Q185" i="2"/>
  <c r="T185" i="2"/>
  <c r="L186" i="2"/>
  <c r="M186" i="2"/>
  <c r="N186" i="2"/>
  <c r="O186" i="2"/>
  <c r="P186" i="2"/>
  <c r="Q186" i="2"/>
  <c r="T186" i="2"/>
  <c r="L187" i="2"/>
  <c r="M187" i="2"/>
  <c r="N187" i="2"/>
  <c r="O187" i="2"/>
  <c r="P187" i="2"/>
  <c r="Q187" i="2"/>
  <c r="T187" i="2"/>
  <c r="L188" i="2"/>
  <c r="M188" i="2"/>
  <c r="N188" i="2"/>
  <c r="O188" i="2"/>
  <c r="P188" i="2"/>
  <c r="Q188" i="2"/>
  <c r="T188" i="2"/>
  <c r="L189" i="2"/>
  <c r="M189" i="2"/>
  <c r="N189" i="2"/>
  <c r="O189" i="2"/>
  <c r="P189" i="2"/>
  <c r="Q189" i="2"/>
  <c r="T189" i="2"/>
  <c r="L190" i="2"/>
  <c r="M190" i="2"/>
  <c r="N190" i="2"/>
  <c r="O190" i="2"/>
  <c r="P190" i="2"/>
  <c r="Q190" i="2"/>
  <c r="T190" i="2"/>
  <c r="L191" i="2"/>
  <c r="M191" i="2"/>
  <c r="N191" i="2"/>
  <c r="O191" i="2"/>
  <c r="P191" i="2"/>
  <c r="Q191" i="2"/>
  <c r="T191" i="2"/>
  <c r="L192" i="2"/>
  <c r="M192" i="2"/>
  <c r="N192" i="2"/>
  <c r="O192" i="2"/>
  <c r="P192" i="2"/>
  <c r="Q192" i="2"/>
  <c r="T192" i="2"/>
  <c r="L193" i="2"/>
  <c r="M193" i="2"/>
  <c r="N193" i="2"/>
  <c r="O193" i="2"/>
  <c r="P193" i="2"/>
  <c r="Q193" i="2"/>
  <c r="T193" i="2"/>
  <c r="L194" i="2"/>
  <c r="M194" i="2"/>
  <c r="N194" i="2"/>
  <c r="O194" i="2"/>
  <c r="P194" i="2"/>
  <c r="Q194" i="2"/>
  <c r="T194" i="2"/>
  <c r="L195" i="2"/>
  <c r="M195" i="2"/>
  <c r="N195" i="2"/>
  <c r="O195" i="2"/>
  <c r="P195" i="2"/>
  <c r="Q195" i="2"/>
  <c r="T195" i="2"/>
  <c r="L196" i="2"/>
  <c r="M196" i="2"/>
  <c r="N196" i="2"/>
  <c r="O196" i="2"/>
  <c r="P196" i="2"/>
  <c r="Q196" i="2"/>
  <c r="T196" i="2"/>
  <c r="L197" i="2"/>
  <c r="M197" i="2"/>
  <c r="N197" i="2"/>
  <c r="O197" i="2"/>
  <c r="P197" i="2"/>
  <c r="Q197" i="2"/>
  <c r="T197" i="2"/>
  <c r="L198" i="2"/>
  <c r="M198" i="2"/>
  <c r="N198" i="2"/>
  <c r="O198" i="2"/>
  <c r="P198" i="2"/>
  <c r="Q198" i="2"/>
  <c r="T198" i="2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L199" i="2"/>
  <c r="M199" i="2"/>
  <c r="N199" i="2"/>
  <c r="O199" i="2"/>
  <c r="P199" i="2"/>
  <c r="Q199" i="2"/>
  <c r="L200" i="2"/>
  <c r="M200" i="2"/>
  <c r="N200" i="2"/>
  <c r="O200" i="2"/>
  <c r="P200" i="2"/>
  <c r="Q200" i="2"/>
  <c r="M201" i="2"/>
  <c r="N201" i="2"/>
  <c r="O201" i="2"/>
  <c r="P201" i="2"/>
  <c r="Q201" i="2"/>
  <c r="L202" i="2"/>
  <c r="M202" i="2"/>
  <c r="N202" i="2"/>
  <c r="O202" i="2"/>
  <c r="P202" i="2"/>
  <c r="Q202" i="2"/>
  <c r="L203" i="2"/>
  <c r="M203" i="2"/>
  <c r="N203" i="2"/>
  <c r="O203" i="2"/>
  <c r="P203" i="2"/>
  <c r="Q203" i="2"/>
  <c r="L204" i="2"/>
  <c r="M204" i="2"/>
  <c r="N204" i="2"/>
  <c r="O204" i="2"/>
  <c r="P204" i="2"/>
  <c r="Q204" i="2"/>
  <c r="L205" i="2"/>
  <c r="M205" i="2"/>
  <c r="N205" i="2"/>
  <c r="O205" i="2"/>
  <c r="P205" i="2"/>
  <c r="Q205" i="2"/>
  <c r="L206" i="2"/>
  <c r="M206" i="2"/>
  <c r="N206" i="2"/>
  <c r="O206" i="2"/>
  <c r="P206" i="2"/>
  <c r="Q206" i="2"/>
  <c r="L207" i="2"/>
  <c r="M207" i="2"/>
  <c r="N207" i="2"/>
  <c r="O207" i="2"/>
  <c r="P207" i="2"/>
  <c r="Q207" i="2"/>
  <c r="L208" i="2"/>
  <c r="M208" i="2"/>
  <c r="N208" i="2"/>
  <c r="O208" i="2"/>
  <c r="P208" i="2"/>
  <c r="Q208" i="2"/>
  <c r="L209" i="2"/>
  <c r="M209" i="2"/>
  <c r="N209" i="2"/>
  <c r="O209" i="2"/>
  <c r="P209" i="2"/>
  <c r="Q209" i="2"/>
  <c r="L210" i="2"/>
  <c r="M210" i="2"/>
  <c r="N210" i="2"/>
  <c r="O210" i="2"/>
  <c r="P210" i="2"/>
  <c r="Q210" i="2"/>
  <c r="L211" i="2"/>
  <c r="M211" i="2"/>
  <c r="N211" i="2"/>
  <c r="O211" i="2"/>
  <c r="P211" i="2"/>
  <c r="Q211" i="2"/>
  <c r="L212" i="2"/>
  <c r="M212" i="2"/>
  <c r="N212" i="2"/>
  <c r="O212" i="2"/>
  <c r="P212" i="2"/>
  <c r="Q212" i="2"/>
  <c r="L213" i="2"/>
  <c r="M213" i="2"/>
  <c r="N213" i="2"/>
  <c r="O213" i="2"/>
  <c r="P213" i="2"/>
  <c r="Q213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S229" i="2"/>
  <c r="S228" i="2"/>
  <c r="P81" i="2"/>
  <c r="I81" i="2"/>
  <c r="Q81" i="2" s="1"/>
  <c r="H81" i="2"/>
  <c r="N81" i="2" s="1"/>
  <c r="G81" i="2"/>
  <c r="M81" i="2" s="1"/>
  <c r="F81" i="2"/>
  <c r="L81" i="2" s="1"/>
  <c r="P80" i="2"/>
  <c r="I80" i="2"/>
  <c r="O80" i="2" s="1"/>
  <c r="H80" i="2"/>
  <c r="N80" i="2" s="1"/>
  <c r="G80" i="2"/>
  <c r="M80" i="2" s="1"/>
  <c r="F80" i="2"/>
  <c r="L80" i="2" s="1"/>
  <c r="P79" i="2"/>
  <c r="I79" i="2"/>
  <c r="H79" i="2"/>
  <c r="N79" i="2" s="1"/>
  <c r="G79" i="2"/>
  <c r="M79" i="2" s="1"/>
  <c r="F79" i="2"/>
  <c r="L79" i="2" s="1"/>
  <c r="P78" i="2"/>
  <c r="I78" i="2"/>
  <c r="O78" i="2" s="1"/>
  <c r="H78" i="2"/>
  <c r="N78" i="2" s="1"/>
  <c r="G78" i="2"/>
  <c r="M78" i="2" s="1"/>
  <c r="F78" i="2"/>
  <c r="L78" i="2" s="1"/>
  <c r="P77" i="2"/>
  <c r="I77" i="2"/>
  <c r="Q77" i="2" s="1"/>
  <c r="H77" i="2"/>
  <c r="N77" i="2" s="1"/>
  <c r="G77" i="2"/>
  <c r="M77" i="2" s="1"/>
  <c r="F77" i="2"/>
  <c r="L77" i="2" s="1"/>
  <c r="P76" i="2"/>
  <c r="I76" i="2"/>
  <c r="Q76" i="2" s="1"/>
  <c r="H76" i="2"/>
  <c r="N76" i="2" s="1"/>
  <c r="G76" i="2"/>
  <c r="M76" i="2" s="1"/>
  <c r="F76" i="2"/>
  <c r="L76" i="2" s="1"/>
  <c r="P75" i="2"/>
  <c r="I75" i="2"/>
  <c r="H75" i="2"/>
  <c r="N75" i="2" s="1"/>
  <c r="G75" i="2"/>
  <c r="M75" i="2" s="1"/>
  <c r="F75" i="2"/>
  <c r="L75" i="2" s="1"/>
  <c r="P74" i="2"/>
  <c r="I74" i="2"/>
  <c r="O74" i="2" s="1"/>
  <c r="H74" i="2"/>
  <c r="N74" i="2" s="1"/>
  <c r="G74" i="2"/>
  <c r="M74" i="2" s="1"/>
  <c r="F74" i="2"/>
  <c r="L74" i="2" s="1"/>
  <c r="P73" i="2"/>
  <c r="I73" i="2"/>
  <c r="Q73" i="2" s="1"/>
  <c r="H73" i="2"/>
  <c r="N73" i="2" s="1"/>
  <c r="G73" i="2"/>
  <c r="M73" i="2" s="1"/>
  <c r="F73" i="2"/>
  <c r="L73" i="2" s="1"/>
  <c r="P72" i="2"/>
  <c r="I72" i="2"/>
  <c r="O72" i="2" s="1"/>
  <c r="H72" i="2"/>
  <c r="N72" i="2" s="1"/>
  <c r="G72" i="2"/>
  <c r="M72" i="2" s="1"/>
  <c r="F72" i="2"/>
  <c r="L72" i="2" s="1"/>
  <c r="P71" i="2"/>
  <c r="I71" i="2"/>
  <c r="H71" i="2"/>
  <c r="N71" i="2" s="1"/>
  <c r="G71" i="2"/>
  <c r="M71" i="2" s="1"/>
  <c r="F71" i="2"/>
  <c r="L71" i="2" s="1"/>
  <c r="P70" i="2"/>
  <c r="I70" i="2"/>
  <c r="O70" i="2" s="1"/>
  <c r="H70" i="2"/>
  <c r="N70" i="2" s="1"/>
  <c r="G70" i="2"/>
  <c r="M70" i="2" s="1"/>
  <c r="F70" i="2"/>
  <c r="L70" i="2" s="1"/>
  <c r="P69" i="2"/>
  <c r="I69" i="2"/>
  <c r="Q69" i="2" s="1"/>
  <c r="H69" i="2"/>
  <c r="N69" i="2" s="1"/>
  <c r="G69" i="2"/>
  <c r="M69" i="2" s="1"/>
  <c r="F69" i="2"/>
  <c r="L69" i="2" s="1"/>
  <c r="P68" i="2"/>
  <c r="I68" i="2"/>
  <c r="Q68" i="2" s="1"/>
  <c r="H68" i="2"/>
  <c r="N68" i="2" s="1"/>
  <c r="G68" i="2"/>
  <c r="M68" i="2" s="1"/>
  <c r="F68" i="2"/>
  <c r="L68" i="2" s="1"/>
  <c r="P67" i="2"/>
  <c r="I67" i="2"/>
  <c r="H67" i="2"/>
  <c r="N67" i="2" s="1"/>
  <c r="G67" i="2"/>
  <c r="M67" i="2" s="1"/>
  <c r="F67" i="2"/>
  <c r="L67" i="2" s="1"/>
  <c r="P66" i="2"/>
  <c r="I66" i="2"/>
  <c r="O66" i="2" s="1"/>
  <c r="H66" i="2"/>
  <c r="N66" i="2" s="1"/>
  <c r="G66" i="2"/>
  <c r="M66" i="2" s="1"/>
  <c r="F66" i="2"/>
  <c r="L66" i="2" s="1"/>
  <c r="P65" i="2"/>
  <c r="I65" i="2"/>
  <c r="Q65" i="2" s="1"/>
  <c r="H65" i="2"/>
  <c r="N65" i="2" s="1"/>
  <c r="G65" i="2"/>
  <c r="M65" i="2" s="1"/>
  <c r="F65" i="2"/>
  <c r="L65" i="2" s="1"/>
  <c r="P64" i="2"/>
  <c r="I64" i="2"/>
  <c r="O64" i="2" s="1"/>
  <c r="H64" i="2"/>
  <c r="N64" i="2" s="1"/>
  <c r="G64" i="2"/>
  <c r="M64" i="2" s="1"/>
  <c r="F64" i="2"/>
  <c r="L64" i="2" s="1"/>
  <c r="P63" i="2"/>
  <c r="I63" i="2"/>
  <c r="Q63" i="2" s="1"/>
  <c r="H63" i="2"/>
  <c r="N63" i="2" s="1"/>
  <c r="G63" i="2"/>
  <c r="M63" i="2" s="1"/>
  <c r="F63" i="2"/>
  <c r="L63" i="2" s="1"/>
  <c r="P62" i="2"/>
  <c r="I62" i="2"/>
  <c r="O62" i="2" s="1"/>
  <c r="H62" i="2"/>
  <c r="N62" i="2" s="1"/>
  <c r="G62" i="2"/>
  <c r="M62" i="2" s="1"/>
  <c r="F62" i="2"/>
  <c r="L62" i="2" s="1"/>
  <c r="P61" i="2"/>
  <c r="I61" i="2"/>
  <c r="Q61" i="2" s="1"/>
  <c r="H61" i="2"/>
  <c r="N61" i="2" s="1"/>
  <c r="G61" i="2"/>
  <c r="M61" i="2" s="1"/>
  <c r="F61" i="2"/>
  <c r="L61" i="2" s="1"/>
  <c r="P60" i="2"/>
  <c r="I60" i="2"/>
  <c r="O60" i="2" s="1"/>
  <c r="H60" i="2"/>
  <c r="N60" i="2" s="1"/>
  <c r="G60" i="2"/>
  <c r="M60" i="2" s="1"/>
  <c r="F60" i="2"/>
  <c r="L60" i="2" s="1"/>
  <c r="P59" i="2"/>
  <c r="I59" i="2"/>
  <c r="Q59" i="2" s="1"/>
  <c r="H59" i="2"/>
  <c r="N59" i="2" s="1"/>
  <c r="G59" i="2"/>
  <c r="M59" i="2" s="1"/>
  <c r="F59" i="2"/>
  <c r="L59" i="2" s="1"/>
  <c r="P58" i="2"/>
  <c r="I58" i="2"/>
  <c r="O58" i="2" s="1"/>
  <c r="H58" i="2"/>
  <c r="N58" i="2" s="1"/>
  <c r="G58" i="2"/>
  <c r="M58" i="2" s="1"/>
  <c r="F58" i="2"/>
  <c r="L58" i="2" s="1"/>
  <c r="P57" i="2"/>
  <c r="I57" i="2"/>
  <c r="Q57" i="2" s="1"/>
  <c r="H57" i="2"/>
  <c r="N57" i="2" s="1"/>
  <c r="G57" i="2"/>
  <c r="M57" i="2" s="1"/>
  <c r="F57" i="2"/>
  <c r="L57" i="2" s="1"/>
  <c r="P56" i="2"/>
  <c r="I56" i="2"/>
  <c r="O56" i="2" s="1"/>
  <c r="H56" i="2"/>
  <c r="N56" i="2" s="1"/>
  <c r="G56" i="2"/>
  <c r="M56" i="2" s="1"/>
  <c r="F56" i="2"/>
  <c r="L56" i="2" s="1"/>
  <c r="P55" i="2"/>
  <c r="I55" i="2"/>
  <c r="Q55" i="2" s="1"/>
  <c r="H55" i="2"/>
  <c r="N55" i="2" s="1"/>
  <c r="G55" i="2"/>
  <c r="M55" i="2" s="1"/>
  <c r="F55" i="2"/>
  <c r="L55" i="2" s="1"/>
  <c r="P54" i="2"/>
  <c r="I54" i="2"/>
  <c r="O54" i="2" s="1"/>
  <c r="H54" i="2"/>
  <c r="N54" i="2" s="1"/>
  <c r="G54" i="2"/>
  <c r="M54" i="2" s="1"/>
  <c r="F54" i="2"/>
  <c r="L54" i="2" s="1"/>
  <c r="P53" i="2"/>
  <c r="I53" i="2"/>
  <c r="Q53" i="2" s="1"/>
  <c r="H53" i="2"/>
  <c r="N53" i="2" s="1"/>
  <c r="G53" i="2"/>
  <c r="M53" i="2" s="1"/>
  <c r="F53" i="2"/>
  <c r="L53" i="2" s="1"/>
  <c r="P52" i="2"/>
  <c r="I52" i="2"/>
  <c r="Q52" i="2" s="1"/>
  <c r="H52" i="2"/>
  <c r="N52" i="2" s="1"/>
  <c r="G52" i="2"/>
  <c r="M52" i="2" s="1"/>
  <c r="F52" i="2"/>
  <c r="L52" i="2" s="1"/>
  <c r="P51" i="2"/>
  <c r="I51" i="2"/>
  <c r="Q51" i="2" s="1"/>
  <c r="H51" i="2"/>
  <c r="N51" i="2" s="1"/>
  <c r="G51" i="2"/>
  <c r="M51" i="2" s="1"/>
  <c r="F51" i="2"/>
  <c r="L51" i="2" s="1"/>
  <c r="P50" i="2"/>
  <c r="I50" i="2"/>
  <c r="O50" i="2" s="1"/>
  <c r="H50" i="2"/>
  <c r="N50" i="2" s="1"/>
  <c r="G50" i="2"/>
  <c r="M50" i="2" s="1"/>
  <c r="F50" i="2"/>
  <c r="L50" i="2" s="1"/>
  <c r="P49" i="2"/>
  <c r="I49" i="2"/>
  <c r="Q49" i="2" s="1"/>
  <c r="H49" i="2"/>
  <c r="N49" i="2" s="1"/>
  <c r="G49" i="2"/>
  <c r="M49" i="2" s="1"/>
  <c r="F49" i="2"/>
  <c r="L49" i="2" s="1"/>
  <c r="P48" i="2"/>
  <c r="I48" i="2"/>
  <c r="O48" i="2" s="1"/>
  <c r="H48" i="2"/>
  <c r="N48" i="2" s="1"/>
  <c r="G48" i="2"/>
  <c r="M48" i="2" s="1"/>
  <c r="F48" i="2"/>
  <c r="L48" i="2" s="1"/>
  <c r="P47" i="2"/>
  <c r="I47" i="2"/>
  <c r="Q47" i="2" s="1"/>
  <c r="H47" i="2"/>
  <c r="N47" i="2" s="1"/>
  <c r="G47" i="2"/>
  <c r="M47" i="2" s="1"/>
  <c r="F47" i="2"/>
  <c r="L47" i="2" s="1"/>
  <c r="P46" i="2"/>
  <c r="I46" i="2"/>
  <c r="O46" i="2" s="1"/>
  <c r="H46" i="2"/>
  <c r="N46" i="2" s="1"/>
  <c r="G46" i="2"/>
  <c r="M46" i="2" s="1"/>
  <c r="F46" i="2"/>
  <c r="L46" i="2" s="1"/>
  <c r="P45" i="2"/>
  <c r="I45" i="2"/>
  <c r="Q45" i="2" s="1"/>
  <c r="H45" i="2"/>
  <c r="N45" i="2" s="1"/>
  <c r="G45" i="2"/>
  <c r="M45" i="2" s="1"/>
  <c r="F45" i="2"/>
  <c r="L45" i="2" s="1"/>
  <c r="P44" i="2"/>
  <c r="I44" i="2"/>
  <c r="Q44" i="2" s="1"/>
  <c r="H44" i="2"/>
  <c r="N44" i="2" s="1"/>
  <c r="G44" i="2"/>
  <c r="M44" i="2" s="1"/>
  <c r="F44" i="2"/>
  <c r="L44" i="2" s="1"/>
  <c r="P43" i="2"/>
  <c r="I43" i="2"/>
  <c r="Q43" i="2" s="1"/>
  <c r="H43" i="2"/>
  <c r="N43" i="2" s="1"/>
  <c r="G43" i="2"/>
  <c r="M43" i="2" s="1"/>
  <c r="F43" i="2"/>
  <c r="L43" i="2" s="1"/>
  <c r="P42" i="2"/>
  <c r="I42" i="2"/>
  <c r="O42" i="2" s="1"/>
  <c r="H42" i="2"/>
  <c r="N42" i="2" s="1"/>
  <c r="G42" i="2"/>
  <c r="M42" i="2" s="1"/>
  <c r="F42" i="2"/>
  <c r="L42" i="2" s="1"/>
  <c r="P41" i="2"/>
  <c r="I41" i="2"/>
  <c r="Q41" i="2" s="1"/>
  <c r="H41" i="2"/>
  <c r="N41" i="2" s="1"/>
  <c r="G41" i="2"/>
  <c r="M41" i="2" s="1"/>
  <c r="F41" i="2"/>
  <c r="L41" i="2" s="1"/>
  <c r="P40" i="2"/>
  <c r="I40" i="2"/>
  <c r="O40" i="2" s="1"/>
  <c r="H40" i="2"/>
  <c r="N40" i="2" s="1"/>
  <c r="G40" i="2"/>
  <c r="M40" i="2" s="1"/>
  <c r="F40" i="2"/>
  <c r="L40" i="2" s="1"/>
  <c r="P39" i="2"/>
  <c r="I39" i="2"/>
  <c r="Q39" i="2" s="1"/>
  <c r="H39" i="2"/>
  <c r="N39" i="2" s="1"/>
  <c r="G39" i="2"/>
  <c r="M39" i="2" s="1"/>
  <c r="F39" i="2"/>
  <c r="L39" i="2" s="1"/>
  <c r="P38" i="2"/>
  <c r="I38" i="2"/>
  <c r="O38" i="2" s="1"/>
  <c r="H38" i="2"/>
  <c r="N38" i="2" s="1"/>
  <c r="G38" i="2"/>
  <c r="M38" i="2" s="1"/>
  <c r="F38" i="2"/>
  <c r="L38" i="2" s="1"/>
  <c r="P37" i="2"/>
  <c r="I37" i="2"/>
  <c r="Q37" i="2" s="1"/>
  <c r="H37" i="2"/>
  <c r="N37" i="2" s="1"/>
  <c r="G37" i="2"/>
  <c r="M37" i="2" s="1"/>
  <c r="F37" i="2"/>
  <c r="L37" i="2" s="1"/>
  <c r="P36" i="2"/>
  <c r="I36" i="2"/>
  <c r="Q36" i="2" s="1"/>
  <c r="H36" i="2"/>
  <c r="N36" i="2" s="1"/>
  <c r="G36" i="2"/>
  <c r="M36" i="2" s="1"/>
  <c r="F36" i="2"/>
  <c r="L36" i="2" s="1"/>
  <c r="P35" i="2"/>
  <c r="I35" i="2"/>
  <c r="H35" i="2"/>
  <c r="N35" i="2" s="1"/>
  <c r="G35" i="2"/>
  <c r="M35" i="2" s="1"/>
  <c r="F35" i="2"/>
  <c r="L35" i="2" s="1"/>
  <c r="P34" i="2"/>
  <c r="I34" i="2"/>
  <c r="Q34" i="2" s="1"/>
  <c r="H34" i="2"/>
  <c r="N34" i="2" s="1"/>
  <c r="G34" i="2"/>
  <c r="M34" i="2" s="1"/>
  <c r="F34" i="2"/>
  <c r="L34" i="2" s="1"/>
  <c r="P33" i="2"/>
  <c r="I33" i="2"/>
  <c r="H33" i="2"/>
  <c r="N33" i="2" s="1"/>
  <c r="G33" i="2"/>
  <c r="M33" i="2" s="1"/>
  <c r="F33" i="2"/>
  <c r="L33" i="2" s="1"/>
  <c r="P32" i="2"/>
  <c r="I32" i="2"/>
  <c r="O32" i="2" s="1"/>
  <c r="H32" i="2"/>
  <c r="N32" i="2" s="1"/>
  <c r="G32" i="2"/>
  <c r="M32" i="2" s="1"/>
  <c r="F32" i="2"/>
  <c r="L32" i="2" s="1"/>
  <c r="P31" i="2"/>
  <c r="I31" i="2"/>
  <c r="Q31" i="2" s="1"/>
  <c r="H31" i="2"/>
  <c r="N31" i="2" s="1"/>
  <c r="G31" i="2"/>
  <c r="M31" i="2" s="1"/>
  <c r="F31" i="2"/>
  <c r="L31" i="2" s="1"/>
  <c r="P30" i="2"/>
  <c r="I30" i="2"/>
  <c r="Q30" i="2" s="1"/>
  <c r="H30" i="2"/>
  <c r="N30" i="2" s="1"/>
  <c r="G30" i="2"/>
  <c r="M30" i="2" s="1"/>
  <c r="F30" i="2"/>
  <c r="L30" i="2" s="1"/>
  <c r="P29" i="2"/>
  <c r="I29" i="2"/>
  <c r="H29" i="2"/>
  <c r="N29" i="2" s="1"/>
  <c r="G29" i="2"/>
  <c r="M29" i="2" s="1"/>
  <c r="F29" i="2"/>
  <c r="L29" i="2" s="1"/>
  <c r="P28" i="2"/>
  <c r="I28" i="2"/>
  <c r="O28" i="2" s="1"/>
  <c r="H28" i="2"/>
  <c r="N28" i="2" s="1"/>
  <c r="G28" i="2"/>
  <c r="M28" i="2" s="1"/>
  <c r="F28" i="2"/>
  <c r="L28" i="2" s="1"/>
  <c r="P27" i="2"/>
  <c r="I27" i="2"/>
  <c r="Q27" i="2" s="1"/>
  <c r="H27" i="2"/>
  <c r="N27" i="2" s="1"/>
  <c r="G27" i="2"/>
  <c r="M27" i="2" s="1"/>
  <c r="F27" i="2"/>
  <c r="L27" i="2" s="1"/>
  <c r="P26" i="2"/>
  <c r="I26" i="2"/>
  <c r="Q26" i="2" s="1"/>
  <c r="H26" i="2"/>
  <c r="N26" i="2" s="1"/>
  <c r="G26" i="2"/>
  <c r="M26" i="2" s="1"/>
  <c r="F26" i="2"/>
  <c r="L26" i="2" s="1"/>
  <c r="P25" i="2"/>
  <c r="I25" i="2"/>
  <c r="H25" i="2"/>
  <c r="N25" i="2" s="1"/>
  <c r="G25" i="2"/>
  <c r="M25" i="2" s="1"/>
  <c r="F25" i="2"/>
  <c r="L25" i="2" s="1"/>
  <c r="P24" i="2"/>
  <c r="I24" i="2"/>
  <c r="Q24" i="2" s="1"/>
  <c r="H24" i="2"/>
  <c r="N24" i="2" s="1"/>
  <c r="G24" i="2"/>
  <c r="M24" i="2" s="1"/>
  <c r="F24" i="2"/>
  <c r="L24" i="2" s="1"/>
  <c r="P23" i="2"/>
  <c r="I23" i="2"/>
  <c r="Q23" i="2" s="1"/>
  <c r="H23" i="2"/>
  <c r="N23" i="2" s="1"/>
  <c r="G23" i="2"/>
  <c r="M23" i="2" s="1"/>
  <c r="F23" i="2"/>
  <c r="L23" i="2" s="1"/>
  <c r="P22" i="2"/>
  <c r="L22" i="2"/>
  <c r="I22" i="2"/>
  <c r="Q22" i="2" s="1"/>
  <c r="H22" i="2"/>
  <c r="N22" i="2" s="1"/>
  <c r="G22" i="2"/>
  <c r="M22" i="2" s="1"/>
  <c r="F22" i="2"/>
  <c r="P21" i="2"/>
  <c r="I21" i="2"/>
  <c r="H21" i="2"/>
  <c r="N21" i="2" s="1"/>
  <c r="G21" i="2"/>
  <c r="M21" i="2" s="1"/>
  <c r="F21" i="2"/>
  <c r="L21" i="2" s="1"/>
  <c r="P20" i="2"/>
  <c r="I20" i="2"/>
  <c r="Q20" i="2" s="1"/>
  <c r="H20" i="2"/>
  <c r="N20" i="2" s="1"/>
  <c r="G20" i="2"/>
  <c r="M20" i="2" s="1"/>
  <c r="F20" i="2"/>
  <c r="L20" i="2" s="1"/>
  <c r="P19" i="2"/>
  <c r="I19" i="2"/>
  <c r="Q19" i="2" s="1"/>
  <c r="H19" i="2"/>
  <c r="N19" i="2" s="1"/>
  <c r="G19" i="2"/>
  <c r="M19" i="2" s="1"/>
  <c r="F19" i="2"/>
  <c r="L19" i="2" s="1"/>
  <c r="P18" i="2"/>
  <c r="I18" i="2"/>
  <c r="Q18" i="2" s="1"/>
  <c r="H18" i="2"/>
  <c r="N18" i="2" s="1"/>
  <c r="G18" i="2"/>
  <c r="M18" i="2" s="1"/>
  <c r="F18" i="2"/>
  <c r="L18" i="2" s="1"/>
  <c r="P17" i="2"/>
  <c r="I17" i="2"/>
  <c r="H17" i="2"/>
  <c r="N17" i="2" s="1"/>
  <c r="G17" i="2"/>
  <c r="M17" i="2" s="1"/>
  <c r="F17" i="2"/>
  <c r="L17" i="2" s="1"/>
  <c r="P16" i="2"/>
  <c r="I16" i="2"/>
  <c r="Q16" i="2" s="1"/>
  <c r="H16" i="2"/>
  <c r="N16" i="2" s="1"/>
  <c r="G16" i="2"/>
  <c r="M16" i="2" s="1"/>
  <c r="F16" i="2"/>
  <c r="L16" i="2" s="1"/>
  <c r="P15" i="2"/>
  <c r="I15" i="2"/>
  <c r="Q15" i="2" s="1"/>
  <c r="H15" i="2"/>
  <c r="N15" i="2" s="1"/>
  <c r="G15" i="2"/>
  <c r="M15" i="2" s="1"/>
  <c r="F15" i="2"/>
  <c r="L15" i="2" s="1"/>
  <c r="P14" i="2"/>
  <c r="I14" i="2"/>
  <c r="H14" i="2"/>
  <c r="N14" i="2" s="1"/>
  <c r="G14" i="2"/>
  <c r="M14" i="2" s="1"/>
  <c r="F14" i="2"/>
  <c r="L14" i="2" s="1"/>
  <c r="P13" i="2"/>
  <c r="I13" i="2"/>
  <c r="Q13" i="2" s="1"/>
  <c r="H13" i="2"/>
  <c r="N13" i="2" s="1"/>
  <c r="G13" i="2"/>
  <c r="M13" i="2" s="1"/>
  <c r="F13" i="2"/>
  <c r="L13" i="2" s="1"/>
  <c r="P12" i="2"/>
  <c r="I12" i="2"/>
  <c r="Q12" i="2" s="1"/>
  <c r="H12" i="2"/>
  <c r="N12" i="2" s="1"/>
  <c r="G12" i="2"/>
  <c r="M12" i="2" s="1"/>
  <c r="F12" i="2"/>
  <c r="L12" i="2" s="1"/>
  <c r="P11" i="2"/>
  <c r="I11" i="2"/>
  <c r="O11" i="2" s="1"/>
  <c r="H11" i="2"/>
  <c r="N11" i="2" s="1"/>
  <c r="G11" i="2"/>
  <c r="M11" i="2" s="1"/>
  <c r="F11" i="2"/>
  <c r="L11" i="2" s="1"/>
  <c r="P10" i="2"/>
  <c r="I10" i="2"/>
  <c r="Q10" i="2" s="1"/>
  <c r="H10" i="2"/>
  <c r="N10" i="2" s="1"/>
  <c r="G10" i="2"/>
  <c r="M10" i="2" s="1"/>
  <c r="F10" i="2"/>
  <c r="L10" i="2" s="1"/>
  <c r="P9" i="2"/>
  <c r="I9" i="2"/>
  <c r="O9" i="2" s="1"/>
  <c r="H9" i="2"/>
  <c r="N9" i="2" s="1"/>
  <c r="G9" i="2"/>
  <c r="M9" i="2" s="1"/>
  <c r="F9" i="2"/>
  <c r="L9" i="2" s="1"/>
  <c r="P8" i="2"/>
  <c r="L8" i="2"/>
  <c r="I8" i="2"/>
  <c r="Q8" i="2" s="1"/>
  <c r="H8" i="2"/>
  <c r="N8" i="2" s="1"/>
  <c r="G8" i="2"/>
  <c r="M8" i="2" s="1"/>
  <c r="F8" i="2"/>
  <c r="P7" i="2"/>
  <c r="I7" i="2"/>
  <c r="O7" i="2" s="1"/>
  <c r="H7" i="2"/>
  <c r="N7" i="2" s="1"/>
  <c r="G7" i="2"/>
  <c r="M7" i="2" s="1"/>
  <c r="F7" i="2"/>
  <c r="L7" i="2" s="1"/>
  <c r="P6" i="2"/>
  <c r="I6" i="2"/>
  <c r="Q6" i="2" s="1"/>
  <c r="H6" i="2"/>
  <c r="N6" i="2" s="1"/>
  <c r="G6" i="2"/>
  <c r="M6" i="2" s="1"/>
  <c r="F6" i="2"/>
  <c r="L6" i="2" s="1"/>
  <c r="P5" i="2"/>
  <c r="I5" i="2"/>
  <c r="O5" i="2" s="1"/>
  <c r="H5" i="2"/>
  <c r="N5" i="2" s="1"/>
  <c r="G5" i="2"/>
  <c r="M5" i="2" s="1"/>
  <c r="F5" i="2"/>
  <c r="L5" i="2" s="1"/>
  <c r="P4" i="2"/>
  <c r="I4" i="2"/>
  <c r="Q4" i="2" s="1"/>
  <c r="H4" i="2"/>
  <c r="N4" i="2" s="1"/>
  <c r="G4" i="2"/>
  <c r="M4" i="2" s="1"/>
  <c r="F4" i="2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P3" i="2"/>
  <c r="I3" i="2"/>
  <c r="O3" i="2" s="1"/>
  <c r="H3" i="2"/>
  <c r="N3" i="2" s="1"/>
  <c r="G3" i="2"/>
  <c r="M3" i="2" s="1"/>
  <c r="F3" i="2"/>
  <c r="L3" i="2" s="1"/>
  <c r="W231" i="2" l="1"/>
  <c r="X226" i="2"/>
  <c r="X228" i="2" s="1"/>
  <c r="AA226" i="2"/>
  <c r="X231" i="2"/>
  <c r="X227" i="2"/>
  <c r="X229" i="2" s="1"/>
  <c r="X230" i="2" s="1"/>
  <c r="W226" i="2"/>
  <c r="W228" i="2" s="1"/>
  <c r="W227" i="2"/>
  <c r="W229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227" i="2"/>
  <c r="AA229" i="2" s="1"/>
  <c r="AA228" i="2"/>
  <c r="AA231" i="2"/>
  <c r="U230" i="2"/>
  <c r="O20" i="2"/>
  <c r="O16" i="2"/>
  <c r="Q58" i="2"/>
  <c r="Q60" i="2"/>
  <c r="Q56" i="2"/>
  <c r="O8" i="2"/>
  <c r="Q62" i="2"/>
  <c r="O24" i="2"/>
  <c r="O69" i="2"/>
  <c r="O27" i="2"/>
  <c r="Q28" i="2"/>
  <c r="Q32" i="2"/>
  <c r="O77" i="2"/>
  <c r="Q78" i="2"/>
  <c r="O10" i="2"/>
  <c r="Q40" i="2"/>
  <c r="Q66" i="2"/>
  <c r="Q70" i="2"/>
  <c r="O61" i="2"/>
  <c r="O19" i="2"/>
  <c r="Q48" i="2"/>
  <c r="Q64" i="2"/>
  <c r="Q72" i="2"/>
  <c r="Q80" i="2"/>
  <c r="O6" i="2"/>
  <c r="O15" i="2"/>
  <c r="O23" i="2"/>
  <c r="O31" i="2"/>
  <c r="O36" i="2"/>
  <c r="O44" i="2"/>
  <c r="O52" i="2"/>
  <c r="O4" i="2"/>
  <c r="O37" i="2"/>
  <c r="Q38" i="2"/>
  <c r="O45" i="2"/>
  <c r="Q46" i="2"/>
  <c r="O53" i="2"/>
  <c r="Q54" i="2"/>
  <c r="O68" i="2"/>
  <c r="O76" i="2"/>
  <c r="O12" i="2"/>
  <c r="O65" i="2"/>
  <c r="O73" i="2"/>
  <c r="Q74" i="2"/>
  <c r="O81" i="2"/>
  <c r="O41" i="2"/>
  <c r="Q42" i="2"/>
  <c r="O49" i="2"/>
  <c r="Q50" i="2"/>
  <c r="O57" i="2"/>
  <c r="AF13" i="2"/>
  <c r="T14" i="2"/>
  <c r="AH13" i="2"/>
  <c r="V14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AG13" i="2"/>
  <c r="U14" i="2"/>
  <c r="Z3" i="2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S14" i="2"/>
  <c r="AE13" i="2"/>
  <c r="Q3" i="2"/>
  <c r="Q5" i="2"/>
  <c r="Q7" i="2"/>
  <c r="Q9" i="2"/>
  <c r="Q11" i="2"/>
  <c r="O13" i="2"/>
  <c r="Q14" i="2"/>
  <c r="O14" i="2"/>
  <c r="Q35" i="2"/>
  <c r="O35" i="2"/>
  <c r="O17" i="2"/>
  <c r="Q17" i="2"/>
  <c r="O21" i="2"/>
  <c r="Q21" i="2"/>
  <c r="O25" i="2"/>
  <c r="Q25" i="2"/>
  <c r="O29" i="2"/>
  <c r="Q29" i="2"/>
  <c r="O33" i="2"/>
  <c r="Q33" i="2"/>
  <c r="O18" i="2"/>
  <c r="O22" i="2"/>
  <c r="O26" i="2"/>
  <c r="O30" i="2"/>
  <c r="O34" i="2"/>
  <c r="O39" i="2"/>
  <c r="O43" i="2"/>
  <c r="O47" i="2"/>
  <c r="O51" i="2"/>
  <c r="O55" i="2"/>
  <c r="Q75" i="2"/>
  <c r="O75" i="2"/>
  <c r="O59" i="2"/>
  <c r="Q71" i="2"/>
  <c r="O71" i="2"/>
  <c r="Q67" i="2"/>
  <c r="O67" i="2"/>
  <c r="S230" i="2"/>
  <c r="O63" i="2"/>
  <c r="Q79" i="2"/>
  <c r="O79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3" i="1"/>
  <c r="T85" i="1"/>
  <c r="T87" i="1" s="1"/>
  <c r="T86" i="1"/>
  <c r="T88" i="1" s="1"/>
  <c r="T90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V85" i="1"/>
  <c r="V87" i="1" s="1"/>
  <c r="V86" i="1"/>
  <c r="V88" i="1" s="1"/>
  <c r="V90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W230" i="2" l="1"/>
  <c r="AA230" i="2"/>
  <c r="AA14" i="2"/>
  <c r="AM13" i="2"/>
  <c r="AB226" i="2"/>
  <c r="AB228" i="2" s="1"/>
  <c r="AB227" i="2"/>
  <c r="AB229" i="2" s="1"/>
  <c r="AB231" i="2"/>
  <c r="Z4" i="2"/>
  <c r="Z5" i="2" s="1"/>
  <c r="Z6" i="2" s="1"/>
  <c r="Z7" i="2" s="1"/>
  <c r="Z8" i="2" s="1"/>
  <c r="Z9" i="2" s="1"/>
  <c r="Z10" i="2" s="1"/>
  <c r="Z11" i="2" s="1"/>
  <c r="Z12" i="2" s="1"/>
  <c r="Z13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I13" i="2"/>
  <c r="W14" i="2"/>
  <c r="X14" i="2"/>
  <c r="AJ13" i="2"/>
  <c r="U15" i="2"/>
  <c r="AG14" i="2"/>
  <c r="Y14" i="2"/>
  <c r="AK13" i="2"/>
  <c r="AH14" i="2"/>
  <c r="V15" i="2"/>
  <c r="T15" i="2"/>
  <c r="AF14" i="2"/>
  <c r="AA15" i="2"/>
  <c r="AM14" i="2"/>
  <c r="S15" i="2"/>
  <c r="AE14" i="2"/>
  <c r="V14" i="1"/>
  <c r="AH13" i="1"/>
  <c r="T14" i="1"/>
  <c r="AF13" i="1"/>
  <c r="AA90" i="1"/>
  <c r="AA86" i="1"/>
  <c r="AA88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85" i="1"/>
  <c r="AA87" i="1" s="1"/>
  <c r="AA89" i="1" s="1"/>
  <c r="T89" i="1"/>
  <c r="V8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3" i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N30" i="1" s="1"/>
  <c r="H31" i="1"/>
  <c r="N31" i="1" s="1"/>
  <c r="H32" i="1"/>
  <c r="N32" i="1" s="1"/>
  <c r="H33" i="1"/>
  <c r="N33" i="1" s="1"/>
  <c r="H34" i="1"/>
  <c r="N34" i="1" s="1"/>
  <c r="H35" i="1"/>
  <c r="N35" i="1" s="1"/>
  <c r="H36" i="1"/>
  <c r="N36" i="1" s="1"/>
  <c r="H37" i="1"/>
  <c r="N37" i="1" s="1"/>
  <c r="H38" i="1"/>
  <c r="N38" i="1" s="1"/>
  <c r="H39" i="1"/>
  <c r="N39" i="1" s="1"/>
  <c r="H40" i="1"/>
  <c r="N40" i="1" s="1"/>
  <c r="H41" i="1"/>
  <c r="N41" i="1" s="1"/>
  <c r="H42" i="1"/>
  <c r="N42" i="1" s="1"/>
  <c r="H43" i="1"/>
  <c r="N43" i="1" s="1"/>
  <c r="H44" i="1"/>
  <c r="N44" i="1" s="1"/>
  <c r="H45" i="1"/>
  <c r="N45" i="1" s="1"/>
  <c r="H46" i="1"/>
  <c r="N46" i="1" s="1"/>
  <c r="H47" i="1"/>
  <c r="N47" i="1" s="1"/>
  <c r="H48" i="1"/>
  <c r="N48" i="1" s="1"/>
  <c r="H49" i="1"/>
  <c r="N49" i="1" s="1"/>
  <c r="H50" i="1"/>
  <c r="N50" i="1" s="1"/>
  <c r="H51" i="1"/>
  <c r="N51" i="1" s="1"/>
  <c r="H52" i="1"/>
  <c r="N52" i="1" s="1"/>
  <c r="H53" i="1"/>
  <c r="N53" i="1" s="1"/>
  <c r="H54" i="1"/>
  <c r="N54" i="1" s="1"/>
  <c r="H55" i="1"/>
  <c r="N55" i="1" s="1"/>
  <c r="H56" i="1"/>
  <c r="N56" i="1" s="1"/>
  <c r="H57" i="1"/>
  <c r="N57" i="1" s="1"/>
  <c r="H58" i="1"/>
  <c r="N58" i="1" s="1"/>
  <c r="H59" i="1"/>
  <c r="N59" i="1" s="1"/>
  <c r="H60" i="1"/>
  <c r="N60" i="1" s="1"/>
  <c r="H61" i="1"/>
  <c r="N61" i="1" s="1"/>
  <c r="H62" i="1"/>
  <c r="N62" i="1" s="1"/>
  <c r="H63" i="1"/>
  <c r="N63" i="1" s="1"/>
  <c r="H64" i="1"/>
  <c r="N64" i="1" s="1"/>
  <c r="H65" i="1"/>
  <c r="N65" i="1" s="1"/>
  <c r="H66" i="1"/>
  <c r="N66" i="1" s="1"/>
  <c r="H67" i="1"/>
  <c r="N67" i="1" s="1"/>
  <c r="H68" i="1"/>
  <c r="N68" i="1" s="1"/>
  <c r="H69" i="1"/>
  <c r="N69" i="1" s="1"/>
  <c r="H70" i="1"/>
  <c r="N70" i="1" s="1"/>
  <c r="H71" i="1"/>
  <c r="N71" i="1" s="1"/>
  <c r="H72" i="1"/>
  <c r="N72" i="1" s="1"/>
  <c r="H73" i="1"/>
  <c r="N73" i="1" s="1"/>
  <c r="H74" i="1"/>
  <c r="N74" i="1" s="1"/>
  <c r="H75" i="1"/>
  <c r="N75" i="1" s="1"/>
  <c r="H76" i="1"/>
  <c r="N76" i="1" s="1"/>
  <c r="H77" i="1"/>
  <c r="N77" i="1" s="1"/>
  <c r="H78" i="1"/>
  <c r="N78" i="1" s="1"/>
  <c r="H79" i="1"/>
  <c r="N79" i="1" s="1"/>
  <c r="H80" i="1"/>
  <c r="N80" i="1" s="1"/>
  <c r="H81" i="1"/>
  <c r="N81" i="1" s="1"/>
  <c r="H3" i="1"/>
  <c r="N3" i="1" s="1"/>
  <c r="Y3" i="1" s="1"/>
  <c r="U90" i="1"/>
  <c r="S90" i="1"/>
  <c r="S88" i="1"/>
  <c r="U87" i="1"/>
  <c r="S87" i="1"/>
  <c r="S89" i="1" s="1"/>
  <c r="U86" i="1"/>
  <c r="U88" i="1" s="1"/>
  <c r="S86" i="1"/>
  <c r="U85" i="1"/>
  <c r="S85" i="1"/>
  <c r="U3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3" i="1"/>
  <c r="M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3" i="1"/>
  <c r="L3" i="1" s="1"/>
  <c r="AB230" i="2" l="1"/>
  <c r="AJ14" i="2"/>
  <c r="X15" i="2"/>
  <c r="Z14" i="2"/>
  <c r="AL13" i="2"/>
  <c r="U16" i="2"/>
  <c r="AG15" i="2"/>
  <c r="AI14" i="2"/>
  <c r="W15" i="2"/>
  <c r="T16" i="2"/>
  <c r="AF15" i="2"/>
  <c r="AE15" i="2"/>
  <c r="S16" i="2"/>
  <c r="V16" i="2"/>
  <c r="AH15" i="2"/>
  <c r="AN13" i="2"/>
  <c r="AB14" i="2"/>
  <c r="AM15" i="2"/>
  <c r="AA16" i="2"/>
  <c r="AK14" i="2"/>
  <c r="Y15" i="2"/>
  <c r="U89" i="1"/>
  <c r="S14" i="1"/>
  <c r="AE13" i="1"/>
  <c r="U4" i="1"/>
  <c r="U5" i="1" s="1"/>
  <c r="U6" i="1" s="1"/>
  <c r="U7" i="1" s="1"/>
  <c r="U8" i="1" s="1"/>
  <c r="U9" i="1" s="1"/>
  <c r="U10" i="1" s="1"/>
  <c r="U11" i="1" s="1"/>
  <c r="U12" i="1" s="1"/>
  <c r="U13" i="1" s="1"/>
  <c r="T15" i="1"/>
  <c r="AF14" i="1"/>
  <c r="V15" i="1"/>
  <c r="AH14" i="1"/>
  <c r="AA14" i="1"/>
  <c r="AM13" i="1"/>
  <c r="O41" i="1"/>
  <c r="Q41" i="1"/>
  <c r="O56" i="1"/>
  <c r="Q56" i="1"/>
  <c r="O79" i="1"/>
  <c r="Q79" i="1"/>
  <c r="O71" i="1"/>
  <c r="Q71" i="1"/>
  <c r="O63" i="1"/>
  <c r="Q63" i="1"/>
  <c r="O55" i="1"/>
  <c r="Q55" i="1"/>
  <c r="O47" i="1"/>
  <c r="Q47" i="1"/>
  <c r="O39" i="1"/>
  <c r="Q39" i="1"/>
  <c r="O31" i="1"/>
  <c r="Q31" i="1"/>
  <c r="O23" i="1"/>
  <c r="Q23" i="1"/>
  <c r="O15" i="1"/>
  <c r="Q15" i="1"/>
  <c r="O7" i="1"/>
  <c r="Q7" i="1"/>
  <c r="O49" i="1"/>
  <c r="Q49" i="1"/>
  <c r="O72" i="1"/>
  <c r="Q72" i="1"/>
  <c r="O16" i="1"/>
  <c r="Q16" i="1"/>
  <c r="O78" i="1"/>
  <c r="Q78" i="1"/>
  <c r="O70" i="1"/>
  <c r="Q70" i="1"/>
  <c r="O62" i="1"/>
  <c r="Q62" i="1"/>
  <c r="O54" i="1"/>
  <c r="Q54" i="1"/>
  <c r="O46" i="1"/>
  <c r="Q46" i="1"/>
  <c r="O38" i="1"/>
  <c r="Q38" i="1"/>
  <c r="O30" i="1"/>
  <c r="Q30" i="1"/>
  <c r="O22" i="1"/>
  <c r="Q22" i="1"/>
  <c r="O14" i="1"/>
  <c r="Q14" i="1"/>
  <c r="O6" i="1"/>
  <c r="Q6" i="1"/>
  <c r="O73" i="1"/>
  <c r="Q73" i="1"/>
  <c r="O25" i="1"/>
  <c r="Q25" i="1"/>
  <c r="O40" i="1"/>
  <c r="Q40" i="1"/>
  <c r="O77" i="1"/>
  <c r="Q77" i="1"/>
  <c r="O69" i="1"/>
  <c r="Q69" i="1"/>
  <c r="O61" i="1"/>
  <c r="Q61" i="1"/>
  <c r="O53" i="1"/>
  <c r="Q53" i="1"/>
  <c r="O45" i="1"/>
  <c r="Q45" i="1"/>
  <c r="O37" i="1"/>
  <c r="Q37" i="1"/>
  <c r="O29" i="1"/>
  <c r="Q29" i="1"/>
  <c r="O21" i="1"/>
  <c r="Q21" i="1"/>
  <c r="O13" i="1"/>
  <c r="Q13" i="1"/>
  <c r="O5" i="1"/>
  <c r="Q5" i="1"/>
  <c r="O57" i="1"/>
  <c r="Q57" i="1"/>
  <c r="O9" i="1"/>
  <c r="Q9" i="1"/>
  <c r="O48" i="1"/>
  <c r="Q48" i="1"/>
  <c r="O8" i="1"/>
  <c r="Q8" i="1"/>
  <c r="O76" i="1"/>
  <c r="Q76" i="1"/>
  <c r="O68" i="1"/>
  <c r="Q68" i="1"/>
  <c r="O60" i="1"/>
  <c r="Q60" i="1"/>
  <c r="O52" i="1"/>
  <c r="Q52" i="1"/>
  <c r="O44" i="1"/>
  <c r="Q44" i="1"/>
  <c r="O36" i="1"/>
  <c r="Q36" i="1"/>
  <c r="O28" i="1"/>
  <c r="Q28" i="1"/>
  <c r="O20" i="1"/>
  <c r="Q20" i="1"/>
  <c r="O12" i="1"/>
  <c r="Q12" i="1"/>
  <c r="O4" i="1"/>
  <c r="Q4" i="1"/>
  <c r="O81" i="1"/>
  <c r="Q81" i="1"/>
  <c r="O33" i="1"/>
  <c r="Q33" i="1"/>
  <c r="O80" i="1"/>
  <c r="Q80" i="1"/>
  <c r="O32" i="1"/>
  <c r="Q32" i="1"/>
  <c r="O75" i="1"/>
  <c r="Q75" i="1"/>
  <c r="O67" i="1"/>
  <c r="Q67" i="1"/>
  <c r="O59" i="1"/>
  <c r="Q59" i="1"/>
  <c r="O51" i="1"/>
  <c r="Q51" i="1"/>
  <c r="O43" i="1"/>
  <c r="Q43" i="1"/>
  <c r="O35" i="1"/>
  <c r="Q35" i="1"/>
  <c r="O27" i="1"/>
  <c r="Q27" i="1"/>
  <c r="O19" i="1"/>
  <c r="Q19" i="1"/>
  <c r="O11" i="1"/>
  <c r="Q11" i="1"/>
  <c r="O65" i="1"/>
  <c r="Q65" i="1"/>
  <c r="O17" i="1"/>
  <c r="Q17" i="1"/>
  <c r="O64" i="1"/>
  <c r="Q64" i="1"/>
  <c r="O24" i="1"/>
  <c r="Q24" i="1"/>
  <c r="O3" i="1"/>
  <c r="Z3" i="1" s="1"/>
  <c r="Q3" i="1"/>
  <c r="O74" i="1"/>
  <c r="Q74" i="1"/>
  <c r="O66" i="1"/>
  <c r="Q66" i="1"/>
  <c r="O58" i="1"/>
  <c r="Q58" i="1"/>
  <c r="O50" i="1"/>
  <c r="Q50" i="1"/>
  <c r="O42" i="1"/>
  <c r="Q42" i="1"/>
  <c r="O34" i="1"/>
  <c r="Q34" i="1"/>
  <c r="O26" i="1"/>
  <c r="Q26" i="1"/>
  <c r="O18" i="1"/>
  <c r="Q18" i="1"/>
  <c r="O10" i="1"/>
  <c r="Q10" i="1"/>
  <c r="Y90" i="1"/>
  <c r="Y86" i="1"/>
  <c r="Y88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AK81" i="1" s="1"/>
  <c r="Y85" i="1"/>
  <c r="Y87" i="1" s="1"/>
  <c r="X90" i="1"/>
  <c r="X86" i="1"/>
  <c r="X88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85" i="1"/>
  <c r="X87" i="1" s="1"/>
  <c r="W90" i="1"/>
  <c r="W85" i="1"/>
  <c r="W87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86" i="1"/>
  <c r="W88" i="1" s="1"/>
  <c r="AB15" i="2" l="1"/>
  <c r="AN14" i="2"/>
  <c r="AJ15" i="2"/>
  <c r="X16" i="2"/>
  <c r="Z15" i="2"/>
  <c r="AL14" i="2"/>
  <c r="AF16" i="2"/>
  <c r="T17" i="2"/>
  <c r="AK15" i="2"/>
  <c r="Y16" i="2"/>
  <c r="V17" i="2"/>
  <c r="AH16" i="2"/>
  <c r="W16" i="2"/>
  <c r="AI15" i="2"/>
  <c r="AE16" i="2"/>
  <c r="S17" i="2"/>
  <c r="AM16" i="2"/>
  <c r="AA17" i="2"/>
  <c r="AG16" i="2"/>
  <c r="U17" i="2"/>
  <c r="U14" i="1"/>
  <c r="AG13" i="1"/>
  <c r="T16" i="1"/>
  <c r="AF15" i="1"/>
  <c r="S15" i="1"/>
  <c r="AE14" i="1"/>
  <c r="V16" i="1"/>
  <c r="AH15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90" i="1"/>
  <c r="AB85" i="1"/>
  <c r="AB87" i="1" s="1"/>
  <c r="AB86" i="1"/>
  <c r="AB88" i="1" s="1"/>
  <c r="AK13" i="1"/>
  <c r="Z86" i="1"/>
  <c r="Z88" i="1" s="1"/>
  <c r="AA15" i="1"/>
  <c r="AM14" i="1"/>
  <c r="Z90" i="1"/>
  <c r="Z85" i="1"/>
  <c r="Z87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AK24" i="1"/>
  <c r="AK28" i="1"/>
  <c r="AK23" i="1"/>
  <c r="Y89" i="1"/>
  <c r="AK25" i="1"/>
  <c r="AK27" i="1"/>
  <c r="AK21" i="1"/>
  <c r="AK22" i="1"/>
  <c r="AK30" i="1"/>
  <c r="AK56" i="1"/>
  <c r="AK34" i="1"/>
  <c r="AK53" i="1"/>
  <c r="AK76" i="1"/>
  <c r="AK16" i="1"/>
  <c r="AK48" i="1"/>
  <c r="AK80" i="1"/>
  <c r="AK71" i="1"/>
  <c r="AK45" i="1"/>
  <c r="AK77" i="1"/>
  <c r="AK66" i="1"/>
  <c r="AK18" i="1"/>
  <c r="AK31" i="1"/>
  <c r="AK60" i="1"/>
  <c r="AK67" i="1"/>
  <c r="AK44" i="1"/>
  <c r="AK59" i="1"/>
  <c r="AK41" i="1"/>
  <c r="AK73" i="1"/>
  <c r="AK58" i="1"/>
  <c r="Y84" i="1"/>
  <c r="AK74" i="1"/>
  <c r="AK20" i="1"/>
  <c r="AK52" i="1"/>
  <c r="AK19" i="1"/>
  <c r="AK17" i="1"/>
  <c r="AK49" i="1"/>
  <c r="AK14" i="1"/>
  <c r="AK78" i="1"/>
  <c r="AK26" i="1"/>
  <c r="AK75" i="1"/>
  <c r="AK39" i="1"/>
  <c r="AK32" i="1"/>
  <c r="AK64" i="1"/>
  <c r="AK35" i="1"/>
  <c r="AK29" i="1"/>
  <c r="AK61" i="1"/>
  <c r="AK38" i="1"/>
  <c r="AK55" i="1"/>
  <c r="AK54" i="1"/>
  <c r="AK15" i="1"/>
  <c r="AK36" i="1"/>
  <c r="AK68" i="1"/>
  <c r="AK43" i="1"/>
  <c r="AK33" i="1"/>
  <c r="AK65" i="1"/>
  <c r="AK42" i="1"/>
  <c r="AK63" i="1"/>
  <c r="AK62" i="1"/>
  <c r="AK57" i="1"/>
  <c r="AK46" i="1"/>
  <c r="AK51" i="1"/>
  <c r="AK40" i="1"/>
  <c r="AK72" i="1"/>
  <c r="AK47" i="1"/>
  <c r="AK37" i="1"/>
  <c r="AK69" i="1"/>
  <c r="AK50" i="1"/>
  <c r="AK79" i="1"/>
  <c r="AK70" i="1"/>
  <c r="X89" i="1"/>
  <c r="W89" i="1"/>
  <c r="W14" i="1"/>
  <c r="AI13" i="1"/>
  <c r="X14" i="1"/>
  <c r="AJ13" i="1"/>
  <c r="AB16" i="2" l="1"/>
  <c r="AN15" i="2"/>
  <c r="S18" i="2"/>
  <c r="AE17" i="2"/>
  <c r="AF17" i="2"/>
  <c r="T18" i="2"/>
  <c r="AG17" i="2"/>
  <c r="U18" i="2"/>
  <c r="W17" i="2"/>
  <c r="AI16" i="2"/>
  <c r="AL15" i="2"/>
  <c r="Z16" i="2"/>
  <c r="X17" i="2"/>
  <c r="AJ16" i="2"/>
  <c r="AA18" i="2"/>
  <c r="AM17" i="2"/>
  <c r="AH17" i="2"/>
  <c r="V18" i="2"/>
  <c r="Y17" i="2"/>
  <c r="AK16" i="2"/>
  <c r="S16" i="1"/>
  <c r="AE15" i="1"/>
  <c r="Z89" i="1"/>
  <c r="T17" i="1"/>
  <c r="AF16" i="1"/>
  <c r="V17" i="1"/>
  <c r="AH16" i="1"/>
  <c r="U15" i="1"/>
  <c r="AG14" i="1"/>
  <c r="AB89" i="1"/>
  <c r="AA16" i="1"/>
  <c r="AM15" i="1"/>
  <c r="AL13" i="1"/>
  <c r="AB14" i="1"/>
  <c r="AN13" i="1"/>
  <c r="AL14" i="1"/>
  <c r="Y91" i="1"/>
  <c r="Z16" i="1"/>
  <c r="AL15" i="1"/>
  <c r="W15" i="1"/>
  <c r="AI14" i="1"/>
  <c r="X15" i="1"/>
  <c r="AJ14" i="1"/>
  <c r="X18" i="2" l="1"/>
  <c r="AJ17" i="2"/>
  <c r="AL16" i="2"/>
  <c r="Z17" i="2"/>
  <c r="T19" i="2"/>
  <c r="AF18" i="2"/>
  <c r="Y18" i="2"/>
  <c r="AK17" i="2"/>
  <c r="S19" i="2"/>
  <c r="AE18" i="2"/>
  <c r="AH18" i="2"/>
  <c r="V19" i="2"/>
  <c r="AI17" i="2"/>
  <c r="W18" i="2"/>
  <c r="AA19" i="2"/>
  <c r="AM18" i="2"/>
  <c r="U19" i="2"/>
  <c r="AG18" i="2"/>
  <c r="AN16" i="2"/>
  <c r="AB17" i="2"/>
  <c r="S17" i="1"/>
  <c r="AE16" i="1"/>
  <c r="V18" i="1"/>
  <c r="AH17" i="1"/>
  <c r="T18" i="1"/>
  <c r="AF17" i="1"/>
  <c r="U16" i="1"/>
  <c r="AG15" i="1"/>
  <c r="AB15" i="1"/>
  <c r="AN14" i="1"/>
  <c r="AA17" i="1"/>
  <c r="AM16" i="1"/>
  <c r="Z17" i="1"/>
  <c r="AL16" i="1"/>
  <c r="W16" i="1"/>
  <c r="AI15" i="1"/>
  <c r="X16" i="1"/>
  <c r="AJ15" i="1"/>
  <c r="T20" i="2" l="1"/>
  <c r="AF19" i="2"/>
  <c r="AI18" i="2"/>
  <c r="W19" i="2"/>
  <c r="V20" i="2"/>
  <c r="AH19" i="2"/>
  <c r="Z18" i="2"/>
  <c r="AL17" i="2"/>
  <c r="AK18" i="2"/>
  <c r="Y19" i="2"/>
  <c r="U20" i="2"/>
  <c r="AG19" i="2"/>
  <c r="AN17" i="2"/>
  <c r="AB18" i="2"/>
  <c r="AM19" i="2"/>
  <c r="AA20" i="2"/>
  <c r="AE19" i="2"/>
  <c r="S20" i="2"/>
  <c r="AJ18" i="2"/>
  <c r="X19" i="2"/>
  <c r="T19" i="1"/>
  <c r="AF18" i="1"/>
  <c r="V19" i="1"/>
  <c r="AH18" i="1"/>
  <c r="S18" i="1"/>
  <c r="AE17" i="1"/>
  <c r="U17" i="1"/>
  <c r="AG16" i="1"/>
  <c r="AA18" i="1"/>
  <c r="AM17" i="1"/>
  <c r="AB16" i="1"/>
  <c r="AN15" i="1"/>
  <c r="Z18" i="1"/>
  <c r="AL17" i="1"/>
  <c r="X17" i="1"/>
  <c r="AJ16" i="1"/>
  <c r="W17" i="1"/>
  <c r="AI16" i="1"/>
  <c r="W20" i="2" l="1"/>
  <c r="AI19" i="2"/>
  <c r="AE20" i="2"/>
  <c r="S21" i="2"/>
  <c r="AK19" i="2"/>
  <c r="Y20" i="2"/>
  <c r="AF20" i="2"/>
  <c r="T21" i="2"/>
  <c r="V21" i="2"/>
  <c r="AH20" i="2"/>
  <c r="AM20" i="2"/>
  <c r="AA21" i="2"/>
  <c r="AJ19" i="2"/>
  <c r="X20" i="2"/>
  <c r="AB19" i="2"/>
  <c r="AN18" i="2"/>
  <c r="Z19" i="2"/>
  <c r="AL18" i="2"/>
  <c r="AG20" i="2"/>
  <c r="U21" i="2"/>
  <c r="U18" i="1"/>
  <c r="AG17" i="1"/>
  <c r="S19" i="1"/>
  <c r="AE18" i="1"/>
  <c r="T20" i="1"/>
  <c r="AF19" i="1"/>
  <c r="V20" i="1"/>
  <c r="AH19" i="1"/>
  <c r="AA19" i="1"/>
  <c r="AM18" i="1"/>
  <c r="AB17" i="1"/>
  <c r="AN16" i="1"/>
  <c r="Z19" i="1"/>
  <c r="AL18" i="1"/>
  <c r="W18" i="1"/>
  <c r="AI17" i="1"/>
  <c r="X18" i="1"/>
  <c r="AJ17" i="1"/>
  <c r="X21" i="2" l="1"/>
  <c r="AJ20" i="2"/>
  <c r="Y21" i="2"/>
  <c r="AK20" i="2"/>
  <c r="AG21" i="2"/>
  <c r="U22" i="2"/>
  <c r="AA22" i="2"/>
  <c r="AM21" i="2"/>
  <c r="S22" i="2"/>
  <c r="AE21" i="2"/>
  <c r="AH21" i="2"/>
  <c r="V22" i="2"/>
  <c r="W21" i="2"/>
  <c r="AI20" i="2"/>
  <c r="AL19" i="2"/>
  <c r="Z20" i="2"/>
  <c r="AB20" i="2"/>
  <c r="AN19" i="2"/>
  <c r="AF21" i="2"/>
  <c r="T22" i="2"/>
  <c r="V21" i="1"/>
  <c r="AH20" i="1"/>
  <c r="S20" i="1"/>
  <c r="AE19" i="1"/>
  <c r="T21" i="1"/>
  <c r="AF20" i="1"/>
  <c r="U19" i="1"/>
  <c r="AG18" i="1"/>
  <c r="AB18" i="1"/>
  <c r="AN17" i="1"/>
  <c r="AA20" i="1"/>
  <c r="AM19" i="1"/>
  <c r="Z20" i="1"/>
  <c r="AL19" i="1"/>
  <c r="X19" i="1"/>
  <c r="AJ18" i="1"/>
  <c r="W19" i="1"/>
  <c r="AI18" i="1"/>
  <c r="AL20" i="2" l="1"/>
  <c r="Z21" i="2"/>
  <c r="U23" i="2"/>
  <c r="AG22" i="2"/>
  <c r="AA23" i="2"/>
  <c r="AM22" i="2"/>
  <c r="T23" i="2"/>
  <c r="AF22" i="2"/>
  <c r="Y22" i="2"/>
  <c r="AK21" i="2"/>
  <c r="AI21" i="2"/>
  <c r="W22" i="2"/>
  <c r="AH22" i="2"/>
  <c r="V23" i="2"/>
  <c r="AN20" i="2"/>
  <c r="AB21" i="2"/>
  <c r="S23" i="2"/>
  <c r="AE22" i="2"/>
  <c r="X22" i="2"/>
  <c r="AJ21" i="2"/>
  <c r="T22" i="1"/>
  <c r="AF21" i="1"/>
  <c r="S21" i="1"/>
  <c r="AE20" i="1"/>
  <c r="U20" i="1"/>
  <c r="AG19" i="1"/>
  <c r="V22" i="1"/>
  <c r="AH21" i="1"/>
  <c r="AA21" i="1"/>
  <c r="AM20" i="1"/>
  <c r="AB19" i="1"/>
  <c r="AN18" i="1"/>
  <c r="Z21" i="1"/>
  <c r="AL20" i="1"/>
  <c r="W20" i="1"/>
  <c r="AI19" i="1"/>
  <c r="X20" i="1"/>
  <c r="AJ19" i="1"/>
  <c r="T24" i="2" l="1"/>
  <c r="AF23" i="2"/>
  <c r="U24" i="2"/>
  <c r="AG23" i="2"/>
  <c r="AN21" i="2"/>
  <c r="AB22" i="2"/>
  <c r="AM23" i="2"/>
  <c r="AA24" i="2"/>
  <c r="Z22" i="2"/>
  <c r="AL21" i="2"/>
  <c r="V24" i="2"/>
  <c r="AH23" i="2"/>
  <c r="AI22" i="2"/>
  <c r="W23" i="2"/>
  <c r="AJ22" i="2"/>
  <c r="X23" i="2"/>
  <c r="AE23" i="2"/>
  <c r="S24" i="2"/>
  <c r="AK22" i="2"/>
  <c r="Y23" i="2"/>
  <c r="V23" i="1"/>
  <c r="AH22" i="1"/>
  <c r="U21" i="1"/>
  <c r="AG20" i="1"/>
  <c r="S22" i="1"/>
  <c r="AE21" i="1"/>
  <c r="T23" i="1"/>
  <c r="AF22" i="1"/>
  <c r="AB20" i="1"/>
  <c r="AN19" i="1"/>
  <c r="AA22" i="1"/>
  <c r="AM21" i="1"/>
  <c r="Z22" i="1"/>
  <c r="AL21" i="1"/>
  <c r="X21" i="1"/>
  <c r="AJ20" i="1"/>
  <c r="W21" i="1"/>
  <c r="AI20" i="1"/>
  <c r="AM24" i="2" l="1"/>
  <c r="AA25" i="2"/>
  <c r="AJ23" i="2"/>
  <c r="X24" i="2"/>
  <c r="AB23" i="2"/>
  <c r="AN22" i="2"/>
  <c r="V25" i="2"/>
  <c r="AH24" i="2"/>
  <c r="AG24" i="2"/>
  <c r="U25" i="2"/>
  <c r="W24" i="2"/>
  <c r="AI23" i="2"/>
  <c r="AK23" i="2"/>
  <c r="Y24" i="2"/>
  <c r="AE24" i="2"/>
  <c r="S25" i="2"/>
  <c r="Z23" i="2"/>
  <c r="AL22" i="2"/>
  <c r="AF24" i="2"/>
  <c r="T25" i="2"/>
  <c r="T24" i="1"/>
  <c r="AF23" i="1"/>
  <c r="S23" i="1"/>
  <c r="AE22" i="1"/>
  <c r="U22" i="1"/>
  <c r="AG21" i="1"/>
  <c r="V24" i="1"/>
  <c r="AH23" i="1"/>
  <c r="AA23" i="1"/>
  <c r="AM22" i="1"/>
  <c r="AB21" i="1"/>
  <c r="AN20" i="1"/>
  <c r="Z23" i="1"/>
  <c r="AL22" i="1"/>
  <c r="W22" i="1"/>
  <c r="AI21" i="1"/>
  <c r="X22" i="1"/>
  <c r="AJ21" i="1"/>
  <c r="Y25" i="2" l="1"/>
  <c r="AK24" i="2"/>
  <c r="AB24" i="2"/>
  <c r="AN23" i="2"/>
  <c r="X25" i="2"/>
  <c r="AJ24" i="2"/>
  <c r="AH25" i="2"/>
  <c r="V26" i="2"/>
  <c r="AF25" i="2"/>
  <c r="T26" i="2"/>
  <c r="AG25" i="2"/>
  <c r="U26" i="2"/>
  <c r="AA26" i="2"/>
  <c r="AM25" i="2"/>
  <c r="S26" i="2"/>
  <c r="AE25" i="2"/>
  <c r="W25" i="2"/>
  <c r="AI24" i="2"/>
  <c r="AL23" i="2"/>
  <c r="Z24" i="2"/>
  <c r="U23" i="1"/>
  <c r="AG22" i="1"/>
  <c r="S24" i="1"/>
  <c r="AE23" i="1"/>
  <c r="V25" i="1"/>
  <c r="AH24" i="1"/>
  <c r="T25" i="1"/>
  <c r="AF24" i="1"/>
  <c r="AB22" i="1"/>
  <c r="AN21" i="1"/>
  <c r="AA24" i="1"/>
  <c r="AM23" i="1"/>
  <c r="Z24" i="1"/>
  <c r="AL23" i="1"/>
  <c r="X23" i="1"/>
  <c r="AJ22" i="1"/>
  <c r="W23" i="1"/>
  <c r="AI22" i="1"/>
  <c r="AA27" i="2" l="1"/>
  <c r="AM26" i="2"/>
  <c r="X26" i="2"/>
  <c r="AJ25" i="2"/>
  <c r="AH26" i="2"/>
  <c r="V27" i="2"/>
  <c r="S27" i="2"/>
  <c r="AE26" i="2"/>
  <c r="AN24" i="2"/>
  <c r="AB25" i="2"/>
  <c r="U27" i="2"/>
  <c r="AG26" i="2"/>
  <c r="AL24" i="2"/>
  <c r="Z25" i="2"/>
  <c r="T27" i="2"/>
  <c r="AF26" i="2"/>
  <c r="AI25" i="2"/>
  <c r="W26" i="2"/>
  <c r="Y26" i="2"/>
  <c r="AK25" i="2"/>
  <c r="V26" i="1"/>
  <c r="AH25" i="1"/>
  <c r="S25" i="1"/>
  <c r="AE24" i="1"/>
  <c r="T26" i="1"/>
  <c r="AF25" i="1"/>
  <c r="U24" i="1"/>
  <c r="AG23" i="1"/>
  <c r="AA25" i="1"/>
  <c r="AM24" i="1"/>
  <c r="AB23" i="1"/>
  <c r="AN22" i="1"/>
  <c r="Z25" i="1"/>
  <c r="AL24" i="1"/>
  <c r="W24" i="1"/>
  <c r="AI23" i="1"/>
  <c r="X24" i="1"/>
  <c r="AJ23" i="1"/>
  <c r="V28" i="2" l="1"/>
  <c r="AH27" i="2"/>
  <c r="Z26" i="2"/>
  <c r="AL25" i="2"/>
  <c r="AK26" i="2"/>
  <c r="Y27" i="2"/>
  <c r="U28" i="2"/>
  <c r="AG27" i="2"/>
  <c r="AJ26" i="2"/>
  <c r="X27" i="2"/>
  <c r="T28" i="2"/>
  <c r="AF27" i="2"/>
  <c r="AN25" i="2"/>
  <c r="AB26" i="2"/>
  <c r="AE27" i="2"/>
  <c r="S28" i="2"/>
  <c r="AI26" i="2"/>
  <c r="W27" i="2"/>
  <c r="AM27" i="2"/>
  <c r="AA28" i="2"/>
  <c r="U25" i="1"/>
  <c r="AG24" i="1"/>
  <c r="T27" i="1"/>
  <c r="AF26" i="1"/>
  <c r="S26" i="1"/>
  <c r="AE25" i="1"/>
  <c r="V27" i="1"/>
  <c r="AH26" i="1"/>
  <c r="AB24" i="1"/>
  <c r="AN23" i="1"/>
  <c r="AA26" i="1"/>
  <c r="AM25" i="1"/>
  <c r="Z26" i="1"/>
  <c r="AL25" i="1"/>
  <c r="X25" i="1"/>
  <c r="AJ24" i="1"/>
  <c r="W25" i="1"/>
  <c r="AI24" i="1"/>
  <c r="AG28" i="2" l="1"/>
  <c r="U29" i="2"/>
  <c r="AE28" i="2"/>
  <c r="S29" i="2"/>
  <c r="AK27" i="2"/>
  <c r="Y28" i="2"/>
  <c r="AM28" i="2"/>
  <c r="AA29" i="2"/>
  <c r="AF28" i="2"/>
  <c r="T29" i="2"/>
  <c r="Z27" i="2"/>
  <c r="AL26" i="2"/>
  <c r="AB27" i="2"/>
  <c r="AN26" i="2"/>
  <c r="W28" i="2"/>
  <c r="AI27" i="2"/>
  <c r="AJ27" i="2"/>
  <c r="X28" i="2"/>
  <c r="V29" i="2"/>
  <c r="AH28" i="2"/>
  <c r="S27" i="1"/>
  <c r="AE26" i="1"/>
  <c r="V28" i="1"/>
  <c r="AH27" i="1"/>
  <c r="T28" i="1"/>
  <c r="AF27" i="1"/>
  <c r="U26" i="1"/>
  <c r="AG25" i="1"/>
  <c r="AA27" i="1"/>
  <c r="AM26" i="1"/>
  <c r="AB25" i="1"/>
  <c r="AN24" i="1"/>
  <c r="Z27" i="1"/>
  <c r="AL26" i="1"/>
  <c r="X26" i="1"/>
  <c r="AJ25" i="1"/>
  <c r="W26" i="1"/>
  <c r="AI25" i="1"/>
  <c r="S30" i="2" l="1"/>
  <c r="AE29" i="2"/>
  <c r="AA30" i="2"/>
  <c r="AM29" i="2"/>
  <c r="W29" i="2"/>
  <c r="AI28" i="2"/>
  <c r="Y29" i="2"/>
  <c r="AK28" i="2"/>
  <c r="AB28" i="2"/>
  <c r="AN27" i="2"/>
  <c r="AH29" i="2"/>
  <c r="V30" i="2"/>
  <c r="AL27" i="2"/>
  <c r="Z28" i="2"/>
  <c r="X29" i="2"/>
  <c r="AJ28" i="2"/>
  <c r="AF29" i="2"/>
  <c r="T30" i="2"/>
  <c r="AG29" i="2"/>
  <c r="U30" i="2"/>
  <c r="T29" i="1"/>
  <c r="AF28" i="1"/>
  <c r="U27" i="1"/>
  <c r="AG26" i="1"/>
  <c r="V29" i="1"/>
  <c r="AH28" i="1"/>
  <c r="S28" i="1"/>
  <c r="AE27" i="1"/>
  <c r="AB26" i="1"/>
  <c r="AN25" i="1"/>
  <c r="AA28" i="1"/>
  <c r="AM27" i="1"/>
  <c r="Z28" i="1"/>
  <c r="AL27" i="1"/>
  <c r="W27" i="1"/>
  <c r="AI26" i="1"/>
  <c r="X27" i="1"/>
  <c r="AJ26" i="1"/>
  <c r="Y30" i="2" l="1"/>
  <c r="AK29" i="2"/>
  <c r="AI29" i="2"/>
  <c r="W30" i="2"/>
  <c r="AL28" i="2"/>
  <c r="Z29" i="2"/>
  <c r="U31" i="2"/>
  <c r="AG30" i="2"/>
  <c r="AH30" i="2"/>
  <c r="V31" i="2"/>
  <c r="X30" i="2"/>
  <c r="AJ29" i="2"/>
  <c r="AA31" i="2"/>
  <c r="AM30" i="2"/>
  <c r="T31" i="2"/>
  <c r="AF30" i="2"/>
  <c r="AN28" i="2"/>
  <c r="AB29" i="2"/>
  <c r="S31" i="2"/>
  <c r="AE30" i="2"/>
  <c r="S29" i="1"/>
  <c r="AE28" i="1"/>
  <c r="V30" i="1"/>
  <c r="AH29" i="1"/>
  <c r="U28" i="1"/>
  <c r="AG27" i="1"/>
  <c r="T30" i="1"/>
  <c r="AF29" i="1"/>
  <c r="AA29" i="1"/>
  <c r="AM28" i="1"/>
  <c r="AB27" i="1"/>
  <c r="AN26" i="1"/>
  <c r="Z29" i="1"/>
  <c r="AL28" i="1"/>
  <c r="X28" i="1"/>
  <c r="AJ27" i="1"/>
  <c r="W28" i="1"/>
  <c r="AI27" i="1"/>
  <c r="T32" i="2" l="1"/>
  <c r="AF31" i="2"/>
  <c r="U32" i="2"/>
  <c r="AG31" i="2"/>
  <c r="Z30" i="2"/>
  <c r="AL29" i="2"/>
  <c r="AI30" i="2"/>
  <c r="W31" i="2"/>
  <c r="AE31" i="2"/>
  <c r="S32" i="2"/>
  <c r="AJ30" i="2"/>
  <c r="X31" i="2"/>
  <c r="AM31" i="2"/>
  <c r="AA32" i="2"/>
  <c r="AN29" i="2"/>
  <c r="AB30" i="2"/>
  <c r="V32" i="2"/>
  <c r="AH31" i="2"/>
  <c r="AK30" i="2"/>
  <c r="Y31" i="2"/>
  <c r="U29" i="1"/>
  <c r="AG28" i="1"/>
  <c r="T31" i="1"/>
  <c r="AF30" i="1"/>
  <c r="V31" i="1"/>
  <c r="AH30" i="1"/>
  <c r="S30" i="1"/>
  <c r="AE29" i="1"/>
  <c r="AB28" i="1"/>
  <c r="AN27" i="1"/>
  <c r="AA30" i="1"/>
  <c r="AM29" i="1"/>
  <c r="Z30" i="1"/>
  <c r="AL29" i="1"/>
  <c r="W29" i="1"/>
  <c r="AI28" i="1"/>
  <c r="X29" i="1"/>
  <c r="AJ28" i="1"/>
  <c r="W32" i="2" l="1"/>
  <c r="AI31" i="2"/>
  <c r="AB31" i="2"/>
  <c r="AN30" i="2"/>
  <c r="Z31" i="2"/>
  <c r="AL30" i="2"/>
  <c r="AK31" i="2"/>
  <c r="Y32" i="2"/>
  <c r="AM32" i="2"/>
  <c r="AA33" i="2"/>
  <c r="AG32" i="2"/>
  <c r="U33" i="2"/>
  <c r="AJ31" i="2"/>
  <c r="X32" i="2"/>
  <c r="AE32" i="2"/>
  <c r="S33" i="2"/>
  <c r="V33" i="2"/>
  <c r="AH32" i="2"/>
  <c r="AF32" i="2"/>
  <c r="T33" i="2"/>
  <c r="S31" i="1"/>
  <c r="AE30" i="1"/>
  <c r="V32" i="1"/>
  <c r="AH31" i="1"/>
  <c r="T32" i="1"/>
  <c r="AF31" i="1"/>
  <c r="U30" i="1"/>
  <c r="AG29" i="1"/>
  <c r="AA31" i="1"/>
  <c r="AM30" i="1"/>
  <c r="AB29" i="1"/>
  <c r="AN28" i="1"/>
  <c r="Z31" i="1"/>
  <c r="AL30" i="1"/>
  <c r="X30" i="1"/>
  <c r="AJ29" i="1"/>
  <c r="W30" i="1"/>
  <c r="AI29" i="1"/>
  <c r="S34" i="2" l="1"/>
  <c r="AE33" i="2"/>
  <c r="Y33" i="2"/>
  <c r="AK32" i="2"/>
  <c r="AL31" i="2"/>
  <c r="Z32" i="2"/>
  <c r="T34" i="2"/>
  <c r="AF33" i="2"/>
  <c r="AG33" i="2"/>
  <c r="U34" i="2"/>
  <c r="AB32" i="2"/>
  <c r="AN31" i="2"/>
  <c r="X33" i="2"/>
  <c r="AJ32" i="2"/>
  <c r="AA34" i="2"/>
  <c r="AM33" i="2"/>
  <c r="AH33" i="2"/>
  <c r="V34" i="2"/>
  <c r="W33" i="2"/>
  <c r="AI32" i="2"/>
  <c r="T33" i="1"/>
  <c r="AF32" i="1"/>
  <c r="U31" i="1"/>
  <c r="AG30" i="1"/>
  <c r="V33" i="1"/>
  <c r="AH32" i="1"/>
  <c r="S32" i="1"/>
  <c r="AE31" i="1"/>
  <c r="AB30" i="1"/>
  <c r="AN29" i="1"/>
  <c r="AA32" i="1"/>
  <c r="AM31" i="1"/>
  <c r="Z32" i="1"/>
  <c r="AL31" i="1"/>
  <c r="W31" i="1"/>
  <c r="AI30" i="1"/>
  <c r="X31" i="1"/>
  <c r="AJ30" i="1"/>
  <c r="T35" i="2" l="1"/>
  <c r="AF34" i="2"/>
  <c r="AL32" i="2"/>
  <c r="Z33" i="2"/>
  <c r="AN32" i="2"/>
  <c r="AB33" i="2"/>
  <c r="Y34" i="2"/>
  <c r="AK33" i="2"/>
  <c r="AE34" i="2"/>
  <c r="S35" i="2"/>
  <c r="AM34" i="2"/>
  <c r="AA35" i="2"/>
  <c r="X34" i="2"/>
  <c r="AJ33" i="2"/>
  <c r="AI33" i="2"/>
  <c r="W34" i="2"/>
  <c r="V35" i="2"/>
  <c r="AH34" i="2"/>
  <c r="U35" i="2"/>
  <c r="AG34" i="2"/>
  <c r="V34" i="1"/>
  <c r="AH33" i="1"/>
  <c r="S33" i="1"/>
  <c r="AE32" i="1"/>
  <c r="U32" i="1"/>
  <c r="AG31" i="1"/>
  <c r="T34" i="1"/>
  <c r="AF33" i="1"/>
  <c r="AA33" i="1"/>
  <c r="AM32" i="1"/>
  <c r="AB31" i="1"/>
  <c r="AN30" i="1"/>
  <c r="Z33" i="1"/>
  <c r="AL32" i="1"/>
  <c r="X32" i="1"/>
  <c r="AJ31" i="1"/>
  <c r="W32" i="1"/>
  <c r="AI31" i="1"/>
  <c r="AK34" i="2" l="1"/>
  <c r="Y35" i="2"/>
  <c r="AB34" i="2"/>
  <c r="AN33" i="2"/>
  <c r="AM35" i="2"/>
  <c r="AA36" i="2"/>
  <c r="Z34" i="2"/>
  <c r="AL33" i="2"/>
  <c r="AI34" i="2"/>
  <c r="W35" i="2"/>
  <c r="AJ34" i="2"/>
  <c r="X35" i="2"/>
  <c r="AG35" i="2"/>
  <c r="U36" i="2"/>
  <c r="AE35" i="2"/>
  <c r="S36" i="2"/>
  <c r="AH35" i="2"/>
  <c r="V36" i="2"/>
  <c r="AF35" i="2"/>
  <c r="T36" i="2"/>
  <c r="U33" i="1"/>
  <c r="AG32" i="1"/>
  <c r="T35" i="1"/>
  <c r="AF34" i="1"/>
  <c r="S34" i="1"/>
  <c r="AE33" i="1"/>
  <c r="V35" i="1"/>
  <c r="AH34" i="1"/>
  <c r="AB32" i="1"/>
  <c r="AN31" i="1"/>
  <c r="AA34" i="1"/>
  <c r="AM33" i="1"/>
  <c r="Z34" i="1"/>
  <c r="AL33" i="1"/>
  <c r="W33" i="1"/>
  <c r="AI32" i="1"/>
  <c r="X33" i="1"/>
  <c r="AJ32" i="1"/>
  <c r="AL34" i="2" l="1"/>
  <c r="Z35" i="2"/>
  <c r="AG36" i="2"/>
  <c r="U37" i="2"/>
  <c r="AA37" i="2"/>
  <c r="AM36" i="2"/>
  <c r="T37" i="2"/>
  <c r="AF36" i="2"/>
  <c r="X36" i="2"/>
  <c r="AJ35" i="2"/>
  <c r="S37" i="2"/>
  <c r="AE36" i="2"/>
  <c r="AN34" i="2"/>
  <c r="AB35" i="2"/>
  <c r="AH36" i="2"/>
  <c r="V37" i="2"/>
  <c r="W36" i="2"/>
  <c r="AI35" i="2"/>
  <c r="Y36" i="2"/>
  <c r="AK35" i="2"/>
  <c r="V36" i="1"/>
  <c r="AH35" i="1"/>
  <c r="T36" i="1"/>
  <c r="AF35" i="1"/>
  <c r="S35" i="1"/>
  <c r="AE34" i="1"/>
  <c r="U34" i="1"/>
  <c r="AG33" i="1"/>
  <c r="AA35" i="1"/>
  <c r="AM34" i="1"/>
  <c r="AB33" i="1"/>
  <c r="AN32" i="1"/>
  <c r="Z35" i="1"/>
  <c r="AL34" i="1"/>
  <c r="X34" i="1"/>
  <c r="AJ33" i="1"/>
  <c r="W34" i="1"/>
  <c r="AI33" i="1"/>
  <c r="T38" i="2" l="1"/>
  <c r="AF37" i="2"/>
  <c r="X37" i="2"/>
  <c r="AJ36" i="2"/>
  <c r="U38" i="2"/>
  <c r="AG37" i="2"/>
  <c r="AN35" i="2"/>
  <c r="AB36" i="2"/>
  <c r="AA38" i="2"/>
  <c r="AM37" i="2"/>
  <c r="S38" i="2"/>
  <c r="AE37" i="2"/>
  <c r="AI36" i="2"/>
  <c r="W37" i="2"/>
  <c r="V38" i="2"/>
  <c r="AH37" i="2"/>
  <c r="Y37" i="2"/>
  <c r="AK36" i="2"/>
  <c r="Z36" i="2"/>
  <c r="AL35" i="2"/>
  <c r="U35" i="1"/>
  <c r="AG34" i="1"/>
  <c r="T37" i="1"/>
  <c r="AF36" i="1"/>
  <c r="S36" i="1"/>
  <c r="AE35" i="1"/>
  <c r="V37" i="1"/>
  <c r="AH36" i="1"/>
  <c r="AB34" i="1"/>
  <c r="AN33" i="1"/>
  <c r="AA36" i="1"/>
  <c r="AM35" i="1"/>
  <c r="Z36" i="1"/>
  <c r="AL35" i="1"/>
  <c r="W35" i="1"/>
  <c r="AI34" i="1"/>
  <c r="X35" i="1"/>
  <c r="AJ34" i="1"/>
  <c r="AB37" i="2" l="1"/>
  <c r="AN36" i="2"/>
  <c r="U39" i="2"/>
  <c r="AG38" i="2"/>
  <c r="AI37" i="2"/>
  <c r="W38" i="2"/>
  <c r="V39" i="2"/>
  <c r="AH38" i="2"/>
  <c r="Z37" i="2"/>
  <c r="AL36" i="2"/>
  <c r="AE38" i="2"/>
  <c r="S39" i="2"/>
  <c r="AJ37" i="2"/>
  <c r="X38" i="2"/>
  <c r="AK37" i="2"/>
  <c r="Y38" i="2"/>
  <c r="AM38" i="2"/>
  <c r="AA39" i="2"/>
  <c r="T39" i="2"/>
  <c r="AF38" i="2"/>
  <c r="T38" i="1"/>
  <c r="AF37" i="1"/>
  <c r="V38" i="1"/>
  <c r="AH37" i="1"/>
  <c r="S37" i="1"/>
  <c r="AE36" i="1"/>
  <c r="U36" i="1"/>
  <c r="AG35" i="1"/>
  <c r="AA37" i="1"/>
  <c r="AM36" i="1"/>
  <c r="AB35" i="1"/>
  <c r="AN34" i="1"/>
  <c r="Z37" i="1"/>
  <c r="AL36" i="1"/>
  <c r="X36" i="1"/>
  <c r="AJ35" i="1"/>
  <c r="W36" i="1"/>
  <c r="AI35" i="1"/>
  <c r="V40" i="2" l="1"/>
  <c r="AH39" i="2"/>
  <c r="AK38" i="2"/>
  <c r="Y39" i="2"/>
  <c r="X39" i="2"/>
  <c r="AJ38" i="2"/>
  <c r="AG39" i="2"/>
  <c r="U40" i="2"/>
  <c r="W39" i="2"/>
  <c r="AI38" i="2"/>
  <c r="AE39" i="2"/>
  <c r="S40" i="2"/>
  <c r="AF39" i="2"/>
  <c r="T40" i="2"/>
  <c r="AM39" i="2"/>
  <c r="AA40" i="2"/>
  <c r="AL37" i="2"/>
  <c r="Z38" i="2"/>
  <c r="AB38" i="2"/>
  <c r="AN37" i="2"/>
  <c r="U37" i="1"/>
  <c r="AG36" i="1"/>
  <c r="V39" i="1"/>
  <c r="AH38" i="1"/>
  <c r="S38" i="1"/>
  <c r="AE37" i="1"/>
  <c r="T39" i="1"/>
  <c r="AF38" i="1"/>
  <c r="AB36" i="1"/>
  <c r="AN35" i="1"/>
  <c r="AA38" i="1"/>
  <c r="AM37" i="1"/>
  <c r="Z38" i="1"/>
  <c r="AL37" i="1"/>
  <c r="W37" i="1"/>
  <c r="AI36" i="1"/>
  <c r="X37" i="1"/>
  <c r="AJ36" i="1"/>
  <c r="AA41" i="2" l="1"/>
  <c r="AM40" i="2"/>
  <c r="AG40" i="2"/>
  <c r="U41" i="2"/>
  <c r="AF40" i="2"/>
  <c r="T41" i="2"/>
  <c r="X40" i="2"/>
  <c r="AJ39" i="2"/>
  <c r="S41" i="2"/>
  <c r="AE40" i="2"/>
  <c r="Y40" i="2"/>
  <c r="AK39" i="2"/>
  <c r="AB39" i="2"/>
  <c r="AN38" i="2"/>
  <c r="AL38" i="2"/>
  <c r="Z39" i="2"/>
  <c r="W40" i="2"/>
  <c r="AI39" i="2"/>
  <c r="AH40" i="2"/>
  <c r="V41" i="2"/>
  <c r="T40" i="1"/>
  <c r="AF39" i="1"/>
  <c r="V40" i="1"/>
  <c r="AH39" i="1"/>
  <c r="S39" i="1"/>
  <c r="AE38" i="1"/>
  <c r="U38" i="1"/>
  <c r="AG37" i="1"/>
  <c r="AA39" i="1"/>
  <c r="AM38" i="1"/>
  <c r="AB37" i="1"/>
  <c r="AN36" i="1"/>
  <c r="Z39" i="1"/>
  <c r="AL38" i="1"/>
  <c r="X38" i="1"/>
  <c r="AJ37" i="1"/>
  <c r="W38" i="1"/>
  <c r="AI37" i="1"/>
  <c r="AL39" i="2" l="1"/>
  <c r="Z40" i="2"/>
  <c r="U42" i="2"/>
  <c r="AG41" i="2"/>
  <c r="X41" i="2"/>
  <c r="AJ40" i="2"/>
  <c r="AN39" i="2"/>
  <c r="AB40" i="2"/>
  <c r="Y41" i="2"/>
  <c r="AK40" i="2"/>
  <c r="T42" i="2"/>
  <c r="AF41" i="2"/>
  <c r="AH41" i="2"/>
  <c r="V42" i="2"/>
  <c r="AI40" i="2"/>
  <c r="W41" i="2"/>
  <c r="S42" i="2"/>
  <c r="AE41" i="2"/>
  <c r="AA42" i="2"/>
  <c r="AM41" i="2"/>
  <c r="U39" i="1"/>
  <c r="AG38" i="1"/>
  <c r="V41" i="1"/>
  <c r="AH40" i="1"/>
  <c r="S40" i="1"/>
  <c r="AE39" i="1"/>
  <c r="T41" i="1"/>
  <c r="AF40" i="1"/>
  <c r="AB38" i="1"/>
  <c r="AN37" i="1"/>
  <c r="AA40" i="1"/>
  <c r="AM39" i="1"/>
  <c r="Z40" i="1"/>
  <c r="AL39" i="1"/>
  <c r="W39" i="1"/>
  <c r="AI38" i="1"/>
  <c r="X39" i="1"/>
  <c r="AJ38" i="1"/>
  <c r="AI41" i="2" l="1"/>
  <c r="W42" i="2"/>
  <c r="V43" i="2"/>
  <c r="AH42" i="2"/>
  <c r="AN40" i="2"/>
  <c r="AB41" i="2"/>
  <c r="AJ41" i="2"/>
  <c r="X42" i="2"/>
  <c r="AM42" i="2"/>
  <c r="AA43" i="2"/>
  <c r="T43" i="2"/>
  <c r="AF42" i="2"/>
  <c r="U43" i="2"/>
  <c r="AG42" i="2"/>
  <c r="Z41" i="2"/>
  <c r="AL40" i="2"/>
  <c r="AE42" i="2"/>
  <c r="S43" i="2"/>
  <c r="AK41" i="2"/>
  <c r="Y42" i="2"/>
  <c r="T42" i="1"/>
  <c r="AF41" i="1"/>
  <c r="V42" i="1"/>
  <c r="AH41" i="1"/>
  <c r="S41" i="1"/>
  <c r="AE40" i="1"/>
  <c r="U40" i="1"/>
  <c r="AG39" i="1"/>
  <c r="AA41" i="1"/>
  <c r="AM40" i="1"/>
  <c r="AB39" i="1"/>
  <c r="AN38" i="1"/>
  <c r="Z41" i="1"/>
  <c r="AL40" i="1"/>
  <c r="X40" i="1"/>
  <c r="AJ39" i="1"/>
  <c r="W40" i="1"/>
  <c r="AI39" i="1"/>
  <c r="AB42" i="2" l="1"/>
  <c r="AN41" i="2"/>
  <c r="AG43" i="2"/>
  <c r="U44" i="2"/>
  <c r="AJ42" i="2"/>
  <c r="X43" i="2"/>
  <c r="V44" i="2"/>
  <c r="AH43" i="2"/>
  <c r="Z42" i="2"/>
  <c r="AL41" i="2"/>
  <c r="AF43" i="2"/>
  <c r="T44" i="2"/>
  <c r="AE43" i="2"/>
  <c r="S44" i="2"/>
  <c r="AM43" i="2"/>
  <c r="AA44" i="2"/>
  <c r="W43" i="2"/>
  <c r="AI42" i="2"/>
  <c r="AK42" i="2"/>
  <c r="Y43" i="2"/>
  <c r="U41" i="1"/>
  <c r="AG40" i="1"/>
  <c r="V43" i="1"/>
  <c r="AH42" i="1"/>
  <c r="S42" i="1"/>
  <c r="AE41" i="1"/>
  <c r="T43" i="1"/>
  <c r="AF42" i="1"/>
  <c r="AB40" i="1"/>
  <c r="AN39" i="1"/>
  <c r="AA42" i="1"/>
  <c r="AM41" i="1"/>
  <c r="Z42" i="1"/>
  <c r="AL41" i="1"/>
  <c r="W41" i="1"/>
  <c r="AI40" i="1"/>
  <c r="X41" i="1"/>
  <c r="AJ40" i="1"/>
  <c r="AA45" i="2" l="1"/>
  <c r="AM44" i="2"/>
  <c r="X44" i="2"/>
  <c r="AJ43" i="2"/>
  <c r="AF44" i="2"/>
  <c r="T45" i="2"/>
  <c r="AG44" i="2"/>
  <c r="U45" i="2"/>
  <c r="S45" i="2"/>
  <c r="AE44" i="2"/>
  <c r="AH44" i="2"/>
  <c r="V45" i="2"/>
  <c r="Y44" i="2"/>
  <c r="AK43" i="2"/>
  <c r="W44" i="2"/>
  <c r="AI43" i="2"/>
  <c r="AL42" i="2"/>
  <c r="Z43" i="2"/>
  <c r="AB43" i="2"/>
  <c r="AN42" i="2"/>
  <c r="V44" i="1"/>
  <c r="AH43" i="1"/>
  <c r="T44" i="1"/>
  <c r="AF43" i="1"/>
  <c r="S43" i="1"/>
  <c r="AE42" i="1"/>
  <c r="U42" i="1"/>
  <c r="AG41" i="1"/>
  <c r="AA43" i="1"/>
  <c r="AM42" i="1"/>
  <c r="AB41" i="1"/>
  <c r="AN40" i="1"/>
  <c r="Z43" i="1"/>
  <c r="AL42" i="1"/>
  <c r="X42" i="1"/>
  <c r="AJ41" i="1"/>
  <c r="W42" i="1"/>
  <c r="AI41" i="1"/>
  <c r="U46" i="2" l="1"/>
  <c r="AG45" i="2"/>
  <c r="T46" i="2"/>
  <c r="AF45" i="2"/>
  <c r="X45" i="2"/>
  <c r="AJ44" i="2"/>
  <c r="Y45" i="2"/>
  <c r="AK44" i="2"/>
  <c r="AH45" i="2"/>
  <c r="V46" i="2"/>
  <c r="AN43" i="2"/>
  <c r="AB44" i="2"/>
  <c r="AL43" i="2"/>
  <c r="Z44" i="2"/>
  <c r="AI44" i="2"/>
  <c r="W45" i="2"/>
  <c r="S46" i="2"/>
  <c r="AE45" i="2"/>
  <c r="AA46" i="2"/>
  <c r="AM45" i="2"/>
  <c r="T45" i="1"/>
  <c r="AF44" i="1"/>
  <c r="U43" i="1"/>
  <c r="AG42" i="1"/>
  <c r="S44" i="1"/>
  <c r="AE43" i="1"/>
  <c r="V45" i="1"/>
  <c r="AH44" i="1"/>
  <c r="AB42" i="1"/>
  <c r="AN41" i="1"/>
  <c r="AA44" i="1"/>
  <c r="AM43" i="1"/>
  <c r="Z44" i="1"/>
  <c r="AL43" i="1"/>
  <c r="W43" i="1"/>
  <c r="AI42" i="1"/>
  <c r="X43" i="1"/>
  <c r="AJ42" i="1"/>
  <c r="AJ45" i="2" l="1"/>
  <c r="X46" i="2"/>
  <c r="AI45" i="2"/>
  <c r="W46" i="2"/>
  <c r="AK45" i="2"/>
  <c r="Y46" i="2"/>
  <c r="Z45" i="2"/>
  <c r="AL44" i="2"/>
  <c r="T47" i="2"/>
  <c r="AF46" i="2"/>
  <c r="V47" i="2"/>
  <c r="AH46" i="2"/>
  <c r="AN44" i="2"/>
  <c r="AB45" i="2"/>
  <c r="AM46" i="2"/>
  <c r="AA47" i="2"/>
  <c r="AE46" i="2"/>
  <c r="S47" i="2"/>
  <c r="U47" i="2"/>
  <c r="AG46" i="2"/>
  <c r="U44" i="1"/>
  <c r="AG43" i="1"/>
  <c r="S45" i="1"/>
  <c r="AE44" i="1"/>
  <c r="V46" i="1"/>
  <c r="AH45" i="1"/>
  <c r="T46" i="1"/>
  <c r="AF45" i="1"/>
  <c r="AA45" i="1"/>
  <c r="AM44" i="1"/>
  <c r="AB43" i="1"/>
  <c r="AN42" i="1"/>
  <c r="Z45" i="1"/>
  <c r="AL44" i="1"/>
  <c r="X44" i="1"/>
  <c r="AJ43" i="1"/>
  <c r="W44" i="1"/>
  <c r="AI43" i="1"/>
  <c r="AM47" i="2" l="1"/>
  <c r="AA48" i="2"/>
  <c r="AB46" i="2"/>
  <c r="AN45" i="2"/>
  <c r="W47" i="2"/>
  <c r="AI46" i="2"/>
  <c r="Z46" i="2"/>
  <c r="AL45" i="2"/>
  <c r="AK46" i="2"/>
  <c r="Y47" i="2"/>
  <c r="AG47" i="2"/>
  <c r="U48" i="2"/>
  <c r="AE47" i="2"/>
  <c r="S48" i="2"/>
  <c r="AJ46" i="2"/>
  <c r="X47" i="2"/>
  <c r="V48" i="2"/>
  <c r="AH47" i="2"/>
  <c r="AF47" i="2"/>
  <c r="T48" i="2"/>
  <c r="T47" i="1"/>
  <c r="AF46" i="1"/>
  <c r="S46" i="1"/>
  <c r="AE45" i="1"/>
  <c r="V47" i="1"/>
  <c r="AH46" i="1"/>
  <c r="U45" i="1"/>
  <c r="AG44" i="1"/>
  <c r="AB44" i="1"/>
  <c r="AN43" i="1"/>
  <c r="AA46" i="1"/>
  <c r="AM45" i="1"/>
  <c r="Z46" i="1"/>
  <c r="AL45" i="1"/>
  <c r="W45" i="1"/>
  <c r="AI44" i="1"/>
  <c r="X45" i="1"/>
  <c r="AJ44" i="1"/>
  <c r="X48" i="2" l="1"/>
  <c r="AJ47" i="2"/>
  <c r="AL46" i="2"/>
  <c r="Z47" i="2"/>
  <c r="W48" i="2"/>
  <c r="AI47" i="2"/>
  <c r="AG48" i="2"/>
  <c r="U49" i="2"/>
  <c r="AB47" i="2"/>
  <c r="AN46" i="2"/>
  <c r="S49" i="2"/>
  <c r="AE48" i="2"/>
  <c r="AF48" i="2"/>
  <c r="T49" i="2"/>
  <c r="Y48" i="2"/>
  <c r="AK47" i="2"/>
  <c r="AA49" i="2"/>
  <c r="AM48" i="2"/>
  <c r="AH48" i="2"/>
  <c r="V49" i="2"/>
  <c r="U46" i="1"/>
  <c r="AG45" i="1"/>
  <c r="S47" i="1"/>
  <c r="AE46" i="1"/>
  <c r="V48" i="1"/>
  <c r="AH47" i="1"/>
  <c r="T48" i="1"/>
  <c r="AF47" i="1"/>
  <c r="AA47" i="1"/>
  <c r="AM46" i="1"/>
  <c r="AB45" i="1"/>
  <c r="AN44" i="1"/>
  <c r="Z47" i="1"/>
  <c r="AL46" i="1"/>
  <c r="X46" i="1"/>
  <c r="AJ45" i="1"/>
  <c r="W46" i="1"/>
  <c r="AI45" i="1"/>
  <c r="U50" i="2" l="1"/>
  <c r="AG49" i="2"/>
  <c r="AI48" i="2"/>
  <c r="W49" i="2"/>
  <c r="T50" i="2"/>
  <c r="AF49" i="2"/>
  <c r="AH49" i="2"/>
  <c r="V50" i="2"/>
  <c r="AL47" i="2"/>
  <c r="Z48" i="2"/>
  <c r="Y49" i="2"/>
  <c r="AK48" i="2"/>
  <c r="S50" i="2"/>
  <c r="AE49" i="2"/>
  <c r="AA50" i="2"/>
  <c r="AM49" i="2"/>
  <c r="AN47" i="2"/>
  <c r="AB48" i="2"/>
  <c r="X49" i="2"/>
  <c r="AJ48" i="2"/>
  <c r="T49" i="1"/>
  <c r="AF48" i="1"/>
  <c r="S48" i="1"/>
  <c r="AE47" i="1"/>
  <c r="V49" i="1"/>
  <c r="AH48" i="1"/>
  <c r="U47" i="1"/>
  <c r="AG46" i="1"/>
  <c r="AB46" i="1"/>
  <c r="AN45" i="1"/>
  <c r="AA48" i="1"/>
  <c r="AM47" i="1"/>
  <c r="Z48" i="1"/>
  <c r="AL47" i="1"/>
  <c r="W47" i="1"/>
  <c r="AI46" i="1"/>
  <c r="X47" i="1"/>
  <c r="AJ46" i="1"/>
  <c r="T51" i="2" l="1"/>
  <c r="AF50" i="2"/>
  <c r="AI49" i="2"/>
  <c r="W50" i="2"/>
  <c r="V51" i="2"/>
  <c r="AH50" i="2"/>
  <c r="AE50" i="2"/>
  <c r="S51" i="2"/>
  <c r="AM50" i="2"/>
  <c r="AA51" i="2"/>
  <c r="AN48" i="2"/>
  <c r="AB49" i="2"/>
  <c r="AJ49" i="2"/>
  <c r="X50" i="2"/>
  <c r="AK49" i="2"/>
  <c r="Y50" i="2"/>
  <c r="Z49" i="2"/>
  <c r="AL48" i="2"/>
  <c r="U51" i="2"/>
  <c r="AG50" i="2"/>
  <c r="U48" i="1"/>
  <c r="AG47" i="1"/>
  <c r="S49" i="1"/>
  <c r="AE48" i="1"/>
  <c r="V50" i="1"/>
  <c r="AH49" i="1"/>
  <c r="T50" i="1"/>
  <c r="AF49" i="1"/>
  <c r="AA49" i="1"/>
  <c r="AM48" i="1"/>
  <c r="AB47" i="1"/>
  <c r="AN46" i="1"/>
  <c r="Z49" i="1"/>
  <c r="AL48" i="1"/>
  <c r="X48" i="1"/>
  <c r="AJ47" i="1"/>
  <c r="W48" i="1"/>
  <c r="AI47" i="1"/>
  <c r="AK50" i="2" l="1"/>
  <c r="Y51" i="2"/>
  <c r="V52" i="2"/>
  <c r="AH51" i="2"/>
  <c r="AB50" i="2"/>
  <c r="AN49" i="2"/>
  <c r="W51" i="2"/>
  <c r="AI50" i="2"/>
  <c r="AE51" i="2"/>
  <c r="S52" i="2"/>
  <c r="AJ50" i="2"/>
  <c r="X51" i="2"/>
  <c r="AM51" i="2"/>
  <c r="AA52" i="2"/>
  <c r="AG51" i="2"/>
  <c r="U52" i="2"/>
  <c r="Z50" i="2"/>
  <c r="AL49" i="2"/>
  <c r="AF51" i="2"/>
  <c r="T52" i="2"/>
  <c r="T51" i="1"/>
  <c r="AF50" i="1"/>
  <c r="S50" i="1"/>
  <c r="AE49" i="1"/>
  <c r="V51" i="1"/>
  <c r="AH50" i="1"/>
  <c r="U49" i="1"/>
  <c r="AG48" i="1"/>
  <c r="AB48" i="1"/>
  <c r="AN47" i="1"/>
  <c r="AA50" i="1"/>
  <c r="AM49" i="1"/>
  <c r="Z50" i="1"/>
  <c r="AL49" i="1"/>
  <c r="W49" i="1"/>
  <c r="AI48" i="1"/>
  <c r="X49" i="1"/>
  <c r="AJ48" i="1"/>
  <c r="AA53" i="2" l="1"/>
  <c r="AM52" i="2"/>
  <c r="AB51" i="2"/>
  <c r="AN50" i="2"/>
  <c r="W52" i="2"/>
  <c r="AI51" i="2"/>
  <c r="AH52" i="2"/>
  <c r="V53" i="2"/>
  <c r="AF52" i="2"/>
  <c r="T53" i="2"/>
  <c r="X52" i="2"/>
  <c r="AJ51" i="2"/>
  <c r="S53" i="2"/>
  <c r="AE52" i="2"/>
  <c r="Y52" i="2"/>
  <c r="AK51" i="2"/>
  <c r="AG52" i="2"/>
  <c r="U53" i="2"/>
  <c r="AL50" i="2"/>
  <c r="Z51" i="2"/>
  <c r="U50" i="1"/>
  <c r="AG49" i="1"/>
  <c r="S51" i="1"/>
  <c r="AE50" i="1"/>
  <c r="V52" i="1"/>
  <c r="AH51" i="1"/>
  <c r="T52" i="1"/>
  <c r="AF51" i="1"/>
  <c r="AA51" i="1"/>
  <c r="AM50" i="1"/>
  <c r="AB49" i="1"/>
  <c r="AN48" i="1"/>
  <c r="Z51" i="1"/>
  <c r="AL50" i="1"/>
  <c r="X50" i="1"/>
  <c r="AJ49" i="1"/>
  <c r="W50" i="1"/>
  <c r="AI49" i="1"/>
  <c r="AH53" i="2" l="1"/>
  <c r="V54" i="2"/>
  <c r="S54" i="2"/>
  <c r="AE53" i="2"/>
  <c r="Y53" i="2"/>
  <c r="AK52" i="2"/>
  <c r="AI52" i="2"/>
  <c r="W53" i="2"/>
  <c r="AL51" i="2"/>
  <c r="Z52" i="2"/>
  <c r="AN51" i="2"/>
  <c r="AB52" i="2"/>
  <c r="T54" i="2"/>
  <c r="AF53" i="2"/>
  <c r="X53" i="2"/>
  <c r="AJ52" i="2"/>
  <c r="U54" i="2"/>
  <c r="AG53" i="2"/>
  <c r="AA54" i="2"/>
  <c r="AM53" i="2"/>
  <c r="T53" i="1"/>
  <c r="AF52" i="1"/>
  <c r="S52" i="1"/>
  <c r="AE51" i="1"/>
  <c r="V53" i="1"/>
  <c r="AH52" i="1"/>
  <c r="U51" i="1"/>
  <c r="AG50" i="1"/>
  <c r="AB50" i="1"/>
  <c r="AN49" i="1"/>
  <c r="AA52" i="1"/>
  <c r="AM51" i="1"/>
  <c r="Z52" i="1"/>
  <c r="AL51" i="1"/>
  <c r="W51" i="1"/>
  <c r="AI50" i="1"/>
  <c r="X51" i="1"/>
  <c r="AJ50" i="1"/>
  <c r="AK53" i="2" l="1"/>
  <c r="Y54" i="2"/>
  <c r="AJ53" i="2"/>
  <c r="X54" i="2"/>
  <c r="T55" i="2"/>
  <c r="AF54" i="2"/>
  <c r="AM54" i="2"/>
  <c r="AA55" i="2"/>
  <c r="AE54" i="2"/>
  <c r="S55" i="2"/>
  <c r="AI53" i="2"/>
  <c r="W54" i="2"/>
  <c r="AN52" i="2"/>
  <c r="AB53" i="2"/>
  <c r="Z53" i="2"/>
  <c r="AL52" i="2"/>
  <c r="V55" i="2"/>
  <c r="AH54" i="2"/>
  <c r="U55" i="2"/>
  <c r="AG54" i="2"/>
  <c r="S53" i="1"/>
  <c r="AE52" i="1"/>
  <c r="V54" i="1"/>
  <c r="AH53" i="1"/>
  <c r="U52" i="1"/>
  <c r="AG51" i="1"/>
  <c r="T54" i="1"/>
  <c r="AF53" i="1"/>
  <c r="AA53" i="1"/>
  <c r="AM52" i="1"/>
  <c r="AB51" i="1"/>
  <c r="AN50" i="1"/>
  <c r="Z53" i="1"/>
  <c r="AL52" i="1"/>
  <c r="X52" i="1"/>
  <c r="AJ51" i="1"/>
  <c r="W52" i="1"/>
  <c r="AI51" i="1"/>
  <c r="AF55" i="2" l="1"/>
  <c r="T56" i="2"/>
  <c r="W55" i="2"/>
  <c r="AI54" i="2"/>
  <c r="AJ54" i="2"/>
  <c r="X55" i="2"/>
  <c r="AM55" i="2"/>
  <c r="AA56" i="2"/>
  <c r="AG55" i="2"/>
  <c r="U56" i="2"/>
  <c r="AE55" i="2"/>
  <c r="S56" i="2"/>
  <c r="AK54" i="2"/>
  <c r="Y55" i="2"/>
  <c r="Z54" i="2"/>
  <c r="AL53" i="2"/>
  <c r="AB54" i="2"/>
  <c r="AN53" i="2"/>
  <c r="V56" i="2"/>
  <c r="AH55" i="2"/>
  <c r="V55" i="1"/>
  <c r="AH54" i="1"/>
  <c r="T55" i="1"/>
  <c r="AF54" i="1"/>
  <c r="U53" i="1"/>
  <c r="AG52" i="1"/>
  <c r="S54" i="1"/>
  <c r="AE53" i="1"/>
  <c r="AB52" i="1"/>
  <c r="AN51" i="1"/>
  <c r="AA54" i="1"/>
  <c r="AM53" i="1"/>
  <c r="Z54" i="1"/>
  <c r="AL53" i="1"/>
  <c r="W53" i="1"/>
  <c r="AI52" i="1"/>
  <c r="X53" i="1"/>
  <c r="AJ52" i="1"/>
  <c r="AH56" i="2" l="1"/>
  <c r="V57" i="2"/>
  <c r="W56" i="2"/>
  <c r="AI55" i="2"/>
  <c r="AL54" i="2"/>
  <c r="Z55" i="2"/>
  <c r="S57" i="2"/>
  <c r="AE56" i="2"/>
  <c r="AG56" i="2"/>
  <c r="U57" i="2"/>
  <c r="AF56" i="2"/>
  <c r="T57" i="2"/>
  <c r="AA57" i="2"/>
  <c r="AM56" i="2"/>
  <c r="Y56" i="2"/>
  <c r="AK55" i="2"/>
  <c r="X56" i="2"/>
  <c r="AJ55" i="2"/>
  <c r="AB55" i="2"/>
  <c r="AN54" i="2"/>
  <c r="S55" i="1"/>
  <c r="AE54" i="1"/>
  <c r="T56" i="1"/>
  <c r="AF55" i="1"/>
  <c r="U54" i="1"/>
  <c r="AG53" i="1"/>
  <c r="V56" i="1"/>
  <c r="AH55" i="1"/>
  <c r="AA55" i="1"/>
  <c r="AM54" i="1"/>
  <c r="AB53" i="1"/>
  <c r="AN52" i="1"/>
  <c r="Z55" i="1"/>
  <c r="AL54" i="1"/>
  <c r="X54" i="1"/>
  <c r="AJ53" i="1"/>
  <c r="W54" i="1"/>
  <c r="AI53" i="1"/>
  <c r="AL55" i="2" l="1"/>
  <c r="Z56" i="2"/>
  <c r="Y57" i="2"/>
  <c r="AK56" i="2"/>
  <c r="AN55" i="2"/>
  <c r="AB56" i="2"/>
  <c r="AI56" i="2"/>
  <c r="W57" i="2"/>
  <c r="S58" i="2"/>
  <c r="AE57" i="2"/>
  <c r="T58" i="2"/>
  <c r="AF57" i="2"/>
  <c r="U58" i="2"/>
  <c r="AG57" i="2"/>
  <c r="V58" i="2"/>
  <c r="AH57" i="2"/>
  <c r="AA58" i="2"/>
  <c r="AM57" i="2"/>
  <c r="X57" i="2"/>
  <c r="AJ56" i="2"/>
  <c r="T57" i="1"/>
  <c r="AF56" i="1"/>
  <c r="V57" i="1"/>
  <c r="AH56" i="1"/>
  <c r="U55" i="1"/>
  <c r="AG54" i="1"/>
  <c r="S56" i="1"/>
  <c r="AE55" i="1"/>
  <c r="AB54" i="1"/>
  <c r="AN53" i="1"/>
  <c r="AA56" i="1"/>
  <c r="AM55" i="1"/>
  <c r="Z56" i="1"/>
  <c r="AL55" i="1"/>
  <c r="W55" i="1"/>
  <c r="AI54" i="1"/>
  <c r="X55" i="1"/>
  <c r="AJ54" i="1"/>
  <c r="AH58" i="2" l="1"/>
  <c r="V59" i="2"/>
  <c r="U59" i="2"/>
  <c r="AG58" i="2"/>
  <c r="X58" i="2"/>
  <c r="AJ57" i="2"/>
  <c r="Y58" i="2"/>
  <c r="AK57" i="2"/>
  <c r="AI57" i="2"/>
  <c r="W58" i="2"/>
  <c r="AN56" i="2"/>
  <c r="AB57" i="2"/>
  <c r="T59" i="2"/>
  <c r="AF58" i="2"/>
  <c r="Z57" i="2"/>
  <c r="AL56" i="2"/>
  <c r="AA59" i="2"/>
  <c r="AM58" i="2"/>
  <c r="S59" i="2"/>
  <c r="AE58" i="2"/>
  <c r="S57" i="1"/>
  <c r="AE56" i="1"/>
  <c r="V58" i="1"/>
  <c r="AH57" i="1"/>
  <c r="U56" i="1"/>
  <c r="AG55" i="1"/>
  <c r="T58" i="1"/>
  <c r="AF57" i="1"/>
  <c r="AA57" i="1"/>
  <c r="AM56" i="1"/>
  <c r="AB55" i="1"/>
  <c r="AN54" i="1"/>
  <c r="Z57" i="1"/>
  <c r="AL56" i="1"/>
  <c r="X56" i="1"/>
  <c r="AJ55" i="1"/>
  <c r="W56" i="1"/>
  <c r="AI55" i="1"/>
  <c r="AL57" i="2" l="1"/>
  <c r="Z58" i="2"/>
  <c r="S60" i="2"/>
  <c r="AE59" i="2"/>
  <c r="U60" i="2"/>
  <c r="AG59" i="2"/>
  <c r="X59" i="2"/>
  <c r="AJ58" i="2"/>
  <c r="AB58" i="2"/>
  <c r="AN57" i="2"/>
  <c r="AI58" i="2"/>
  <c r="W59" i="2"/>
  <c r="V60" i="2"/>
  <c r="AH59" i="2"/>
  <c r="Y59" i="2"/>
  <c r="AK58" i="2"/>
  <c r="T60" i="2"/>
  <c r="AF59" i="2"/>
  <c r="AA60" i="2"/>
  <c r="AM59" i="2"/>
  <c r="V59" i="1"/>
  <c r="AH58" i="1"/>
  <c r="T59" i="1"/>
  <c r="AF58" i="1"/>
  <c r="U57" i="1"/>
  <c r="AG56" i="1"/>
  <c r="S58" i="1"/>
  <c r="AE57" i="1"/>
  <c r="AB56" i="1"/>
  <c r="AN55" i="1"/>
  <c r="AA58" i="1"/>
  <c r="AM57" i="1"/>
  <c r="Z58" i="1"/>
  <c r="AL57" i="1"/>
  <c r="W57" i="1"/>
  <c r="AI56" i="1"/>
  <c r="X57" i="1"/>
  <c r="AJ56" i="1"/>
  <c r="AJ59" i="2" l="1"/>
  <c r="X60" i="2"/>
  <c r="V61" i="2"/>
  <c r="AH60" i="2"/>
  <c r="Y60" i="2"/>
  <c r="AK59" i="2"/>
  <c r="AA61" i="2"/>
  <c r="AM60" i="2"/>
  <c r="S61" i="2"/>
  <c r="AE60" i="2"/>
  <c r="Z59" i="2"/>
  <c r="AL58" i="2"/>
  <c r="U61" i="2"/>
  <c r="AG60" i="2"/>
  <c r="AI59" i="2"/>
  <c r="W60" i="2"/>
  <c r="T61" i="2"/>
  <c r="AF60" i="2"/>
  <c r="AB59" i="2"/>
  <c r="AN58" i="2"/>
  <c r="S59" i="1"/>
  <c r="AE58" i="1"/>
  <c r="T60" i="1"/>
  <c r="AF59" i="1"/>
  <c r="U58" i="1"/>
  <c r="AG57" i="1"/>
  <c r="V60" i="1"/>
  <c r="AH59" i="1"/>
  <c r="AA59" i="1"/>
  <c r="AM58" i="1"/>
  <c r="AB57" i="1"/>
  <c r="AN56" i="1"/>
  <c r="Z59" i="1"/>
  <c r="AL58" i="1"/>
  <c r="X58" i="1"/>
  <c r="AJ57" i="1"/>
  <c r="W58" i="1"/>
  <c r="AI57" i="1"/>
  <c r="AI60" i="2" l="1"/>
  <c r="W61" i="2"/>
  <c r="AM61" i="2"/>
  <c r="AA62" i="2"/>
  <c r="U62" i="2"/>
  <c r="AG61" i="2"/>
  <c r="AK60" i="2"/>
  <c r="Y61" i="2"/>
  <c r="AB60" i="2"/>
  <c r="AN59" i="2"/>
  <c r="V62" i="2"/>
  <c r="AH61" i="2"/>
  <c r="Z60" i="2"/>
  <c r="AL59" i="2"/>
  <c r="X61" i="2"/>
  <c r="AJ60" i="2"/>
  <c r="AF61" i="2"/>
  <c r="T62" i="2"/>
  <c r="AE61" i="2"/>
  <c r="S62" i="2"/>
  <c r="V61" i="1"/>
  <c r="AH60" i="1"/>
  <c r="T61" i="1"/>
  <c r="AF60" i="1"/>
  <c r="U59" i="1"/>
  <c r="AG58" i="1"/>
  <c r="S60" i="1"/>
  <c r="AE59" i="1"/>
  <c r="AB58" i="1"/>
  <c r="AN57" i="1"/>
  <c r="AA60" i="1"/>
  <c r="AM59" i="1"/>
  <c r="Z60" i="1"/>
  <c r="AL59" i="1"/>
  <c r="W59" i="1"/>
  <c r="AI58" i="1"/>
  <c r="X59" i="1"/>
  <c r="AJ58" i="1"/>
  <c r="X62" i="2" l="1"/>
  <c r="AJ61" i="2"/>
  <c r="AG62" i="2"/>
  <c r="U63" i="2"/>
  <c r="AK61" i="2"/>
  <c r="Y62" i="2"/>
  <c r="AM62" i="2"/>
  <c r="AA63" i="2"/>
  <c r="AL60" i="2"/>
  <c r="Z61" i="2"/>
  <c r="AE62" i="2"/>
  <c r="S63" i="2"/>
  <c r="AF62" i="2"/>
  <c r="T63" i="2"/>
  <c r="W62" i="2"/>
  <c r="AI61" i="2"/>
  <c r="AH62" i="2"/>
  <c r="V63" i="2"/>
  <c r="AN60" i="2"/>
  <c r="AB61" i="2"/>
  <c r="S61" i="1"/>
  <c r="AE60" i="1"/>
  <c r="T62" i="1"/>
  <c r="AF61" i="1"/>
  <c r="U60" i="1"/>
  <c r="AG59" i="1"/>
  <c r="V62" i="1"/>
  <c r="AH61" i="1"/>
  <c r="AA61" i="1"/>
  <c r="AM60" i="1"/>
  <c r="AB59" i="1"/>
  <c r="AN58" i="1"/>
  <c r="Z61" i="1"/>
  <c r="AL60" i="1"/>
  <c r="X60" i="1"/>
  <c r="AJ59" i="1"/>
  <c r="W60" i="1"/>
  <c r="AI59" i="1"/>
  <c r="W63" i="2" l="1"/>
  <c r="AI62" i="2"/>
  <c r="T64" i="2"/>
  <c r="AF63" i="2"/>
  <c r="AN61" i="2"/>
  <c r="AB62" i="2"/>
  <c r="S64" i="2"/>
  <c r="AE63" i="2"/>
  <c r="AG63" i="2"/>
  <c r="U64" i="2"/>
  <c r="AA64" i="2"/>
  <c r="AM63" i="2"/>
  <c r="Y63" i="2"/>
  <c r="AK62" i="2"/>
  <c r="V64" i="2"/>
  <c r="AH63" i="2"/>
  <c r="Z62" i="2"/>
  <c r="AL61" i="2"/>
  <c r="AJ62" i="2"/>
  <c r="X63" i="2"/>
  <c r="V63" i="1"/>
  <c r="AH62" i="1"/>
  <c r="T63" i="1"/>
  <c r="AF62" i="1"/>
  <c r="U61" i="1"/>
  <c r="AG60" i="1"/>
  <c r="S62" i="1"/>
  <c r="AE61" i="1"/>
  <c r="AB60" i="1"/>
  <c r="AN59" i="1"/>
  <c r="AA62" i="1"/>
  <c r="AM61" i="1"/>
  <c r="Z62" i="1"/>
  <c r="AL61" i="1"/>
  <c r="W61" i="1"/>
  <c r="AI60" i="1"/>
  <c r="X61" i="1"/>
  <c r="AJ60" i="1"/>
  <c r="V65" i="2" l="1"/>
  <c r="AH64" i="2"/>
  <c r="AB63" i="2"/>
  <c r="AN62" i="2"/>
  <c r="T65" i="2"/>
  <c r="AF64" i="2"/>
  <c r="S65" i="2"/>
  <c r="AE64" i="2"/>
  <c r="Y64" i="2"/>
  <c r="AK63" i="2"/>
  <c r="AJ63" i="2"/>
  <c r="X64" i="2"/>
  <c r="AA65" i="2"/>
  <c r="AM64" i="2"/>
  <c r="U65" i="2"/>
  <c r="AG64" i="2"/>
  <c r="Z63" i="2"/>
  <c r="AL62" i="2"/>
  <c r="AI63" i="2"/>
  <c r="W64" i="2"/>
  <c r="S63" i="1"/>
  <c r="AE62" i="1"/>
  <c r="T64" i="1"/>
  <c r="AF63" i="1"/>
  <c r="U62" i="1"/>
  <c r="AG61" i="1"/>
  <c r="V64" i="1"/>
  <c r="AH63" i="1"/>
  <c r="AA63" i="1"/>
  <c r="AM62" i="1"/>
  <c r="AB61" i="1"/>
  <c r="AN60" i="1"/>
  <c r="Z63" i="1"/>
  <c r="AL62" i="1"/>
  <c r="X62" i="1"/>
  <c r="AJ61" i="1"/>
  <c r="W62" i="1"/>
  <c r="AI61" i="1"/>
  <c r="AF65" i="2" l="1"/>
  <c r="T66" i="2"/>
  <c r="AE65" i="2"/>
  <c r="S66" i="2"/>
  <c r="AB64" i="2"/>
  <c r="AN63" i="2"/>
  <c r="U66" i="2"/>
  <c r="AG65" i="2"/>
  <c r="AI64" i="2"/>
  <c r="W65" i="2"/>
  <c r="AJ64" i="2"/>
  <c r="X65" i="2"/>
  <c r="AM65" i="2"/>
  <c r="AA66" i="2"/>
  <c r="Z64" i="2"/>
  <c r="AL63" i="2"/>
  <c r="AK64" i="2"/>
  <c r="Y65" i="2"/>
  <c r="V66" i="2"/>
  <c r="AH65" i="2"/>
  <c r="V65" i="1"/>
  <c r="AH64" i="1"/>
  <c r="T65" i="1"/>
  <c r="AF64" i="1"/>
  <c r="U63" i="1"/>
  <c r="AG62" i="1"/>
  <c r="S64" i="1"/>
  <c r="AE63" i="1"/>
  <c r="AB62" i="1"/>
  <c r="AN61" i="1"/>
  <c r="AA64" i="1"/>
  <c r="AM63" i="1"/>
  <c r="Z64" i="1"/>
  <c r="AL63" i="1"/>
  <c r="W63" i="1"/>
  <c r="AI62" i="1"/>
  <c r="X63" i="1"/>
  <c r="AJ62" i="1"/>
  <c r="AG66" i="2" l="1"/>
  <c r="U67" i="2"/>
  <c r="AB65" i="2"/>
  <c r="AN64" i="2"/>
  <c r="X66" i="2"/>
  <c r="AJ65" i="2"/>
  <c r="AE66" i="2"/>
  <c r="S67" i="2"/>
  <c r="AL64" i="2"/>
  <c r="Z65" i="2"/>
  <c r="AM66" i="2"/>
  <c r="AA67" i="2"/>
  <c r="AH66" i="2"/>
  <c r="V67" i="2"/>
  <c r="AK65" i="2"/>
  <c r="Y66" i="2"/>
  <c r="W66" i="2"/>
  <c r="AI65" i="2"/>
  <c r="AF66" i="2"/>
  <c r="T67" i="2"/>
  <c r="S65" i="1"/>
  <c r="AE64" i="1"/>
  <c r="T66" i="1"/>
  <c r="AF65" i="1"/>
  <c r="U64" i="1"/>
  <c r="AG63" i="1"/>
  <c r="V66" i="1"/>
  <c r="AH65" i="1"/>
  <c r="AA65" i="1"/>
  <c r="AM64" i="1"/>
  <c r="AB63" i="1"/>
  <c r="AN62" i="1"/>
  <c r="Z65" i="1"/>
  <c r="AL64" i="1"/>
  <c r="X64" i="1"/>
  <c r="AJ63" i="1"/>
  <c r="W64" i="1"/>
  <c r="AI63" i="1"/>
  <c r="S68" i="2" l="1"/>
  <c r="AE67" i="2"/>
  <c r="X67" i="2"/>
  <c r="AJ66" i="2"/>
  <c r="AN65" i="2"/>
  <c r="AB66" i="2"/>
  <c r="T68" i="2"/>
  <c r="AF67" i="2"/>
  <c r="AA68" i="2"/>
  <c r="AM67" i="2"/>
  <c r="AL65" i="2"/>
  <c r="Z66" i="2"/>
  <c r="AG67" i="2"/>
  <c r="U68" i="2"/>
  <c r="Y67" i="2"/>
  <c r="AK66" i="2"/>
  <c r="AH67" i="2"/>
  <c r="V68" i="2"/>
  <c r="W67" i="2"/>
  <c r="AI66" i="2"/>
  <c r="V67" i="1"/>
  <c r="AH66" i="1"/>
  <c r="U65" i="1"/>
  <c r="AG64" i="1"/>
  <c r="T67" i="1"/>
  <c r="AF66" i="1"/>
  <c r="S66" i="1"/>
  <c r="AE65" i="1"/>
  <c r="AB64" i="1"/>
  <c r="AN63" i="1"/>
  <c r="AA66" i="1"/>
  <c r="AM65" i="1"/>
  <c r="Z66" i="1"/>
  <c r="AL65" i="1"/>
  <c r="W65" i="1"/>
  <c r="AI64" i="1"/>
  <c r="X65" i="1"/>
  <c r="AJ64" i="1"/>
  <c r="Y68" i="2" l="1"/>
  <c r="AK67" i="2"/>
  <c r="U69" i="2"/>
  <c r="AG68" i="2"/>
  <c r="AN66" i="2"/>
  <c r="AB67" i="2"/>
  <c r="AJ67" i="2"/>
  <c r="X68" i="2"/>
  <c r="Z67" i="2"/>
  <c r="AL66" i="2"/>
  <c r="AI67" i="2"/>
  <c r="W68" i="2"/>
  <c r="V69" i="2"/>
  <c r="AH68" i="2"/>
  <c r="T69" i="2"/>
  <c r="AF68" i="2"/>
  <c r="AA69" i="2"/>
  <c r="AM68" i="2"/>
  <c r="S69" i="2"/>
  <c r="AE68" i="2"/>
  <c r="S67" i="1"/>
  <c r="AE66" i="1"/>
  <c r="U66" i="1"/>
  <c r="AG65" i="1"/>
  <c r="T68" i="1"/>
  <c r="AF67" i="1"/>
  <c r="V68" i="1"/>
  <c r="AH67" i="1"/>
  <c r="AA67" i="1"/>
  <c r="AM66" i="1"/>
  <c r="AB65" i="1"/>
  <c r="AN64" i="1"/>
  <c r="Z67" i="1"/>
  <c r="AL66" i="1"/>
  <c r="X66" i="1"/>
  <c r="AJ65" i="1"/>
  <c r="W66" i="1"/>
  <c r="AI65" i="1"/>
  <c r="AB68" i="2" l="1"/>
  <c r="AN67" i="2"/>
  <c r="AJ68" i="2"/>
  <c r="X69" i="2"/>
  <c r="V70" i="2"/>
  <c r="AH69" i="2"/>
  <c r="U70" i="2"/>
  <c r="AG69" i="2"/>
  <c r="AI68" i="2"/>
  <c r="W69" i="2"/>
  <c r="AF69" i="2"/>
  <c r="T70" i="2"/>
  <c r="AE69" i="2"/>
  <c r="S70" i="2"/>
  <c r="AM69" i="2"/>
  <c r="AA70" i="2"/>
  <c r="Z68" i="2"/>
  <c r="AL67" i="2"/>
  <c r="AK68" i="2"/>
  <c r="Y69" i="2"/>
  <c r="V69" i="1"/>
  <c r="AH68" i="1"/>
  <c r="U67" i="1"/>
  <c r="AG66" i="1"/>
  <c r="T69" i="1"/>
  <c r="AF68" i="1"/>
  <c r="S68" i="1"/>
  <c r="AE67" i="1"/>
  <c r="AB66" i="1"/>
  <c r="AN65" i="1"/>
  <c r="AA68" i="1"/>
  <c r="AM67" i="1"/>
  <c r="Z68" i="1"/>
  <c r="AL67" i="1"/>
  <c r="W67" i="1"/>
  <c r="AI66" i="1"/>
  <c r="X67" i="1"/>
  <c r="AJ66" i="1"/>
  <c r="AM70" i="2" l="1"/>
  <c r="AA71" i="2"/>
  <c r="AG70" i="2"/>
  <c r="U71" i="2"/>
  <c r="AH70" i="2"/>
  <c r="V71" i="2"/>
  <c r="AK69" i="2"/>
  <c r="Y70" i="2"/>
  <c r="AF70" i="2"/>
  <c r="T71" i="2"/>
  <c r="X70" i="2"/>
  <c r="AJ69" i="2"/>
  <c r="W70" i="2"/>
  <c r="AI69" i="2"/>
  <c r="AE70" i="2"/>
  <c r="S71" i="2"/>
  <c r="AL68" i="2"/>
  <c r="Z69" i="2"/>
  <c r="AB69" i="2"/>
  <c r="AN68" i="2"/>
  <c r="S69" i="1"/>
  <c r="AE68" i="1"/>
  <c r="U68" i="1"/>
  <c r="AG67" i="1"/>
  <c r="T70" i="1"/>
  <c r="AF69" i="1"/>
  <c r="V70" i="1"/>
  <c r="AH69" i="1"/>
  <c r="AA69" i="1"/>
  <c r="AM68" i="1"/>
  <c r="AB67" i="1"/>
  <c r="AN66" i="1"/>
  <c r="Z69" i="1"/>
  <c r="AL68" i="1"/>
  <c r="X68" i="1"/>
  <c r="AJ67" i="1"/>
  <c r="W68" i="1"/>
  <c r="AI67" i="1"/>
  <c r="Y71" i="2" l="1"/>
  <c r="AK70" i="2"/>
  <c r="W71" i="2"/>
  <c r="AI70" i="2"/>
  <c r="AG71" i="2"/>
  <c r="U72" i="2"/>
  <c r="S72" i="2"/>
  <c r="AE71" i="2"/>
  <c r="AH71" i="2"/>
  <c r="V72" i="2"/>
  <c r="AN69" i="2"/>
  <c r="AB70" i="2"/>
  <c r="X71" i="2"/>
  <c r="AJ70" i="2"/>
  <c r="AL69" i="2"/>
  <c r="Z70" i="2"/>
  <c r="T72" i="2"/>
  <c r="AF71" i="2"/>
  <c r="AA72" i="2"/>
  <c r="AM71" i="2"/>
  <c r="V71" i="1"/>
  <c r="AH70" i="1"/>
  <c r="U69" i="1"/>
  <c r="AG68" i="1"/>
  <c r="T71" i="1"/>
  <c r="AF70" i="1"/>
  <c r="S70" i="1"/>
  <c r="AE69" i="1"/>
  <c r="AB68" i="1"/>
  <c r="AN67" i="1"/>
  <c r="AA70" i="1"/>
  <c r="AM69" i="1"/>
  <c r="Z70" i="1"/>
  <c r="AL69" i="1"/>
  <c r="W69" i="1"/>
  <c r="AI68" i="1"/>
  <c r="X69" i="1"/>
  <c r="AJ68" i="1"/>
  <c r="Z71" i="2" l="1"/>
  <c r="AL70" i="2"/>
  <c r="AI71" i="2"/>
  <c r="W72" i="2"/>
  <c r="U73" i="2"/>
  <c r="AG72" i="2"/>
  <c r="AJ71" i="2"/>
  <c r="X72" i="2"/>
  <c r="AN70" i="2"/>
  <c r="AB71" i="2"/>
  <c r="AA73" i="2"/>
  <c r="AM72" i="2"/>
  <c r="S73" i="2"/>
  <c r="AE72" i="2"/>
  <c r="V73" i="2"/>
  <c r="AH72" i="2"/>
  <c r="T73" i="2"/>
  <c r="AF72" i="2"/>
  <c r="Y72" i="2"/>
  <c r="AK71" i="2"/>
  <c r="T72" i="1"/>
  <c r="AF71" i="1"/>
  <c r="S71" i="1"/>
  <c r="AE70" i="1"/>
  <c r="U70" i="1"/>
  <c r="AG69" i="1"/>
  <c r="V72" i="1"/>
  <c r="AH71" i="1"/>
  <c r="AA71" i="1"/>
  <c r="AM70" i="1"/>
  <c r="AB69" i="1"/>
  <c r="AN68" i="1"/>
  <c r="Z71" i="1"/>
  <c r="AL70" i="1"/>
  <c r="X70" i="1"/>
  <c r="AJ69" i="1"/>
  <c r="W70" i="1"/>
  <c r="AI69" i="1"/>
  <c r="AJ72" i="2" l="1"/>
  <c r="X73" i="2"/>
  <c r="V74" i="2"/>
  <c r="AH73" i="2"/>
  <c r="AE73" i="2"/>
  <c r="S74" i="2"/>
  <c r="AI72" i="2"/>
  <c r="W73" i="2"/>
  <c r="U74" i="2"/>
  <c r="AG73" i="2"/>
  <c r="AK72" i="2"/>
  <c r="Y73" i="2"/>
  <c r="AM73" i="2"/>
  <c r="AA74" i="2"/>
  <c r="AB72" i="2"/>
  <c r="AN71" i="2"/>
  <c r="AF73" i="2"/>
  <c r="T74" i="2"/>
  <c r="Z72" i="2"/>
  <c r="AL71" i="2"/>
  <c r="V73" i="1"/>
  <c r="AH72" i="1"/>
  <c r="U71" i="1"/>
  <c r="AG70" i="1"/>
  <c r="S72" i="1"/>
  <c r="AE71" i="1"/>
  <c r="T73" i="1"/>
  <c r="AF72" i="1"/>
  <c r="AB70" i="1"/>
  <c r="AN69" i="1"/>
  <c r="AA72" i="1"/>
  <c r="AM71" i="1"/>
  <c r="Z72" i="1"/>
  <c r="AL71" i="1"/>
  <c r="W71" i="1"/>
  <c r="AI70" i="1"/>
  <c r="X71" i="1"/>
  <c r="AJ70" i="1"/>
  <c r="W74" i="2" l="1"/>
  <c r="AI73" i="2"/>
  <c r="AE74" i="2"/>
  <c r="S75" i="2"/>
  <c r="AH74" i="2"/>
  <c r="V75" i="2"/>
  <c r="AB73" i="2"/>
  <c r="AN72" i="2"/>
  <c r="AK73" i="2"/>
  <c r="Y74" i="2"/>
  <c r="AF74" i="2"/>
  <c r="T75" i="2"/>
  <c r="X74" i="2"/>
  <c r="AJ73" i="2"/>
  <c r="AM74" i="2"/>
  <c r="AA75" i="2"/>
  <c r="AL72" i="2"/>
  <c r="Z73" i="2"/>
  <c r="AG74" i="2"/>
  <c r="U75" i="2"/>
  <c r="S73" i="1"/>
  <c r="AE72" i="1"/>
  <c r="T74" i="1"/>
  <c r="AF73" i="1"/>
  <c r="U72" i="1"/>
  <c r="AG71" i="1"/>
  <c r="V74" i="1"/>
  <c r="AH73" i="1"/>
  <c r="AA73" i="1"/>
  <c r="AM72" i="1"/>
  <c r="AB71" i="1"/>
  <c r="AN70" i="1"/>
  <c r="Z73" i="1"/>
  <c r="AL72" i="1"/>
  <c r="X72" i="1"/>
  <c r="AJ71" i="1"/>
  <c r="W72" i="1"/>
  <c r="AI71" i="1"/>
  <c r="AA76" i="2" l="1"/>
  <c r="AM75" i="2"/>
  <c r="X75" i="2"/>
  <c r="AJ74" i="2"/>
  <c r="AG75" i="2"/>
  <c r="U76" i="2"/>
  <c r="T76" i="2"/>
  <c r="AF75" i="2"/>
  <c r="S76" i="2"/>
  <c r="AE75" i="2"/>
  <c r="AN73" i="2"/>
  <c r="AB74" i="2"/>
  <c r="Y75" i="2"/>
  <c r="AK74" i="2"/>
  <c r="AH75" i="2"/>
  <c r="V76" i="2"/>
  <c r="AL73" i="2"/>
  <c r="Z74" i="2"/>
  <c r="W75" i="2"/>
  <c r="AI74" i="2"/>
  <c r="T75" i="1"/>
  <c r="AF74" i="1"/>
  <c r="U73" i="1"/>
  <c r="AG72" i="1"/>
  <c r="V75" i="1"/>
  <c r="AH74" i="1"/>
  <c r="S74" i="1"/>
  <c r="AE73" i="1"/>
  <c r="AB72" i="1"/>
  <c r="AN71" i="1"/>
  <c r="AA74" i="1"/>
  <c r="AM73" i="1"/>
  <c r="Z74" i="1"/>
  <c r="AL73" i="1"/>
  <c r="W73" i="1"/>
  <c r="AI72" i="1"/>
  <c r="X73" i="1"/>
  <c r="AJ72" i="1"/>
  <c r="V77" i="2" l="1"/>
  <c r="AH76" i="2"/>
  <c r="T77" i="2"/>
  <c r="AF76" i="2"/>
  <c r="Y76" i="2"/>
  <c r="AK75" i="2"/>
  <c r="AI75" i="2"/>
  <c r="W76" i="2"/>
  <c r="AJ75" i="2"/>
  <c r="X76" i="2"/>
  <c r="U77" i="2"/>
  <c r="AG76" i="2"/>
  <c r="AN74" i="2"/>
  <c r="AB75" i="2"/>
  <c r="Z75" i="2"/>
  <c r="AL74" i="2"/>
  <c r="S77" i="2"/>
  <c r="AE76" i="2"/>
  <c r="AA77" i="2"/>
  <c r="AM76" i="2"/>
  <c r="V76" i="1"/>
  <c r="AH75" i="1"/>
  <c r="U74" i="1"/>
  <c r="AG73" i="1"/>
  <c r="S75" i="1"/>
  <c r="AE74" i="1"/>
  <c r="T76" i="1"/>
  <c r="AF75" i="1"/>
  <c r="AA75" i="1"/>
  <c r="AM74" i="1"/>
  <c r="AB73" i="1"/>
  <c r="AN72" i="1"/>
  <c r="Z75" i="1"/>
  <c r="AL74" i="1"/>
  <c r="X74" i="1"/>
  <c r="AJ73" i="1"/>
  <c r="W74" i="1"/>
  <c r="AI73" i="1"/>
  <c r="AI76" i="2" l="1"/>
  <c r="W77" i="2"/>
  <c r="AF77" i="2"/>
  <c r="T78" i="2"/>
  <c r="AK76" i="2"/>
  <c r="Y77" i="2"/>
  <c r="Z76" i="2"/>
  <c r="AL75" i="2"/>
  <c r="AB76" i="2"/>
  <c r="AN75" i="2"/>
  <c r="AM77" i="2"/>
  <c r="AA78" i="2"/>
  <c r="U78" i="2"/>
  <c r="AG77" i="2"/>
  <c r="AJ76" i="2"/>
  <c r="X77" i="2"/>
  <c r="AE77" i="2"/>
  <c r="S78" i="2"/>
  <c r="V78" i="2"/>
  <c r="AH77" i="2"/>
  <c r="T77" i="1"/>
  <c r="AF76" i="1"/>
  <c r="S76" i="1"/>
  <c r="AE75" i="1"/>
  <c r="U75" i="1"/>
  <c r="AG74" i="1"/>
  <c r="V77" i="1"/>
  <c r="AH76" i="1"/>
  <c r="AB74" i="1"/>
  <c r="AN73" i="1"/>
  <c r="AA76" i="1"/>
  <c r="AM75" i="1"/>
  <c r="Z76" i="1"/>
  <c r="AL75" i="1"/>
  <c r="W75" i="1"/>
  <c r="AI74" i="1"/>
  <c r="X75" i="1"/>
  <c r="AJ74" i="1"/>
  <c r="X78" i="2" l="1"/>
  <c r="AJ77" i="2"/>
  <c r="AL76" i="2"/>
  <c r="Z77" i="2"/>
  <c r="AG78" i="2"/>
  <c r="U79" i="2"/>
  <c r="AM78" i="2"/>
  <c r="AA79" i="2"/>
  <c r="AF78" i="2"/>
  <c r="T79" i="2"/>
  <c r="AH78" i="2"/>
  <c r="V79" i="2"/>
  <c r="AE78" i="2"/>
  <c r="S79" i="2"/>
  <c r="W78" i="2"/>
  <c r="AI77" i="2"/>
  <c r="AK77" i="2"/>
  <c r="Y78" i="2"/>
  <c r="AB77" i="2"/>
  <c r="AN76" i="2"/>
  <c r="V78" i="1"/>
  <c r="AH77" i="1"/>
  <c r="S77" i="1"/>
  <c r="AE76" i="1"/>
  <c r="U76" i="1"/>
  <c r="AG75" i="1"/>
  <c r="T78" i="1"/>
  <c r="AF77" i="1"/>
  <c r="AA77" i="1"/>
  <c r="AM76" i="1"/>
  <c r="AB75" i="1"/>
  <c r="AN74" i="1"/>
  <c r="Z77" i="1"/>
  <c r="AL76" i="1"/>
  <c r="X76" i="1"/>
  <c r="AJ75" i="1"/>
  <c r="W76" i="1"/>
  <c r="AI75" i="1"/>
  <c r="AH79" i="2" l="1"/>
  <c r="V80" i="2"/>
  <c r="AL77" i="2"/>
  <c r="Z78" i="2"/>
  <c r="W79" i="2"/>
  <c r="AI78" i="2"/>
  <c r="S80" i="2"/>
  <c r="AE79" i="2"/>
  <c r="AA80" i="2"/>
  <c r="AM79" i="2"/>
  <c r="AN77" i="2"/>
  <c r="AB78" i="2"/>
  <c r="Y79" i="2"/>
  <c r="AK78" i="2"/>
  <c r="T80" i="2"/>
  <c r="AF79" i="2"/>
  <c r="AG79" i="2"/>
  <c r="U80" i="2"/>
  <c r="X79" i="2"/>
  <c r="AJ78" i="2"/>
  <c r="T79" i="1"/>
  <c r="AF78" i="1"/>
  <c r="U77" i="1"/>
  <c r="AG76" i="1"/>
  <c r="S78" i="1"/>
  <c r="AE77" i="1"/>
  <c r="V79" i="1"/>
  <c r="AH78" i="1"/>
  <c r="AB76" i="1"/>
  <c r="AN75" i="1"/>
  <c r="AA78" i="1"/>
  <c r="AM77" i="1"/>
  <c r="Z78" i="1"/>
  <c r="AL77" i="1"/>
  <c r="W77" i="1"/>
  <c r="AI76" i="1"/>
  <c r="X77" i="1"/>
  <c r="AJ76" i="1"/>
  <c r="T81" i="2" l="1"/>
  <c r="AF80" i="2"/>
  <c r="Y80" i="2"/>
  <c r="AK79" i="2"/>
  <c r="S81" i="2"/>
  <c r="AE80" i="2"/>
  <c r="AI79" i="2"/>
  <c r="W80" i="2"/>
  <c r="AN78" i="2"/>
  <c r="AB79" i="2"/>
  <c r="Z79" i="2"/>
  <c r="AL78" i="2"/>
  <c r="AJ79" i="2"/>
  <c r="X80" i="2"/>
  <c r="U81" i="2"/>
  <c r="AG80" i="2"/>
  <c r="V81" i="2"/>
  <c r="AH80" i="2"/>
  <c r="AA81" i="2"/>
  <c r="AA82" i="2" s="1"/>
  <c r="AM80" i="2"/>
  <c r="S79" i="1"/>
  <c r="AE78" i="1"/>
  <c r="U78" i="1"/>
  <c r="AG77" i="1"/>
  <c r="V80" i="1"/>
  <c r="AH79" i="1"/>
  <c r="T80" i="1"/>
  <c r="AF79" i="1"/>
  <c r="AA79" i="1"/>
  <c r="AM78" i="1"/>
  <c r="AB77" i="1"/>
  <c r="AN76" i="1"/>
  <c r="Z79" i="1"/>
  <c r="AL78" i="1"/>
  <c r="X78" i="1"/>
  <c r="AJ77" i="1"/>
  <c r="W78" i="1"/>
  <c r="AI77" i="1"/>
  <c r="AM82" i="2" l="1"/>
  <c r="AA83" i="2"/>
  <c r="AI80" i="2"/>
  <c r="W81" i="2"/>
  <c r="W82" i="2" s="1"/>
  <c r="AJ80" i="2"/>
  <c r="X81" i="2"/>
  <c r="X82" i="2" s="1"/>
  <c r="AE81" i="2"/>
  <c r="AG81" i="2"/>
  <c r="AM81" i="2"/>
  <c r="AK80" i="2"/>
  <c r="Y81" i="2"/>
  <c r="Y82" i="2" s="1"/>
  <c r="AB80" i="2"/>
  <c r="AN79" i="2"/>
  <c r="Z80" i="2"/>
  <c r="AL79" i="2"/>
  <c r="AH81" i="2"/>
  <c r="AF81" i="2"/>
  <c r="T81" i="1"/>
  <c r="AF80" i="1"/>
  <c r="V81" i="1"/>
  <c r="AH80" i="1"/>
  <c r="U79" i="1"/>
  <c r="AG78" i="1"/>
  <c r="S80" i="1"/>
  <c r="AE79" i="1"/>
  <c r="AB78" i="1"/>
  <c r="AN77" i="1"/>
  <c r="AA80" i="1"/>
  <c r="AM79" i="1"/>
  <c r="Z80" i="1"/>
  <c r="AL79" i="1"/>
  <c r="W79" i="1"/>
  <c r="AI78" i="1"/>
  <c r="X79" i="1"/>
  <c r="AJ78" i="1"/>
  <c r="W83" i="2" l="1"/>
  <c r="AI82" i="2"/>
  <c r="AM83" i="2"/>
  <c r="AA84" i="2"/>
  <c r="X83" i="2"/>
  <c r="AJ82" i="2"/>
  <c r="AK82" i="2"/>
  <c r="Y83" i="2"/>
  <c r="AL80" i="2"/>
  <c r="Z81" i="2"/>
  <c r="Z82" i="2" s="1"/>
  <c r="AK81" i="2"/>
  <c r="AJ81" i="2"/>
  <c r="AB81" i="2"/>
  <c r="AB82" i="2" s="1"/>
  <c r="AN80" i="2"/>
  <c r="AI81" i="2"/>
  <c r="S81" i="1"/>
  <c r="AE80" i="1"/>
  <c r="U80" i="1"/>
  <c r="AG79" i="1"/>
  <c r="V84" i="1"/>
  <c r="AH81" i="1"/>
  <c r="AF81" i="1"/>
  <c r="T91" i="1" s="1"/>
  <c r="T84" i="1"/>
  <c r="AA81" i="1"/>
  <c r="AM80" i="1"/>
  <c r="AB79" i="1"/>
  <c r="AN78" i="1"/>
  <c r="Z81" i="1"/>
  <c r="AL80" i="1"/>
  <c r="X80" i="1"/>
  <c r="AJ79" i="1"/>
  <c r="W80" i="1"/>
  <c r="AI79" i="1"/>
  <c r="AB83" i="2" l="1"/>
  <c r="AN82" i="2"/>
  <c r="AA85" i="2"/>
  <c r="AM84" i="2"/>
  <c r="AK83" i="2"/>
  <c r="Y84" i="2"/>
  <c r="X84" i="2"/>
  <c r="AJ83" i="2"/>
  <c r="AL82" i="2"/>
  <c r="Z83" i="2"/>
  <c r="W84" i="2"/>
  <c r="AI83" i="2"/>
  <c r="AN81" i="2"/>
  <c r="AL81" i="2"/>
  <c r="U81" i="1"/>
  <c r="AG80" i="1"/>
  <c r="S84" i="1"/>
  <c r="AE81" i="1"/>
  <c r="S91" i="1" s="1"/>
  <c r="AB80" i="1"/>
  <c r="AN79" i="1"/>
  <c r="AA84" i="1"/>
  <c r="AM81" i="1"/>
  <c r="AA91" i="1" s="1"/>
  <c r="Z84" i="1"/>
  <c r="AL81" i="1"/>
  <c r="Z91" i="1" s="1"/>
  <c r="W81" i="1"/>
  <c r="AI80" i="1"/>
  <c r="X81" i="1"/>
  <c r="AJ80" i="1"/>
  <c r="X85" i="2" l="1"/>
  <c r="AJ84" i="2"/>
  <c r="AK84" i="2"/>
  <c r="Y85" i="2"/>
  <c r="AA86" i="2"/>
  <c r="AM85" i="2"/>
  <c r="W85" i="2"/>
  <c r="AI84" i="2"/>
  <c r="Z84" i="2"/>
  <c r="AL83" i="2"/>
  <c r="AN83" i="2"/>
  <c r="AB84" i="2"/>
  <c r="U84" i="1"/>
  <c r="AG81" i="1"/>
  <c r="U91" i="1" s="1"/>
  <c r="AB81" i="1"/>
  <c r="AN80" i="1"/>
  <c r="X84" i="1"/>
  <c r="AJ81" i="1"/>
  <c r="X91" i="1" s="1"/>
  <c r="W84" i="1"/>
  <c r="AI81" i="1"/>
  <c r="AK85" i="2" l="1"/>
  <c r="Y86" i="2"/>
  <c r="AA87" i="2"/>
  <c r="AM86" i="2"/>
  <c r="W86" i="2"/>
  <c r="AI85" i="2"/>
  <c r="AB85" i="2"/>
  <c r="AN84" i="2"/>
  <c r="Z85" i="2"/>
  <c r="AL84" i="2"/>
  <c r="X86" i="2"/>
  <c r="AJ85" i="2"/>
  <c r="AB84" i="1"/>
  <c r="AN81" i="1"/>
  <c r="AB91" i="1" s="1"/>
  <c r="W91" i="1"/>
  <c r="V91" i="1"/>
  <c r="AA88" i="2" l="1"/>
  <c r="AM87" i="2"/>
  <c r="AB86" i="2"/>
  <c r="AN85" i="2"/>
  <c r="W87" i="2"/>
  <c r="AI86" i="2"/>
  <c r="AK86" i="2"/>
  <c r="Y87" i="2"/>
  <c r="X87" i="2"/>
  <c r="AJ86" i="2"/>
  <c r="Z86" i="2"/>
  <c r="AL85" i="2"/>
  <c r="AK87" i="2" l="1"/>
  <c r="Y88" i="2"/>
  <c r="Z87" i="2"/>
  <c r="AL86" i="2"/>
  <c r="AB87" i="2"/>
  <c r="AN86" i="2"/>
  <c r="W88" i="2"/>
  <c r="AI87" i="2"/>
  <c r="X88" i="2"/>
  <c r="AJ87" i="2"/>
  <c r="AA89" i="2"/>
  <c r="AM88" i="2"/>
  <c r="W89" i="2" l="1"/>
  <c r="AI88" i="2"/>
  <c r="Z88" i="2"/>
  <c r="AL87" i="2"/>
  <c r="AB88" i="2"/>
  <c r="AN87" i="2"/>
  <c r="AK88" i="2"/>
  <c r="Y89" i="2"/>
  <c r="AA90" i="2"/>
  <c r="AM89" i="2"/>
  <c r="X89" i="2"/>
  <c r="AJ88" i="2"/>
  <c r="X90" i="2" l="1"/>
  <c r="AJ89" i="2"/>
  <c r="Z89" i="2"/>
  <c r="AL88" i="2"/>
  <c r="AB89" i="2"/>
  <c r="AN88" i="2"/>
  <c r="AK89" i="2"/>
  <c r="Y90" i="2"/>
  <c r="AA91" i="2"/>
  <c r="AM90" i="2"/>
  <c r="W90" i="2"/>
  <c r="AI89" i="2"/>
  <c r="AB90" i="2" l="1"/>
  <c r="AN89" i="2"/>
  <c r="W91" i="2"/>
  <c r="AI90" i="2"/>
  <c r="Z90" i="2"/>
  <c r="AL89" i="2"/>
  <c r="AK90" i="2"/>
  <c r="Y91" i="2"/>
  <c r="AA92" i="2"/>
  <c r="AM91" i="2"/>
  <c r="X91" i="2"/>
  <c r="AJ90" i="2"/>
  <c r="Z91" i="2" l="1"/>
  <c r="AL90" i="2"/>
  <c r="W92" i="2"/>
  <c r="AI91" i="2"/>
  <c r="AK91" i="2"/>
  <c r="Y92" i="2"/>
  <c r="X92" i="2"/>
  <c r="AJ91" i="2"/>
  <c r="AA93" i="2"/>
  <c r="AM92" i="2"/>
  <c r="AB91" i="2"/>
  <c r="AN90" i="2"/>
  <c r="AK92" i="2" l="1"/>
  <c r="Y93" i="2"/>
  <c r="X93" i="2"/>
  <c r="AJ92" i="2"/>
  <c r="W93" i="2"/>
  <c r="AI92" i="2"/>
  <c r="AB92" i="2"/>
  <c r="AN91" i="2"/>
  <c r="AA94" i="2"/>
  <c r="AM93" i="2"/>
  <c r="Z92" i="2"/>
  <c r="AL91" i="2"/>
  <c r="Z93" i="2" l="1"/>
  <c r="AL92" i="2"/>
  <c r="W94" i="2"/>
  <c r="AI93" i="2"/>
  <c r="AK93" i="2"/>
  <c r="Y94" i="2"/>
  <c r="AB93" i="2"/>
  <c r="AN92" i="2"/>
  <c r="X94" i="2"/>
  <c r="AJ93" i="2"/>
  <c r="AA95" i="2"/>
  <c r="AM94" i="2"/>
  <c r="AK94" i="2" l="1"/>
  <c r="Y95" i="2"/>
  <c r="AA96" i="2"/>
  <c r="AM95" i="2"/>
  <c r="W95" i="2"/>
  <c r="AI94" i="2"/>
  <c r="AB94" i="2"/>
  <c r="AN93" i="2"/>
  <c r="X95" i="2"/>
  <c r="AJ94" i="2"/>
  <c r="Z94" i="2"/>
  <c r="AL93" i="2"/>
  <c r="AB95" i="2" l="1"/>
  <c r="AN94" i="2"/>
  <c r="Z95" i="2"/>
  <c r="AL94" i="2"/>
  <c r="W96" i="2"/>
  <c r="AI95" i="2"/>
  <c r="AK95" i="2"/>
  <c r="Y96" i="2"/>
  <c r="AA97" i="2"/>
  <c r="AM96" i="2"/>
  <c r="X96" i="2"/>
  <c r="AJ95" i="2"/>
  <c r="AK96" i="2" l="1"/>
  <c r="Y97" i="2"/>
  <c r="X97" i="2"/>
  <c r="AJ96" i="2"/>
  <c r="Z96" i="2"/>
  <c r="AL95" i="2"/>
  <c r="W97" i="2"/>
  <c r="AI96" i="2"/>
  <c r="AA98" i="2"/>
  <c r="AM97" i="2"/>
  <c r="AB96" i="2"/>
  <c r="AN95" i="2"/>
  <c r="W98" i="2" l="1"/>
  <c r="AI97" i="2"/>
  <c r="X98" i="2"/>
  <c r="AJ97" i="2"/>
  <c r="Z97" i="2"/>
  <c r="AL96" i="2"/>
  <c r="AK97" i="2"/>
  <c r="Y98" i="2"/>
  <c r="AB97" i="2"/>
  <c r="AN96" i="2"/>
  <c r="AA99" i="2"/>
  <c r="AM98" i="2"/>
  <c r="AK98" i="2" l="1"/>
  <c r="Y99" i="2"/>
  <c r="AA100" i="2"/>
  <c r="AM99" i="2"/>
  <c r="X99" i="2"/>
  <c r="AJ98" i="2"/>
  <c r="Z98" i="2"/>
  <c r="AL97" i="2"/>
  <c r="AB98" i="2"/>
  <c r="AN97" i="2"/>
  <c r="W99" i="2"/>
  <c r="AI98" i="2"/>
  <c r="Z99" i="2" l="1"/>
  <c r="AL98" i="2"/>
  <c r="AA101" i="2"/>
  <c r="AM100" i="2"/>
  <c r="X100" i="2"/>
  <c r="AJ99" i="2"/>
  <c r="AK99" i="2"/>
  <c r="Y100" i="2"/>
  <c r="W100" i="2"/>
  <c r="AI99" i="2"/>
  <c r="AB99" i="2"/>
  <c r="AN98" i="2"/>
  <c r="X101" i="2" l="1"/>
  <c r="AJ100" i="2"/>
  <c r="AB100" i="2"/>
  <c r="AN99" i="2"/>
  <c r="AA102" i="2"/>
  <c r="AM101" i="2"/>
  <c r="AK100" i="2"/>
  <c r="Y101" i="2"/>
  <c r="W101" i="2"/>
  <c r="AI100" i="2"/>
  <c r="Z100" i="2"/>
  <c r="AL99" i="2"/>
  <c r="AA103" i="2" l="1"/>
  <c r="AM102" i="2"/>
  <c r="Z101" i="2"/>
  <c r="AL100" i="2"/>
  <c r="AB101" i="2"/>
  <c r="AN100" i="2"/>
  <c r="AK101" i="2"/>
  <c r="Y102" i="2"/>
  <c r="W102" i="2"/>
  <c r="AI101" i="2"/>
  <c r="X102" i="2"/>
  <c r="AJ101" i="2"/>
  <c r="AB102" i="2" l="1"/>
  <c r="AN101" i="2"/>
  <c r="X103" i="2"/>
  <c r="AJ102" i="2"/>
  <c r="Z102" i="2"/>
  <c r="AL101" i="2"/>
  <c r="AK102" i="2"/>
  <c r="Y103" i="2"/>
  <c r="W103" i="2"/>
  <c r="AI102" i="2"/>
  <c r="AA104" i="2"/>
  <c r="AM103" i="2"/>
  <c r="X104" i="2" l="1"/>
  <c r="AJ103" i="2"/>
  <c r="Z103" i="2"/>
  <c r="AL102" i="2"/>
  <c r="AA105" i="2"/>
  <c r="AM104" i="2"/>
  <c r="AK103" i="2"/>
  <c r="Y104" i="2"/>
  <c r="W104" i="2"/>
  <c r="AI103" i="2"/>
  <c r="AB103" i="2"/>
  <c r="AN102" i="2"/>
  <c r="AA106" i="2" l="1"/>
  <c r="AM105" i="2"/>
  <c r="Z104" i="2"/>
  <c r="AL103" i="2"/>
  <c r="AK104" i="2"/>
  <c r="Y105" i="2"/>
  <c r="AB104" i="2"/>
  <c r="AN103" i="2"/>
  <c r="W105" i="2"/>
  <c r="AI104" i="2"/>
  <c r="X105" i="2"/>
  <c r="AJ104" i="2"/>
  <c r="AB105" i="2" l="1"/>
  <c r="AN104" i="2"/>
  <c r="AK105" i="2"/>
  <c r="Y106" i="2"/>
  <c r="X106" i="2"/>
  <c r="AJ105" i="2"/>
  <c r="Z105" i="2"/>
  <c r="AL104" i="2"/>
  <c r="W106" i="2"/>
  <c r="AI105" i="2"/>
  <c r="AA107" i="2"/>
  <c r="AM106" i="2"/>
  <c r="Z106" i="2" l="1"/>
  <c r="AL105" i="2"/>
  <c r="AA108" i="2"/>
  <c r="AM107" i="2"/>
  <c r="X107" i="2"/>
  <c r="AJ106" i="2"/>
  <c r="AK106" i="2"/>
  <c r="Y107" i="2"/>
  <c r="W107" i="2"/>
  <c r="AI106" i="2"/>
  <c r="AB106" i="2"/>
  <c r="AN105" i="2"/>
  <c r="AK107" i="2" l="1"/>
  <c r="Y108" i="2"/>
  <c r="X108" i="2"/>
  <c r="AJ107" i="2"/>
  <c r="AB107" i="2"/>
  <c r="AN106" i="2"/>
  <c r="AA109" i="2"/>
  <c r="AM108" i="2"/>
  <c r="W108" i="2"/>
  <c r="AI107" i="2"/>
  <c r="Z107" i="2"/>
  <c r="AL106" i="2"/>
  <c r="Z108" i="2" l="1"/>
  <c r="AL107" i="2"/>
  <c r="AA110" i="2"/>
  <c r="AM109" i="2"/>
  <c r="AB108" i="2"/>
  <c r="AN107" i="2"/>
  <c r="X109" i="2"/>
  <c r="AJ108" i="2"/>
  <c r="AK108" i="2"/>
  <c r="Y109" i="2"/>
  <c r="W109" i="2"/>
  <c r="AI108" i="2"/>
  <c r="W110" i="2" l="1"/>
  <c r="AI109" i="2"/>
  <c r="AA111" i="2"/>
  <c r="AM110" i="2"/>
  <c r="X110" i="2"/>
  <c r="AJ109" i="2"/>
  <c r="AB109" i="2"/>
  <c r="AN108" i="2"/>
  <c r="AK109" i="2"/>
  <c r="Y110" i="2"/>
  <c r="Z109" i="2"/>
  <c r="AL108" i="2"/>
  <c r="X111" i="2" l="1"/>
  <c r="AJ110" i="2"/>
  <c r="Z110" i="2"/>
  <c r="AL109" i="2"/>
  <c r="AA112" i="2"/>
  <c r="AM111" i="2"/>
  <c r="AB110" i="2"/>
  <c r="AN109" i="2"/>
  <c r="AK110" i="2"/>
  <c r="Y111" i="2"/>
  <c r="W111" i="2"/>
  <c r="AI110" i="2"/>
  <c r="AB111" i="2" l="1"/>
  <c r="AN110" i="2"/>
  <c r="AA113" i="2"/>
  <c r="AM112" i="2"/>
  <c r="Z111" i="2"/>
  <c r="AL110" i="2"/>
  <c r="W112" i="2"/>
  <c r="AI111" i="2"/>
  <c r="AK111" i="2"/>
  <c r="Y112" i="2"/>
  <c r="X112" i="2"/>
  <c r="AJ111" i="2"/>
  <c r="X113" i="2" l="1"/>
  <c r="AJ112" i="2"/>
  <c r="AA114" i="2"/>
  <c r="AM113" i="2"/>
  <c r="Z112" i="2"/>
  <c r="AL111" i="2"/>
  <c r="W113" i="2"/>
  <c r="AI112" i="2"/>
  <c r="AK112" i="2"/>
  <c r="Y113" i="2"/>
  <c r="AB112" i="2"/>
  <c r="AN111" i="2"/>
  <c r="W114" i="2" l="1"/>
  <c r="AI113" i="2"/>
  <c r="AB113" i="2"/>
  <c r="AN112" i="2"/>
  <c r="AA115" i="2"/>
  <c r="AM114" i="2"/>
  <c r="Z113" i="2"/>
  <c r="AL112" i="2"/>
  <c r="AK113" i="2"/>
  <c r="Y114" i="2"/>
  <c r="X114" i="2"/>
  <c r="AJ113" i="2"/>
  <c r="Z114" i="2" l="1"/>
  <c r="AL113" i="2"/>
  <c r="AA116" i="2"/>
  <c r="AM115" i="2"/>
  <c r="AB114" i="2"/>
  <c r="AN113" i="2"/>
  <c r="X115" i="2"/>
  <c r="AJ114" i="2"/>
  <c r="AK114" i="2"/>
  <c r="Y115" i="2"/>
  <c r="W115" i="2"/>
  <c r="AI114" i="2"/>
  <c r="X116" i="2" l="1"/>
  <c r="AJ115" i="2"/>
  <c r="AB115" i="2"/>
  <c r="AN114" i="2"/>
  <c r="AA117" i="2"/>
  <c r="AM116" i="2"/>
  <c r="W116" i="2"/>
  <c r="AI115" i="2"/>
  <c r="AK115" i="2"/>
  <c r="Y116" i="2"/>
  <c r="Z115" i="2"/>
  <c r="AL114" i="2"/>
  <c r="W117" i="2" l="1"/>
  <c r="AI116" i="2"/>
  <c r="Z116" i="2"/>
  <c r="AL115" i="2"/>
  <c r="AB116" i="2"/>
  <c r="AN115" i="2"/>
  <c r="AA118" i="2"/>
  <c r="AM117" i="2"/>
  <c r="AK116" i="2"/>
  <c r="Y117" i="2"/>
  <c r="X117" i="2"/>
  <c r="AJ116" i="2"/>
  <c r="X118" i="2" l="1"/>
  <c r="AJ117" i="2"/>
  <c r="Z117" i="2"/>
  <c r="AL116" i="2"/>
  <c r="AA119" i="2"/>
  <c r="AM118" i="2"/>
  <c r="AK117" i="2"/>
  <c r="Y118" i="2"/>
  <c r="AB117" i="2"/>
  <c r="AN116" i="2"/>
  <c r="W118" i="2"/>
  <c r="AI117" i="2"/>
  <c r="AK118" i="2" l="1"/>
  <c r="Y119" i="2"/>
  <c r="W119" i="2"/>
  <c r="AI118" i="2"/>
  <c r="Z118" i="2"/>
  <c r="AL117" i="2"/>
  <c r="AA120" i="2"/>
  <c r="AM119" i="2"/>
  <c r="AB118" i="2"/>
  <c r="AN117" i="2"/>
  <c r="X119" i="2"/>
  <c r="AJ118" i="2"/>
  <c r="X120" i="2" l="1"/>
  <c r="AJ119" i="2"/>
  <c r="W120" i="2"/>
  <c r="AI119" i="2"/>
  <c r="AA121" i="2"/>
  <c r="AM120" i="2"/>
  <c r="Z119" i="2"/>
  <c r="AL118" i="2"/>
  <c r="AK119" i="2"/>
  <c r="Y120" i="2"/>
  <c r="AB119" i="2"/>
  <c r="AN118" i="2"/>
  <c r="AB120" i="2" l="1"/>
  <c r="AN119" i="2"/>
  <c r="W121" i="2"/>
  <c r="AI120" i="2"/>
  <c r="Z120" i="2"/>
  <c r="AL119" i="2"/>
  <c r="AK120" i="2"/>
  <c r="Y121" i="2"/>
  <c r="AA122" i="2"/>
  <c r="AM121" i="2"/>
  <c r="X121" i="2"/>
  <c r="AJ120" i="2"/>
  <c r="X122" i="2" l="1"/>
  <c r="AJ121" i="2"/>
  <c r="W122" i="2"/>
  <c r="AI121" i="2"/>
  <c r="Z121" i="2"/>
  <c r="AL120" i="2"/>
  <c r="AK121" i="2"/>
  <c r="Y122" i="2"/>
  <c r="AA123" i="2"/>
  <c r="AM122" i="2"/>
  <c r="AB121" i="2"/>
  <c r="AN120" i="2"/>
  <c r="Z122" i="2" l="1"/>
  <c r="AL121" i="2"/>
  <c r="W123" i="2"/>
  <c r="AI122" i="2"/>
  <c r="AK122" i="2"/>
  <c r="Y123" i="2"/>
  <c r="AB122" i="2"/>
  <c r="AN121" i="2"/>
  <c r="AA124" i="2"/>
  <c r="AM123" i="2"/>
  <c r="X123" i="2"/>
  <c r="AJ122" i="2"/>
  <c r="AK123" i="2" l="1"/>
  <c r="Y124" i="2"/>
  <c r="W124" i="2"/>
  <c r="AI123" i="2"/>
  <c r="AB123" i="2"/>
  <c r="AN122" i="2"/>
  <c r="X124" i="2"/>
  <c r="AJ123" i="2"/>
  <c r="AA125" i="2"/>
  <c r="AM124" i="2"/>
  <c r="Z123" i="2"/>
  <c r="AL122" i="2"/>
  <c r="Z124" i="2" l="1"/>
  <c r="AL123" i="2"/>
  <c r="W125" i="2"/>
  <c r="AI124" i="2"/>
  <c r="X125" i="2"/>
  <c r="AJ124" i="2"/>
  <c r="AB124" i="2"/>
  <c r="AN123" i="2"/>
  <c r="AK124" i="2"/>
  <c r="Y125" i="2"/>
  <c r="AA126" i="2"/>
  <c r="AM125" i="2"/>
  <c r="W126" i="2" l="1"/>
  <c r="AI125" i="2"/>
  <c r="AB125" i="2"/>
  <c r="AN124" i="2"/>
  <c r="X126" i="2"/>
  <c r="AJ125" i="2"/>
  <c r="AA127" i="2"/>
  <c r="AM126" i="2"/>
  <c r="AK125" i="2"/>
  <c r="Y126" i="2"/>
  <c r="Z125" i="2"/>
  <c r="AL124" i="2"/>
  <c r="AA128" i="2" l="1"/>
  <c r="AM127" i="2"/>
  <c r="X127" i="2"/>
  <c r="AJ126" i="2"/>
  <c r="Z126" i="2"/>
  <c r="AL125" i="2"/>
  <c r="AB126" i="2"/>
  <c r="AN125" i="2"/>
  <c r="AK126" i="2"/>
  <c r="Y127" i="2"/>
  <c r="W127" i="2"/>
  <c r="AI126" i="2"/>
  <c r="X128" i="2" l="1"/>
  <c r="AJ127" i="2"/>
  <c r="Z127" i="2"/>
  <c r="AL126" i="2"/>
  <c r="AB127" i="2"/>
  <c r="AN126" i="2"/>
  <c r="W128" i="2"/>
  <c r="AI127" i="2"/>
  <c r="AK127" i="2"/>
  <c r="Y128" i="2"/>
  <c r="AA129" i="2"/>
  <c r="AM128" i="2"/>
  <c r="AA130" i="2" l="1"/>
  <c r="AM129" i="2"/>
  <c r="Z128" i="2"/>
  <c r="AL127" i="2"/>
  <c r="AK128" i="2"/>
  <c r="Y129" i="2"/>
  <c r="W129" i="2"/>
  <c r="AI128" i="2"/>
  <c r="AB128" i="2"/>
  <c r="AN127" i="2"/>
  <c r="X129" i="2"/>
  <c r="AJ128" i="2"/>
  <c r="W130" i="2" l="1"/>
  <c r="AI129" i="2"/>
  <c r="X130" i="2"/>
  <c r="AJ129" i="2"/>
  <c r="Z129" i="2"/>
  <c r="AL128" i="2"/>
  <c r="AK129" i="2"/>
  <c r="Y130" i="2"/>
  <c r="AB129" i="2"/>
  <c r="AN128" i="2"/>
  <c r="AA131" i="2"/>
  <c r="AM130" i="2"/>
  <c r="Z130" i="2" l="1"/>
  <c r="AL129" i="2"/>
  <c r="X131" i="2"/>
  <c r="AJ130" i="2"/>
  <c r="AK130" i="2"/>
  <c r="Y131" i="2"/>
  <c r="AA132" i="2"/>
  <c r="AM131" i="2"/>
  <c r="AB130" i="2"/>
  <c r="AN129" i="2"/>
  <c r="W131" i="2"/>
  <c r="AI130" i="2"/>
  <c r="W132" i="2" l="1"/>
  <c r="AI131" i="2"/>
  <c r="X132" i="2"/>
  <c r="AJ131" i="2"/>
  <c r="AK131" i="2"/>
  <c r="Y132" i="2"/>
  <c r="AA133" i="2"/>
  <c r="AM132" i="2"/>
  <c r="AB131" i="2"/>
  <c r="AN130" i="2"/>
  <c r="Z131" i="2"/>
  <c r="AL130" i="2"/>
  <c r="AA134" i="2" l="1"/>
  <c r="AM133" i="2"/>
  <c r="AJ132" i="2"/>
  <c r="X133" i="2"/>
  <c r="AK132" i="2"/>
  <c r="Y133" i="2"/>
  <c r="Z132" i="2"/>
  <c r="AL131" i="2"/>
  <c r="AB132" i="2"/>
  <c r="AN131" i="2"/>
  <c r="AI132" i="2"/>
  <c r="W133" i="2"/>
  <c r="Z133" i="2" l="1"/>
  <c r="AL132" i="2"/>
  <c r="W134" i="2"/>
  <c r="AI133" i="2"/>
  <c r="X134" i="2"/>
  <c r="AJ133" i="2"/>
  <c r="AK133" i="2"/>
  <c r="Y134" i="2"/>
  <c r="AB133" i="2"/>
  <c r="AN132" i="2"/>
  <c r="AA135" i="2"/>
  <c r="AM134" i="2"/>
  <c r="AK134" i="2" l="1"/>
  <c r="Y135" i="2"/>
  <c r="AA136" i="2"/>
  <c r="AM135" i="2"/>
  <c r="W135" i="2"/>
  <c r="AI134" i="2"/>
  <c r="X135" i="2"/>
  <c r="AJ134" i="2"/>
  <c r="AB134" i="2"/>
  <c r="AN133" i="2"/>
  <c r="Z134" i="2"/>
  <c r="AL133" i="2"/>
  <c r="X136" i="2" l="1"/>
  <c r="AJ135" i="2"/>
  <c r="W136" i="2"/>
  <c r="AI135" i="2"/>
  <c r="AA137" i="2"/>
  <c r="AM136" i="2"/>
  <c r="Z135" i="2"/>
  <c r="AL134" i="2"/>
  <c r="AK135" i="2"/>
  <c r="Y136" i="2"/>
  <c r="AB135" i="2"/>
  <c r="AN134" i="2"/>
  <c r="AB136" i="2" l="1"/>
  <c r="AN135" i="2"/>
  <c r="W137" i="2"/>
  <c r="AI136" i="2"/>
  <c r="Z136" i="2"/>
  <c r="AL135" i="2"/>
  <c r="AA138" i="2"/>
  <c r="AM137" i="2"/>
  <c r="AK136" i="2"/>
  <c r="Y137" i="2"/>
  <c r="X137" i="2"/>
  <c r="AJ136" i="2"/>
  <c r="Z137" i="2" l="1"/>
  <c r="AL136" i="2"/>
  <c r="AA139" i="2"/>
  <c r="AM138" i="2"/>
  <c r="X138" i="2"/>
  <c r="AJ137" i="2"/>
  <c r="W138" i="2"/>
  <c r="AI137" i="2"/>
  <c r="AK137" i="2"/>
  <c r="Y138" i="2"/>
  <c r="AB137" i="2"/>
  <c r="AN136" i="2"/>
  <c r="W139" i="2" l="1"/>
  <c r="AI138" i="2"/>
  <c r="X139" i="2"/>
  <c r="AJ138" i="2"/>
  <c r="AB138" i="2"/>
  <c r="AN137" i="2"/>
  <c r="AA140" i="2"/>
  <c r="AM139" i="2"/>
  <c r="AK138" i="2"/>
  <c r="Y139" i="2"/>
  <c r="Z138" i="2"/>
  <c r="AL137" i="2"/>
  <c r="AA141" i="2" l="1"/>
  <c r="AM140" i="2"/>
  <c r="AB139" i="2"/>
  <c r="AN138" i="2"/>
  <c r="Z139" i="2"/>
  <c r="AL138" i="2"/>
  <c r="X140" i="2"/>
  <c r="AJ139" i="2"/>
  <c r="AK139" i="2"/>
  <c r="Y140" i="2"/>
  <c r="W140" i="2"/>
  <c r="AI139" i="2"/>
  <c r="X141" i="2" l="1"/>
  <c r="AJ140" i="2"/>
  <c r="Z140" i="2"/>
  <c r="AL139" i="2"/>
  <c r="W141" i="2"/>
  <c r="AI140" i="2"/>
  <c r="AB140" i="2"/>
  <c r="AN139" i="2"/>
  <c r="AK140" i="2"/>
  <c r="Y141" i="2"/>
  <c r="AA142" i="2"/>
  <c r="AM141" i="2"/>
  <c r="W142" i="2" l="1"/>
  <c r="AI141" i="2"/>
  <c r="AA143" i="2"/>
  <c r="AM142" i="2"/>
  <c r="Z141" i="2"/>
  <c r="AL140" i="2"/>
  <c r="AB141" i="2"/>
  <c r="AN140" i="2"/>
  <c r="AK141" i="2"/>
  <c r="Y142" i="2"/>
  <c r="X142" i="2"/>
  <c r="AJ141" i="2"/>
  <c r="AA144" i="2" l="1"/>
  <c r="AM143" i="2"/>
  <c r="AB142" i="2"/>
  <c r="AN141" i="2"/>
  <c r="Z142" i="2"/>
  <c r="AL141" i="2"/>
  <c r="X143" i="2"/>
  <c r="AJ142" i="2"/>
  <c r="AK142" i="2"/>
  <c r="Y143" i="2"/>
  <c r="W143" i="2"/>
  <c r="AI142" i="2"/>
  <c r="W144" i="2" l="1"/>
  <c r="AI143" i="2"/>
  <c r="Z143" i="2"/>
  <c r="AL142" i="2"/>
  <c r="X144" i="2"/>
  <c r="AJ143" i="2"/>
  <c r="AB143" i="2"/>
  <c r="AN142" i="2"/>
  <c r="AK143" i="2"/>
  <c r="Y144" i="2"/>
  <c r="AA145" i="2"/>
  <c r="AM144" i="2"/>
  <c r="AB144" i="2" l="1"/>
  <c r="AN143" i="2"/>
  <c r="Z144" i="2"/>
  <c r="AL143" i="2"/>
  <c r="X145" i="2"/>
  <c r="AJ144" i="2"/>
  <c r="AA146" i="2"/>
  <c r="AM145" i="2"/>
  <c r="Y145" i="2"/>
  <c r="AK144" i="2"/>
  <c r="W145" i="2"/>
  <c r="AI144" i="2"/>
  <c r="W146" i="2" l="1"/>
  <c r="AI145" i="2"/>
  <c r="Z145" i="2"/>
  <c r="AL144" i="2"/>
  <c r="AA147" i="2"/>
  <c r="AM146" i="2"/>
  <c r="X146" i="2"/>
  <c r="AJ145" i="2"/>
  <c r="Y146" i="2"/>
  <c r="AK145" i="2"/>
  <c r="AB145" i="2"/>
  <c r="AN144" i="2"/>
  <c r="X147" i="2" l="1"/>
  <c r="AJ146" i="2"/>
  <c r="AA148" i="2"/>
  <c r="AM147" i="2"/>
  <c r="Z146" i="2"/>
  <c r="AL145" i="2"/>
  <c r="AB146" i="2"/>
  <c r="AN145" i="2"/>
  <c r="Y147" i="2"/>
  <c r="AK146" i="2"/>
  <c r="W147" i="2"/>
  <c r="AI146" i="2"/>
  <c r="X148" i="2" l="1"/>
  <c r="AJ147" i="2"/>
  <c r="AB147" i="2"/>
  <c r="AN146" i="2"/>
  <c r="Z147" i="2"/>
  <c r="AL146" i="2"/>
  <c r="W148" i="2"/>
  <c r="AI147" i="2"/>
  <c r="AA149" i="2"/>
  <c r="AM148" i="2"/>
  <c r="Y148" i="2"/>
  <c r="AK147" i="2"/>
  <c r="W149" i="2" l="1"/>
  <c r="AI148" i="2"/>
  <c r="Z148" i="2"/>
  <c r="AL147" i="2"/>
  <c r="Y149" i="2"/>
  <c r="AK148" i="2"/>
  <c r="AB148" i="2"/>
  <c r="AN147" i="2"/>
  <c r="AA150" i="2"/>
  <c r="AM149" i="2"/>
  <c r="X149" i="2"/>
  <c r="AJ148" i="2"/>
  <c r="X150" i="2" l="1"/>
  <c r="AJ149" i="2"/>
  <c r="Z149" i="2"/>
  <c r="AL148" i="2"/>
  <c r="AB149" i="2"/>
  <c r="AN148" i="2"/>
  <c r="Y150" i="2"/>
  <c r="AK149" i="2"/>
  <c r="AA151" i="2"/>
  <c r="AM150" i="2"/>
  <c r="W150" i="2"/>
  <c r="AI149" i="2"/>
  <c r="Y151" i="2" l="1"/>
  <c r="AK150" i="2"/>
  <c r="AB150" i="2"/>
  <c r="AN149" i="2"/>
  <c r="Z150" i="2"/>
  <c r="AL149" i="2"/>
  <c r="W151" i="2"/>
  <c r="AI150" i="2"/>
  <c r="AA152" i="2"/>
  <c r="AM151" i="2"/>
  <c r="X151" i="2"/>
  <c r="AJ150" i="2"/>
  <c r="W152" i="2" l="1"/>
  <c r="AI151" i="2"/>
  <c r="AB151" i="2"/>
  <c r="AN150" i="2"/>
  <c r="Z151" i="2"/>
  <c r="AL150" i="2"/>
  <c r="X152" i="2"/>
  <c r="AJ151" i="2"/>
  <c r="AA153" i="2"/>
  <c r="AM152" i="2"/>
  <c r="Y152" i="2"/>
  <c r="AK151" i="2"/>
  <c r="X153" i="2" l="1"/>
  <c r="AJ152" i="2"/>
  <c r="Z152" i="2"/>
  <c r="AL151" i="2"/>
  <c r="Y153" i="2"/>
  <c r="AK152" i="2"/>
  <c r="AB152" i="2"/>
  <c r="AN151" i="2"/>
  <c r="AA154" i="2"/>
  <c r="AM153" i="2"/>
  <c r="W153" i="2"/>
  <c r="AI152" i="2"/>
  <c r="Z153" i="2" l="1"/>
  <c r="AL152" i="2"/>
  <c r="AB153" i="2"/>
  <c r="AN152" i="2"/>
  <c r="Y154" i="2"/>
  <c r="AK153" i="2"/>
  <c r="W154" i="2"/>
  <c r="AI153" i="2"/>
  <c r="AA155" i="2"/>
  <c r="AM154" i="2"/>
  <c r="X154" i="2"/>
  <c r="AJ153" i="2"/>
  <c r="AB154" i="2" l="1"/>
  <c r="AN153" i="2"/>
  <c r="W155" i="2"/>
  <c r="AI154" i="2"/>
  <c r="Y155" i="2"/>
  <c r="AK154" i="2"/>
  <c r="X155" i="2"/>
  <c r="AJ154" i="2"/>
  <c r="AA156" i="2"/>
  <c r="AM155" i="2"/>
  <c r="Z154" i="2"/>
  <c r="AL153" i="2"/>
  <c r="X156" i="2" l="1"/>
  <c r="AJ155" i="2"/>
  <c r="Z155" i="2"/>
  <c r="AL154" i="2"/>
  <c r="W156" i="2"/>
  <c r="AI155" i="2"/>
  <c r="Y156" i="2"/>
  <c r="AK155" i="2"/>
  <c r="AA157" i="2"/>
  <c r="AM156" i="2"/>
  <c r="AB155" i="2"/>
  <c r="AN154" i="2"/>
  <c r="W157" i="2" l="1"/>
  <c r="AI156" i="2"/>
  <c r="Z156" i="2"/>
  <c r="AL155" i="2"/>
  <c r="Y157" i="2"/>
  <c r="AK156" i="2"/>
  <c r="AB156" i="2"/>
  <c r="AN155" i="2"/>
  <c r="AA158" i="2"/>
  <c r="AM157" i="2"/>
  <c r="X157" i="2"/>
  <c r="AJ156" i="2"/>
  <c r="AB157" i="2" l="1"/>
  <c r="AN156" i="2"/>
  <c r="X158" i="2"/>
  <c r="AJ157" i="2"/>
  <c r="Y158" i="2"/>
  <c r="AK157" i="2"/>
  <c r="Z157" i="2"/>
  <c r="AL156" i="2"/>
  <c r="AA159" i="2"/>
  <c r="AM158" i="2"/>
  <c r="W158" i="2"/>
  <c r="AI157" i="2"/>
  <c r="Z158" i="2" l="1"/>
  <c r="AL157" i="2"/>
  <c r="Y159" i="2"/>
  <c r="AK158" i="2"/>
  <c r="W159" i="2"/>
  <c r="AI158" i="2"/>
  <c r="X159" i="2"/>
  <c r="AJ158" i="2"/>
  <c r="AA160" i="2"/>
  <c r="AM159" i="2"/>
  <c r="AB158" i="2"/>
  <c r="AN157" i="2"/>
  <c r="W160" i="2" l="1"/>
  <c r="AI159" i="2"/>
  <c r="AB159" i="2"/>
  <c r="AN158" i="2"/>
  <c r="X160" i="2"/>
  <c r="AJ159" i="2"/>
  <c r="Y160" i="2"/>
  <c r="AK159" i="2"/>
  <c r="AA161" i="2"/>
  <c r="AM160" i="2"/>
  <c r="Z159" i="2"/>
  <c r="AL158" i="2"/>
  <c r="AB160" i="2" l="1"/>
  <c r="AN159" i="2"/>
  <c r="Y161" i="2"/>
  <c r="AK160" i="2"/>
  <c r="X161" i="2"/>
  <c r="AJ160" i="2"/>
  <c r="Z160" i="2"/>
  <c r="AL159" i="2"/>
  <c r="AA162" i="2"/>
  <c r="AM161" i="2"/>
  <c r="W161" i="2"/>
  <c r="AI160" i="2"/>
  <c r="W162" i="2" l="1"/>
  <c r="AI161" i="2"/>
  <c r="Y162" i="2"/>
  <c r="AK161" i="2"/>
  <c r="Z161" i="2"/>
  <c r="AL160" i="2"/>
  <c r="X162" i="2"/>
  <c r="AJ161" i="2"/>
  <c r="AA163" i="2"/>
  <c r="AM162" i="2"/>
  <c r="AB161" i="2"/>
  <c r="AN160" i="2"/>
  <c r="Y163" i="2" l="1"/>
  <c r="AK162" i="2"/>
  <c r="Z162" i="2"/>
  <c r="AL161" i="2"/>
  <c r="X163" i="2"/>
  <c r="AJ162" i="2"/>
  <c r="AB162" i="2"/>
  <c r="AN161" i="2"/>
  <c r="AA164" i="2"/>
  <c r="AM163" i="2"/>
  <c r="W163" i="2"/>
  <c r="AI162" i="2"/>
  <c r="AB163" i="2" l="1"/>
  <c r="AN162" i="2"/>
  <c r="X164" i="2"/>
  <c r="AJ163" i="2"/>
  <c r="Z163" i="2"/>
  <c r="AL162" i="2"/>
  <c r="W164" i="2"/>
  <c r="AI163" i="2"/>
  <c r="AA165" i="2"/>
  <c r="AM164" i="2"/>
  <c r="Y164" i="2"/>
  <c r="AK163" i="2"/>
  <c r="X165" i="2" l="1"/>
  <c r="AJ164" i="2"/>
  <c r="W165" i="2"/>
  <c r="AI164" i="2"/>
  <c r="Z164" i="2"/>
  <c r="AL163" i="2"/>
  <c r="Y165" i="2"/>
  <c r="AK164" i="2"/>
  <c r="AA166" i="2"/>
  <c r="AM165" i="2"/>
  <c r="AB164" i="2"/>
  <c r="AN163" i="2"/>
  <c r="W166" i="2" l="1"/>
  <c r="AI165" i="2"/>
  <c r="Y166" i="2"/>
  <c r="AK165" i="2"/>
  <c r="Z165" i="2"/>
  <c r="AL164" i="2"/>
  <c r="AB165" i="2"/>
  <c r="AN164" i="2"/>
  <c r="AA167" i="2"/>
  <c r="AM166" i="2"/>
  <c r="X166" i="2"/>
  <c r="AJ165" i="2"/>
  <c r="Z166" i="2" l="1"/>
  <c r="AL165" i="2"/>
  <c r="Y167" i="2"/>
  <c r="AK166" i="2"/>
  <c r="AB166" i="2"/>
  <c r="AN165" i="2"/>
  <c r="X167" i="2"/>
  <c r="AJ166" i="2"/>
  <c r="AA168" i="2"/>
  <c r="AM167" i="2"/>
  <c r="W167" i="2"/>
  <c r="AI166" i="2"/>
  <c r="Y168" i="2" l="1"/>
  <c r="AK167" i="2"/>
  <c r="X168" i="2"/>
  <c r="AJ167" i="2"/>
  <c r="AB167" i="2"/>
  <c r="AN166" i="2"/>
  <c r="W168" i="2"/>
  <c r="AI167" i="2"/>
  <c r="AA169" i="2"/>
  <c r="AM168" i="2"/>
  <c r="Z167" i="2"/>
  <c r="AL166" i="2"/>
  <c r="AB168" i="2" l="1"/>
  <c r="AN167" i="2"/>
  <c r="W169" i="2"/>
  <c r="AI168" i="2"/>
  <c r="Z168" i="2"/>
  <c r="AL167" i="2"/>
  <c r="X169" i="2"/>
  <c r="AJ168" i="2"/>
  <c r="AA170" i="2"/>
  <c r="AM169" i="2"/>
  <c r="Y169" i="2"/>
  <c r="AK168" i="2"/>
  <c r="Z169" i="2" l="1"/>
  <c r="AL168" i="2"/>
  <c r="Y170" i="2"/>
  <c r="AK169" i="2"/>
  <c r="W170" i="2"/>
  <c r="AI169" i="2"/>
  <c r="X170" i="2"/>
  <c r="AJ169" i="2"/>
  <c r="AA171" i="2"/>
  <c r="AM170" i="2"/>
  <c r="AB169" i="2"/>
  <c r="AN168" i="2"/>
  <c r="Y171" i="2" l="1"/>
  <c r="AK170" i="2"/>
  <c r="X171" i="2"/>
  <c r="AJ170" i="2"/>
  <c r="W171" i="2"/>
  <c r="AI170" i="2"/>
  <c r="AB170" i="2"/>
  <c r="AN169" i="2"/>
  <c r="AA172" i="2"/>
  <c r="AM171" i="2"/>
  <c r="Z170" i="2"/>
  <c r="AL169" i="2"/>
  <c r="AB171" i="2" l="1"/>
  <c r="AN170" i="2"/>
  <c r="W172" i="2"/>
  <c r="AI171" i="2"/>
  <c r="Z171" i="2"/>
  <c r="AL170" i="2"/>
  <c r="X172" i="2"/>
  <c r="AJ171" i="2"/>
  <c r="AA173" i="2"/>
  <c r="AM172" i="2"/>
  <c r="Y172" i="2"/>
  <c r="AK171" i="2"/>
  <c r="X173" i="2" l="1"/>
  <c r="AJ172" i="2"/>
  <c r="Z172" i="2"/>
  <c r="AL171" i="2"/>
  <c r="Y173" i="2"/>
  <c r="AK172" i="2"/>
  <c r="W173" i="2"/>
  <c r="AI172" i="2"/>
  <c r="AA174" i="2"/>
  <c r="AM173" i="2"/>
  <c r="AB172" i="2"/>
  <c r="AN171" i="2"/>
  <c r="Y174" i="2" l="1"/>
  <c r="AK173" i="2"/>
  <c r="AB173" i="2"/>
  <c r="AN172" i="2"/>
  <c r="Z173" i="2"/>
  <c r="AL172" i="2"/>
  <c r="W174" i="2"/>
  <c r="AI173" i="2"/>
  <c r="AA175" i="2"/>
  <c r="AM174" i="2"/>
  <c r="X174" i="2"/>
  <c r="AJ173" i="2"/>
  <c r="W175" i="2" l="1"/>
  <c r="AI174" i="2"/>
  <c r="Z174" i="2"/>
  <c r="AL173" i="2"/>
  <c r="X175" i="2"/>
  <c r="AJ174" i="2"/>
  <c r="AB174" i="2"/>
  <c r="AN173" i="2"/>
  <c r="AA176" i="2"/>
  <c r="AM175" i="2"/>
  <c r="Y175" i="2"/>
  <c r="AK174" i="2"/>
  <c r="Y176" i="2" l="1"/>
  <c r="AK175" i="2"/>
  <c r="AB175" i="2"/>
  <c r="AN174" i="2"/>
  <c r="X176" i="2"/>
  <c r="AJ175" i="2"/>
  <c r="Z175" i="2"/>
  <c r="AL174" i="2"/>
  <c r="AA177" i="2"/>
  <c r="AM176" i="2"/>
  <c r="W176" i="2"/>
  <c r="AI175" i="2"/>
  <c r="W177" i="2" l="1"/>
  <c r="AI176" i="2"/>
  <c r="AB176" i="2"/>
  <c r="AN175" i="2"/>
  <c r="Z176" i="2"/>
  <c r="AL175" i="2"/>
  <c r="X177" i="2"/>
  <c r="AJ176" i="2"/>
  <c r="AA178" i="2"/>
  <c r="AM177" i="2"/>
  <c r="Y177" i="2"/>
  <c r="AK176" i="2"/>
  <c r="Z177" i="2" l="1"/>
  <c r="AL176" i="2"/>
  <c r="Y178" i="2"/>
  <c r="AK177" i="2"/>
  <c r="AB177" i="2"/>
  <c r="AN176" i="2"/>
  <c r="X178" i="2"/>
  <c r="AJ177" i="2"/>
  <c r="AA179" i="2"/>
  <c r="AM178" i="2"/>
  <c r="W178" i="2"/>
  <c r="AI177" i="2"/>
  <c r="X179" i="2" l="1"/>
  <c r="AJ178" i="2"/>
  <c r="AB178" i="2"/>
  <c r="AN177" i="2"/>
  <c r="Y179" i="2"/>
  <c r="AK178" i="2"/>
  <c r="W179" i="2"/>
  <c r="AI178" i="2"/>
  <c r="AA180" i="2"/>
  <c r="AM179" i="2"/>
  <c r="Z178" i="2"/>
  <c r="AL177" i="2"/>
  <c r="W180" i="2" l="1"/>
  <c r="AI179" i="2"/>
  <c r="Y180" i="2"/>
  <c r="AK179" i="2"/>
  <c r="Z179" i="2"/>
  <c r="AL178" i="2"/>
  <c r="AB179" i="2"/>
  <c r="AN178" i="2"/>
  <c r="AA181" i="2"/>
  <c r="AM180" i="2"/>
  <c r="X180" i="2"/>
  <c r="AJ179" i="2"/>
  <c r="X181" i="2" l="1"/>
  <c r="AJ180" i="2"/>
  <c r="Y181" i="2"/>
  <c r="AK180" i="2"/>
  <c r="AB180" i="2"/>
  <c r="AN179" i="2"/>
  <c r="Z180" i="2"/>
  <c r="AL179" i="2"/>
  <c r="AA182" i="2"/>
  <c r="AM181" i="2"/>
  <c r="W181" i="2"/>
  <c r="AI180" i="2"/>
  <c r="Z181" i="2" l="1"/>
  <c r="AL180" i="2"/>
  <c r="AB181" i="2"/>
  <c r="AN180" i="2"/>
  <c r="Y182" i="2"/>
  <c r="AK181" i="2"/>
  <c r="W182" i="2"/>
  <c r="AI181" i="2"/>
  <c r="AA183" i="2"/>
  <c r="AM182" i="2"/>
  <c r="X182" i="2"/>
  <c r="AJ181" i="2"/>
  <c r="Y183" i="2" l="1"/>
  <c r="AK182" i="2"/>
  <c r="AB182" i="2"/>
  <c r="AN181" i="2"/>
  <c r="W183" i="2"/>
  <c r="AI182" i="2"/>
  <c r="X183" i="2"/>
  <c r="AJ182" i="2"/>
  <c r="AA184" i="2"/>
  <c r="AM183" i="2"/>
  <c r="Z182" i="2"/>
  <c r="AL181" i="2"/>
  <c r="AB183" i="2" l="1"/>
  <c r="AN182" i="2"/>
  <c r="X184" i="2"/>
  <c r="AJ183" i="2"/>
  <c r="W184" i="2"/>
  <c r="AI183" i="2"/>
  <c r="Z183" i="2"/>
  <c r="AL182" i="2"/>
  <c r="AA185" i="2"/>
  <c r="AM184" i="2"/>
  <c r="Y184" i="2"/>
  <c r="AK183" i="2"/>
  <c r="Z184" i="2" l="1"/>
  <c r="AL183" i="2"/>
  <c r="X185" i="2"/>
  <c r="AJ184" i="2"/>
  <c r="Y185" i="2"/>
  <c r="AK184" i="2"/>
  <c r="W185" i="2"/>
  <c r="AI184" i="2"/>
  <c r="AA186" i="2"/>
  <c r="AM185" i="2"/>
  <c r="AB184" i="2"/>
  <c r="AN183" i="2"/>
  <c r="Y186" i="2" l="1"/>
  <c r="AK185" i="2"/>
  <c r="X186" i="2"/>
  <c r="AJ185" i="2"/>
  <c r="W186" i="2"/>
  <c r="AI185" i="2"/>
  <c r="AB185" i="2"/>
  <c r="AN184" i="2"/>
  <c r="AA187" i="2"/>
  <c r="AM186" i="2"/>
  <c r="Z185" i="2"/>
  <c r="AL184" i="2"/>
  <c r="Z186" i="2" l="1"/>
  <c r="AL185" i="2"/>
  <c r="X187" i="2"/>
  <c r="AJ186" i="2"/>
  <c r="AB186" i="2"/>
  <c r="AN185" i="2"/>
  <c r="W187" i="2"/>
  <c r="AI186" i="2"/>
  <c r="AA188" i="2"/>
  <c r="AM187" i="2"/>
  <c r="Y187" i="2"/>
  <c r="AK186" i="2"/>
  <c r="W188" i="2" l="1"/>
  <c r="AI187" i="2"/>
  <c r="AB187" i="2"/>
  <c r="AN186" i="2"/>
  <c r="X188" i="2"/>
  <c r="AJ187" i="2"/>
  <c r="Y188" i="2"/>
  <c r="AK187" i="2"/>
  <c r="AA189" i="2"/>
  <c r="AM188" i="2"/>
  <c r="Z187" i="2"/>
  <c r="AL186" i="2"/>
  <c r="Z188" i="2" l="1"/>
  <c r="AL187" i="2"/>
  <c r="AB188" i="2"/>
  <c r="AN187" i="2"/>
  <c r="Y189" i="2"/>
  <c r="AK188" i="2"/>
  <c r="X189" i="2"/>
  <c r="AJ188" i="2"/>
  <c r="AA190" i="2"/>
  <c r="AM189" i="2"/>
  <c r="W189" i="2"/>
  <c r="AI188" i="2"/>
  <c r="X190" i="2" l="1"/>
  <c r="AJ189" i="2"/>
  <c r="Y190" i="2"/>
  <c r="AK189" i="2"/>
  <c r="W190" i="2"/>
  <c r="AI189" i="2"/>
  <c r="AB189" i="2"/>
  <c r="AN188" i="2"/>
  <c r="AA191" i="2"/>
  <c r="AM190" i="2"/>
  <c r="Z189" i="2"/>
  <c r="AL188" i="2"/>
  <c r="Y191" i="2" l="1"/>
  <c r="AK190" i="2"/>
  <c r="AB190" i="2"/>
  <c r="AN189" i="2"/>
  <c r="W191" i="2"/>
  <c r="AI190" i="2"/>
  <c r="Z190" i="2"/>
  <c r="AL189" i="2"/>
  <c r="AA192" i="2"/>
  <c r="AM191" i="2"/>
  <c r="X191" i="2"/>
  <c r="AJ190" i="2"/>
  <c r="Z191" i="2" l="1"/>
  <c r="AL190" i="2"/>
  <c r="W192" i="2"/>
  <c r="AI191" i="2"/>
  <c r="AB191" i="2"/>
  <c r="AN190" i="2"/>
  <c r="X192" i="2"/>
  <c r="AJ191" i="2"/>
  <c r="AA193" i="2"/>
  <c r="AM192" i="2"/>
  <c r="Y192" i="2"/>
  <c r="AK191" i="2"/>
  <c r="Y193" i="2" l="1"/>
  <c r="AK192" i="2"/>
  <c r="W193" i="2"/>
  <c r="AI192" i="2"/>
  <c r="AB192" i="2"/>
  <c r="AN191" i="2"/>
  <c r="X193" i="2"/>
  <c r="AJ192" i="2"/>
  <c r="AA194" i="2"/>
  <c r="AM193" i="2"/>
  <c r="Z192" i="2"/>
  <c r="AL191" i="2"/>
  <c r="AB193" i="2" l="1"/>
  <c r="AN192" i="2"/>
  <c r="X194" i="2"/>
  <c r="AJ193" i="2"/>
  <c r="Z193" i="2"/>
  <c r="AL192" i="2"/>
  <c r="W194" i="2"/>
  <c r="AI193" i="2"/>
  <c r="AA195" i="2"/>
  <c r="AM194" i="2"/>
  <c r="Y194" i="2"/>
  <c r="AK193" i="2"/>
  <c r="W195" i="2" l="1"/>
  <c r="AI194" i="2"/>
  <c r="Z194" i="2"/>
  <c r="AL193" i="2"/>
  <c r="X195" i="2"/>
  <c r="AJ194" i="2"/>
  <c r="Y195" i="2"/>
  <c r="AK194" i="2"/>
  <c r="AA196" i="2"/>
  <c r="AM195" i="2"/>
  <c r="AB194" i="2"/>
  <c r="AN193" i="2"/>
  <c r="Y196" i="2" l="1"/>
  <c r="AK195" i="2"/>
  <c r="X196" i="2"/>
  <c r="AJ195" i="2"/>
  <c r="AB195" i="2"/>
  <c r="AN194" i="2"/>
  <c r="Z195" i="2"/>
  <c r="AL194" i="2"/>
  <c r="AA197" i="2"/>
  <c r="AM196" i="2"/>
  <c r="W196" i="2"/>
  <c r="AI195" i="2"/>
  <c r="AB196" i="2" l="1"/>
  <c r="AN195" i="2"/>
  <c r="Z196" i="2"/>
  <c r="AL195" i="2"/>
  <c r="W197" i="2"/>
  <c r="AI197" i="2" s="1"/>
  <c r="AI196" i="2"/>
  <c r="X197" i="2"/>
  <c r="AJ196" i="2"/>
  <c r="AA198" i="2"/>
  <c r="AM197" i="2"/>
  <c r="Y197" i="2"/>
  <c r="AK196" i="2"/>
  <c r="X198" i="2" l="1"/>
  <c r="AJ197" i="2"/>
  <c r="W198" i="2"/>
  <c r="Z197" i="2"/>
  <c r="AL196" i="2"/>
  <c r="Y198" i="2"/>
  <c r="AK197" i="2"/>
  <c r="AA199" i="2"/>
  <c r="AM198" i="2"/>
  <c r="AB197" i="2"/>
  <c r="AN196" i="2"/>
  <c r="Y199" i="2" l="1"/>
  <c r="AK198" i="2"/>
  <c r="AB198" i="2"/>
  <c r="AN197" i="2"/>
  <c r="Z198" i="2"/>
  <c r="AL197" i="2"/>
  <c r="W199" i="2"/>
  <c r="AI198" i="2"/>
  <c r="AA200" i="2"/>
  <c r="AM199" i="2"/>
  <c r="X199" i="2"/>
  <c r="AJ198" i="2"/>
  <c r="X200" i="2" l="1"/>
  <c r="AJ199" i="2"/>
  <c r="AB199" i="2"/>
  <c r="AN198" i="2"/>
  <c r="W200" i="2"/>
  <c r="AI199" i="2"/>
  <c r="Z199" i="2"/>
  <c r="AL198" i="2"/>
  <c r="AA201" i="2"/>
  <c r="AM200" i="2"/>
  <c r="Y200" i="2"/>
  <c r="AK199" i="2"/>
  <c r="Y201" i="2" l="1"/>
  <c r="AK200" i="2"/>
  <c r="AB200" i="2"/>
  <c r="AN199" i="2"/>
  <c r="Z200" i="2"/>
  <c r="AL199" i="2"/>
  <c r="W201" i="2"/>
  <c r="AI200" i="2"/>
  <c r="AA202" i="2"/>
  <c r="AM201" i="2"/>
  <c r="X201" i="2"/>
  <c r="AJ200" i="2"/>
  <c r="W202" i="2" l="1"/>
  <c r="AI201" i="2"/>
  <c r="Z201" i="2"/>
  <c r="AL200" i="2"/>
  <c r="X202" i="2"/>
  <c r="AJ201" i="2"/>
  <c r="AB201" i="2"/>
  <c r="AN200" i="2"/>
  <c r="AA203" i="2"/>
  <c r="AM202" i="2"/>
  <c r="Y202" i="2"/>
  <c r="AK201" i="2"/>
  <c r="X203" i="2" l="1"/>
  <c r="AJ202" i="2"/>
  <c r="Y203" i="2"/>
  <c r="AK202" i="2"/>
  <c r="AB202" i="2"/>
  <c r="AN201" i="2"/>
  <c r="Z202" i="2"/>
  <c r="AL201" i="2"/>
  <c r="AA204" i="2"/>
  <c r="AM203" i="2"/>
  <c r="W203" i="2"/>
  <c r="AI202" i="2"/>
  <c r="AB203" i="2" l="1"/>
  <c r="AN202" i="2"/>
  <c r="W204" i="2"/>
  <c r="AI203" i="2"/>
  <c r="Z203" i="2"/>
  <c r="AL202" i="2"/>
  <c r="Y204" i="2"/>
  <c r="AK203" i="2"/>
  <c r="AA205" i="2"/>
  <c r="AM204" i="2"/>
  <c r="X204" i="2"/>
  <c r="AJ203" i="2"/>
  <c r="Y205" i="2" l="1"/>
  <c r="AK204" i="2"/>
  <c r="Z204" i="2"/>
  <c r="AL203" i="2"/>
  <c r="W205" i="2"/>
  <c r="AI204" i="2"/>
  <c r="X205" i="2"/>
  <c r="AJ204" i="2"/>
  <c r="AA206" i="2"/>
  <c r="AM205" i="2"/>
  <c r="AB204" i="2"/>
  <c r="AN203" i="2"/>
  <c r="X206" i="2" l="1"/>
  <c r="AJ205" i="2"/>
  <c r="W206" i="2"/>
  <c r="AI205" i="2"/>
  <c r="AB205" i="2"/>
  <c r="AN204" i="2"/>
  <c r="Z205" i="2"/>
  <c r="AL204" i="2"/>
  <c r="AA207" i="2"/>
  <c r="AM206" i="2"/>
  <c r="Y206" i="2"/>
  <c r="AK205" i="2"/>
  <c r="Y207" i="2" l="1"/>
  <c r="AK206" i="2"/>
  <c r="W207" i="2"/>
  <c r="AI206" i="2"/>
  <c r="Z206" i="2"/>
  <c r="AL205" i="2"/>
  <c r="AB206" i="2"/>
  <c r="AN205" i="2"/>
  <c r="AA208" i="2"/>
  <c r="AM207" i="2"/>
  <c r="X207" i="2"/>
  <c r="AJ206" i="2"/>
  <c r="Z207" i="2" l="1"/>
  <c r="AL206" i="2"/>
  <c r="W208" i="2"/>
  <c r="AI207" i="2"/>
  <c r="AB207" i="2"/>
  <c r="AN206" i="2"/>
  <c r="X208" i="2"/>
  <c r="AJ207" i="2"/>
  <c r="AA209" i="2"/>
  <c r="AM208" i="2"/>
  <c r="Y208" i="2"/>
  <c r="AK207" i="2"/>
  <c r="W209" i="2" l="1"/>
  <c r="AI208" i="2"/>
  <c r="X209" i="2"/>
  <c r="AJ208" i="2"/>
  <c r="AB208" i="2"/>
  <c r="AN207" i="2"/>
  <c r="Y209" i="2"/>
  <c r="AK208" i="2"/>
  <c r="AA210" i="2"/>
  <c r="AM209" i="2"/>
  <c r="Z208" i="2"/>
  <c r="AL207" i="2"/>
  <c r="Z209" i="2" l="1"/>
  <c r="AL208" i="2"/>
  <c r="X210" i="2"/>
  <c r="AJ209" i="2"/>
  <c r="Y210" i="2"/>
  <c r="AK209" i="2"/>
  <c r="AB209" i="2"/>
  <c r="AN208" i="2"/>
  <c r="AA211" i="2"/>
  <c r="AM210" i="2"/>
  <c r="W210" i="2"/>
  <c r="AI209" i="2"/>
  <c r="W211" i="2" l="1"/>
  <c r="AI210" i="2"/>
  <c r="X211" i="2"/>
  <c r="AJ210" i="2"/>
  <c r="AB210" i="2"/>
  <c r="AN209" i="2"/>
  <c r="Y211" i="2"/>
  <c r="AK210" i="2"/>
  <c r="AA212" i="2"/>
  <c r="AM211" i="2"/>
  <c r="Z210" i="2"/>
  <c r="AL209" i="2"/>
  <c r="AB211" i="2" l="1"/>
  <c r="AN210" i="2"/>
  <c r="Z211" i="2"/>
  <c r="AL210" i="2"/>
  <c r="X212" i="2"/>
  <c r="AJ211" i="2"/>
  <c r="Y212" i="2"/>
  <c r="AK211" i="2"/>
  <c r="AA213" i="2"/>
  <c r="AM212" i="2"/>
  <c r="W212" i="2"/>
  <c r="AI211" i="2"/>
  <c r="W213" i="2" l="1"/>
  <c r="W225" i="2" s="1"/>
  <c r="AI212" i="2"/>
  <c r="Z212" i="2"/>
  <c r="AL211" i="2"/>
  <c r="Y213" i="2"/>
  <c r="AK212" i="2"/>
  <c r="X213" i="2"/>
  <c r="X225" i="2" s="1"/>
  <c r="AJ212" i="2"/>
  <c r="AA225" i="2"/>
  <c r="AM213" i="2"/>
  <c r="AA232" i="2" s="1"/>
  <c r="AB212" i="2"/>
  <c r="AN211" i="2"/>
  <c r="AJ213" i="2" l="1"/>
  <c r="X232" i="2" s="1"/>
  <c r="AB213" i="2"/>
  <c r="AN212" i="2"/>
  <c r="Z213" i="2"/>
  <c r="AL212" i="2"/>
  <c r="Y225" i="2"/>
  <c r="AK213" i="2"/>
  <c r="Y232" i="2" s="1"/>
  <c r="AI213" i="2"/>
  <c r="W232" i="2" s="1"/>
  <c r="Z225" i="2" l="1"/>
  <c r="AL213" i="2"/>
  <c r="Z232" i="2" s="1"/>
  <c r="AB225" i="2"/>
  <c r="AN213" i="2"/>
  <c r="AB232" i="2" s="1"/>
</calcChain>
</file>

<file path=xl/sharedStrings.xml><?xml version="1.0" encoding="utf-8"?>
<sst xmlns="http://schemas.openxmlformats.org/spreadsheetml/2006/main" count="86" uniqueCount="28">
  <si>
    <t>Average</t>
  </si>
  <si>
    <t>bmGAL</t>
  </si>
  <si>
    <t>bmIVV</t>
  </si>
  <si>
    <t>bmACWI</t>
  </si>
  <si>
    <t>MoMoQO</t>
  </si>
  <si>
    <t>MonthlyMo</t>
  </si>
  <si>
    <t>Combined</t>
  </si>
  <si>
    <t>Com Month</t>
  </si>
  <si>
    <t>NAV</t>
  </si>
  <si>
    <t>SP</t>
  </si>
  <si>
    <t>QO</t>
  </si>
  <si>
    <t>M</t>
  </si>
  <si>
    <t>TR</t>
  </si>
  <si>
    <t>Mean</t>
  </si>
  <si>
    <t>Std</t>
  </si>
  <si>
    <t>AnnR</t>
  </si>
  <si>
    <t>Arisk</t>
  </si>
  <si>
    <t>Sharpe</t>
  </si>
  <si>
    <t>Date</t>
  </si>
  <si>
    <t>WR</t>
  </si>
  <si>
    <t>Max DD</t>
  </si>
  <si>
    <t>Qtr</t>
  </si>
  <si>
    <t>Nas</t>
  </si>
  <si>
    <t>acwi</t>
  </si>
  <si>
    <t>acw</t>
  </si>
  <si>
    <t>gyld</t>
  </si>
  <si>
    <t>Gy_Sp</t>
  </si>
  <si>
    <t>gy_Nas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</si>
</sst>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returns!$S$1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returns!$S$2:$S$81</c:f>
              <c:numCache>
                <c:formatCode>General</c:formatCode>
                <c:ptCount val="80"/>
                <c:pt idx="0">
                  <c:v>100</c:v>
                </c:pt>
                <c:pt idx="1">
                  <c:v>99.97</c:v>
                </c:pt>
                <c:pt idx="2" formatCode="0.00">
                  <c:v>99.940009000000003</c:v>
                </c:pt>
                <c:pt idx="3" formatCode="0.00">
                  <c:v>99.910026997300008</c:v>
                </c:pt>
                <c:pt idx="4" formatCode="0.00">
                  <c:v>99.880053989200817</c:v>
                </c:pt>
                <c:pt idx="5" formatCode="0.00">
                  <c:v>99.85008997300406</c:v>
                </c:pt>
                <c:pt idx="6" formatCode="0.00">
                  <c:v>99.820134946012161</c:v>
                </c:pt>
                <c:pt idx="7" formatCode="0.00">
                  <c:v>99.790188905528353</c:v>
                </c:pt>
                <c:pt idx="8" formatCode="0.00">
                  <c:v>99.760251848856697</c:v>
                </c:pt>
                <c:pt idx="9" formatCode="0.00">
                  <c:v>99.730323773302047</c:v>
                </c:pt>
                <c:pt idx="10" formatCode="0.00">
                  <c:v>99.700404676170066</c:v>
                </c:pt>
                <c:pt idx="11" formatCode="0.00">
                  <c:v>99.670494554767217</c:v>
                </c:pt>
                <c:pt idx="12" formatCode="0.00">
                  <c:v>99.640593406400797</c:v>
                </c:pt>
                <c:pt idx="13" formatCode="0.00">
                  <c:v>99.610701228378886</c:v>
                </c:pt>
                <c:pt idx="14" formatCode="0.00">
                  <c:v>99.088241601885017</c:v>
                </c:pt>
                <c:pt idx="15" formatCode="0.00">
                  <c:v>102.04733354395094</c:v>
                </c:pt>
                <c:pt idx="16" formatCode="0.00">
                  <c:v>107.95270347400141</c:v>
                </c:pt>
                <c:pt idx="17" formatCode="0.00">
                  <c:v>103.37375348783661</c:v>
                </c:pt>
                <c:pt idx="18" formatCode="0.00">
                  <c:v>100.91718742958138</c:v>
                </c:pt>
                <c:pt idx="19" formatCode="0.00">
                  <c:v>105.19285757549954</c:v>
                </c:pt>
                <c:pt idx="20" formatCode="0.00">
                  <c:v>102.54471461349311</c:v>
                </c:pt>
                <c:pt idx="21" formatCode="0.00">
                  <c:v>111.2073527521421</c:v>
                </c:pt>
                <c:pt idx="22" formatCode="0.00">
                  <c:v>114.83590261366169</c:v>
                </c:pt>
                <c:pt idx="23" formatCode="0.00">
                  <c:v>116.40160885839911</c:v>
                </c:pt>
                <c:pt idx="24" formatCode="0.00">
                  <c:v>118.49424127184223</c:v>
                </c:pt>
                <c:pt idx="25" formatCode="0.00">
                  <c:v>113.43510129346724</c:v>
                </c:pt>
                <c:pt idx="26" formatCode="0.00">
                  <c:v>117.82579962317016</c:v>
                </c:pt>
                <c:pt idx="27" formatCode="0.00">
                  <c:v>117.97463338433406</c:v>
                </c:pt>
                <c:pt idx="28" formatCode="0.00">
                  <c:v>120.77177846569909</c:v>
                </c:pt>
                <c:pt idx="29" formatCode="0.00">
                  <c:v>123.45403564554364</c:v>
                </c:pt>
                <c:pt idx="30" formatCode="0.00">
                  <c:v>124.51619824779604</c:v>
                </c:pt>
                <c:pt idx="31" formatCode="0.00">
                  <c:v>123.93385961697975</c:v>
                </c:pt>
                <c:pt idx="32" formatCode="0.00">
                  <c:v>127.51936284307381</c:v>
                </c:pt>
                <c:pt idx="33" formatCode="0.00">
                  <c:v>122.00274382376472</c:v>
                </c:pt>
                <c:pt idx="34" formatCode="0.00">
                  <c:v>125.1128966398513</c:v>
                </c:pt>
                <c:pt idx="35" formatCode="0.00">
                  <c:v>126.12720011616956</c:v>
                </c:pt>
                <c:pt idx="36" formatCode="0.00">
                  <c:v>126.90917144456549</c:v>
                </c:pt>
                <c:pt idx="37" formatCode="0.00">
                  <c:v>134.16362521394004</c:v>
                </c:pt>
                <c:pt idx="38" formatCode="0.00">
                  <c:v>129.80873352139216</c:v>
                </c:pt>
                <c:pt idx="39" formatCode="0.00">
                  <c:v>130.42715219883152</c:v>
                </c:pt>
                <c:pt idx="40" formatCode="0.00">
                  <c:v>130.35960354053566</c:v>
                </c:pt>
                <c:pt idx="41" formatCode="0.00">
                  <c:v>130.58970806597841</c:v>
                </c:pt>
                <c:pt idx="42" formatCode="0.00">
                  <c:v>129.1810331176741</c:v>
                </c:pt>
                <c:pt idx="43" formatCode="0.00">
                  <c:v>129.58953158264327</c:v>
                </c:pt>
                <c:pt idx="44" formatCode="0.00">
                  <c:v>124.60085703201952</c:v>
                </c:pt>
                <c:pt idx="45" formatCode="0.00">
                  <c:v>125.29838196327285</c:v>
                </c:pt>
                <c:pt idx="46" formatCode="0.00">
                  <c:v>124.79736630893214</c:v>
                </c:pt>
                <c:pt idx="47" formatCode="0.00">
                  <c:v>124.35071766884803</c:v>
                </c:pt>
                <c:pt idx="48" formatCode="0.00">
                  <c:v>123.91097342468933</c:v>
                </c:pt>
                <c:pt idx="49" formatCode="0.00">
                  <c:v>123.53242623973613</c:v>
                </c:pt>
                <c:pt idx="50" formatCode="0.00">
                  <c:v>127.7792459151372</c:v>
                </c:pt>
                <c:pt idx="51" formatCode="0.00">
                  <c:v>127.76445710940075</c:v>
                </c:pt>
                <c:pt idx="52" formatCode="0.00">
                  <c:v>128.25883654851756</c:v>
                </c:pt>
                <c:pt idx="53" formatCode="0.00">
                  <c:v>128.32634351849387</c:v>
                </c:pt>
                <c:pt idx="54" formatCode="0.00">
                  <c:v>134.35857013396239</c:v>
                </c:pt>
                <c:pt idx="55" formatCode="0.00">
                  <c:v>135.16307257214268</c:v>
                </c:pt>
                <c:pt idx="56" formatCode="0.00">
                  <c:v>132.77686268628091</c:v>
                </c:pt>
                <c:pt idx="57" formatCode="0.00">
                  <c:v>134.17673239977057</c:v>
                </c:pt>
                <c:pt idx="58" formatCode="0.00">
                  <c:v>134.20250947204536</c:v>
                </c:pt>
                <c:pt idx="59" formatCode="0.00">
                  <c:v>133.04466405339801</c:v>
                </c:pt>
                <c:pt idx="60" formatCode="0.00">
                  <c:v>135.40433854657752</c:v>
                </c:pt>
                <c:pt idx="61" formatCode="0.00">
                  <c:v>138.75365843561531</c:v>
                </c:pt>
                <c:pt idx="62" formatCode="0.00">
                  <c:v>141.9744247872012</c:v>
                </c:pt>
                <c:pt idx="63" formatCode="0.00">
                  <c:v>141.27882395933347</c:v>
                </c:pt>
                <c:pt idx="64" formatCode="0.00">
                  <c:v>143.61391373127563</c:v>
                </c:pt>
                <c:pt idx="65" formatCode="0.00">
                  <c:v>146.81466882688076</c:v>
                </c:pt>
                <c:pt idx="66" formatCode="0.00">
                  <c:v>147.06615371569856</c:v>
                </c:pt>
                <c:pt idx="67" formatCode="0.00">
                  <c:v>151.67174795934673</c:v>
                </c:pt>
                <c:pt idx="68" formatCode="0.00">
                  <c:v>152.70557033895466</c:v>
                </c:pt>
                <c:pt idx="69" formatCode="0.00">
                  <c:v>155.09029295975796</c:v>
                </c:pt>
                <c:pt idx="70" formatCode="0.00">
                  <c:v>158.42072754577325</c:v>
                </c:pt>
                <c:pt idx="71" formatCode="0.00">
                  <c:v>161.83998828143851</c:v>
                </c:pt>
                <c:pt idx="72" formatCode="0.00">
                  <c:v>164.59926673583325</c:v>
                </c:pt>
                <c:pt idx="73" formatCode="0.00">
                  <c:v>172.49582599709919</c:v>
                </c:pt>
                <c:pt idx="74" formatCode="0.00">
                  <c:v>166.18107070128056</c:v>
                </c:pt>
                <c:pt idx="75" formatCode="0.00">
                  <c:v>165.46739578500927</c:v>
                </c:pt>
                <c:pt idx="76" formatCode="0.00">
                  <c:v>166.24552615948298</c:v>
                </c:pt>
                <c:pt idx="77" formatCode="0.00">
                  <c:v>165.3661145637553</c:v>
                </c:pt>
                <c:pt idx="78" formatCode="0.00">
                  <c:v>163.12219217528471</c:v>
                </c:pt>
                <c:pt idx="79" formatCode="0.00">
                  <c:v>165.58642382785874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returns!$U$1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returns!$U$2:$U$81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 formatCode="0.00">
                  <c:v>104.21187482122963</c:v>
                </c:pt>
                <c:pt idx="3" formatCode="0.00">
                  <c:v>107.647158018932</c:v>
                </c:pt>
                <c:pt idx="4" formatCode="0.00">
                  <c:v>106.9381819647022</c:v>
                </c:pt>
                <c:pt idx="5" formatCode="0.00">
                  <c:v>100.51185830590269</c:v>
                </c:pt>
                <c:pt idx="6" formatCode="0.00">
                  <c:v>104.74112424064025</c:v>
                </c:pt>
                <c:pt idx="7" formatCode="0.00">
                  <c:v>106.04317482392621</c:v>
                </c:pt>
                <c:pt idx="8" formatCode="0.00">
                  <c:v>108.670338947056</c:v>
                </c:pt>
                <c:pt idx="9" formatCode="0.00">
                  <c:v>111.20409766342564</c:v>
                </c:pt>
                <c:pt idx="10" formatCode="0.00">
                  <c:v>108.95535555082697</c:v>
                </c:pt>
                <c:pt idx="11" formatCode="0.00">
                  <c:v>109.90259487944552</c:v>
                </c:pt>
                <c:pt idx="12" formatCode="0.00">
                  <c:v>110.9401968622817</c:v>
                </c:pt>
                <c:pt idx="13" formatCode="0.00">
                  <c:v>116.61354571122986</c:v>
                </c:pt>
                <c:pt idx="14" formatCode="0.00">
                  <c:v>118.1946312414115</c:v>
                </c:pt>
                <c:pt idx="15" formatCode="0.00">
                  <c:v>122.54094535863752</c:v>
                </c:pt>
                <c:pt idx="16" formatCode="0.00">
                  <c:v>124.94722347445853</c:v>
                </c:pt>
                <c:pt idx="17" formatCode="0.00">
                  <c:v>127.94536196068465</c:v>
                </c:pt>
                <c:pt idx="18" formatCode="0.00">
                  <c:v>125.91718219514138</c:v>
                </c:pt>
                <c:pt idx="19" formatCode="0.00">
                  <c:v>132.70298508563167</c:v>
                </c:pt>
                <c:pt idx="20" formatCode="0.00">
                  <c:v>128.67219038755354</c:v>
                </c:pt>
                <c:pt idx="21" formatCode="0.00">
                  <c:v>132.84033040069448</c:v>
                </c:pt>
                <c:pt idx="22" formatCode="0.00">
                  <c:v>138.96721726641258</c:v>
                </c:pt>
                <c:pt idx="23" formatCode="0.00">
                  <c:v>143.11209008818341</c:v>
                </c:pt>
                <c:pt idx="24" formatCode="0.00">
                  <c:v>146.78094954441272</c:v>
                </c:pt>
                <c:pt idx="25" formatCode="0.00">
                  <c:v>141.65766648849774</c:v>
                </c:pt>
                <c:pt idx="26" formatCode="0.00">
                  <c:v>148.11713503420779</c:v>
                </c:pt>
                <c:pt idx="27" formatCode="0.00">
                  <c:v>149.41180460599352</c:v>
                </c:pt>
                <c:pt idx="28" formatCode="0.00">
                  <c:v>150.52362430805508</c:v>
                </c:pt>
                <c:pt idx="29" formatCode="0.00">
                  <c:v>153.96228084176732</c:v>
                </c:pt>
                <c:pt idx="30" formatCode="0.00">
                  <c:v>157.17418221352256</c:v>
                </c:pt>
                <c:pt idx="31" formatCode="0.00">
                  <c:v>154.98013435673676</c:v>
                </c:pt>
                <c:pt idx="32" formatCode="0.00">
                  <c:v>161.13146449479916</c:v>
                </c:pt>
                <c:pt idx="33" formatCode="0.00">
                  <c:v>158.92042187850552</c:v>
                </c:pt>
                <c:pt idx="34" formatCode="0.00">
                  <c:v>162.71188972344783</c:v>
                </c:pt>
                <c:pt idx="35" formatCode="0.00">
                  <c:v>167.19265698309817</c:v>
                </c:pt>
                <c:pt idx="36" formatCode="0.00">
                  <c:v>166.69638715886438</c:v>
                </c:pt>
                <c:pt idx="37" formatCode="0.00">
                  <c:v>161.86154163982638</c:v>
                </c:pt>
                <c:pt idx="38" formatCode="0.00">
                  <c:v>170.99940263048222</c:v>
                </c:pt>
                <c:pt idx="39" formatCode="0.00">
                  <c:v>168.26817654347968</c:v>
                </c:pt>
                <c:pt idx="40" formatCode="0.00">
                  <c:v>169.9036534388627</c:v>
                </c:pt>
                <c:pt idx="41" formatCode="0.00">
                  <c:v>172.11396911768884</c:v>
                </c:pt>
                <c:pt idx="42" formatCode="0.00">
                  <c:v>168.57292084547555</c:v>
                </c:pt>
                <c:pt idx="43" formatCode="0.00">
                  <c:v>172.36672614053654</c:v>
                </c:pt>
                <c:pt idx="44" formatCode="0.00">
                  <c:v>161.76684851526679</c:v>
                </c:pt>
                <c:pt idx="45" formatCode="0.00">
                  <c:v>157.77358282934952</c:v>
                </c:pt>
                <c:pt idx="46" formatCode="0.00">
                  <c:v>171.14242584640724</c:v>
                </c:pt>
                <c:pt idx="47" formatCode="0.00">
                  <c:v>171.81370067352856</c:v>
                </c:pt>
                <c:pt idx="48" formatCode="0.00">
                  <c:v>168.83680953099505</c:v>
                </c:pt>
                <c:pt idx="49" formatCode="0.00">
                  <c:v>160.38962134761977</c:v>
                </c:pt>
                <c:pt idx="50" formatCode="0.00">
                  <c:v>160.29898263024486</c:v>
                </c:pt>
                <c:pt idx="51" formatCode="0.00">
                  <c:v>171.22985565410431</c:v>
                </c:pt>
                <c:pt idx="52" formatCode="0.00">
                  <c:v>171.90102576761421</c:v>
                </c:pt>
                <c:pt idx="53" formatCode="0.00">
                  <c:v>174.80939699602467</c:v>
                </c:pt>
                <c:pt idx="54" formatCode="0.00">
                  <c:v>175.25252942218853</c:v>
                </c:pt>
                <c:pt idx="55" formatCode="0.00">
                  <c:v>181.80472316888552</c:v>
                </c:pt>
                <c:pt idx="56" formatCode="0.00">
                  <c:v>182.03785720711969</c:v>
                </c:pt>
                <c:pt idx="57" formatCode="0.00">
                  <c:v>182.05005850635078</c:v>
                </c:pt>
                <c:pt idx="58" formatCode="0.00">
                  <c:v>178.81173468845583</c:v>
                </c:pt>
                <c:pt idx="59" formatCode="0.00">
                  <c:v>185.37208830822539</c:v>
                </c:pt>
                <c:pt idx="60" formatCode="0.00">
                  <c:v>189.34538917583907</c:v>
                </c:pt>
                <c:pt idx="61" formatCode="0.00">
                  <c:v>192.6611733733055</c:v>
                </c:pt>
                <c:pt idx="62" formatCode="0.00">
                  <c:v>200.31949507477395</c:v>
                </c:pt>
                <c:pt idx="63" formatCode="0.00">
                  <c:v>200.55495358210067</c:v>
                </c:pt>
                <c:pt idx="64" formatCode="0.00">
                  <c:v>202.49060545825532</c:v>
                </c:pt>
                <c:pt idx="65" formatCode="0.00">
                  <c:v>205.31376490364636</c:v>
                </c:pt>
                <c:pt idx="66" formatCode="0.00">
                  <c:v>206.68333326583235</c:v>
                </c:pt>
                <c:pt idx="67" formatCode="0.00">
                  <c:v>210.97137382561991</c:v>
                </c:pt>
                <c:pt idx="68" formatCode="0.00">
                  <c:v>211.54877506363596</c:v>
                </c:pt>
                <c:pt idx="69" formatCode="0.00">
                  <c:v>215.86727949572176</c:v>
                </c:pt>
                <c:pt idx="70" formatCode="0.00">
                  <c:v>220.8856879755235</c:v>
                </c:pt>
                <c:pt idx="71" formatCode="0.00">
                  <c:v>227.78169977849566</c:v>
                </c:pt>
                <c:pt idx="72" formatCode="0.00">
                  <c:v>230.53551977430917</c:v>
                </c:pt>
                <c:pt idx="73" formatCode="0.00">
                  <c:v>243.65509247215795</c:v>
                </c:pt>
                <c:pt idx="74" formatCode="0.00">
                  <c:v>234.38564368426211</c:v>
                </c:pt>
                <c:pt idx="75" formatCode="0.00">
                  <c:v>228.57838256898154</c:v>
                </c:pt>
                <c:pt idx="76" formatCode="0.00">
                  <c:v>229.38805936669874</c:v>
                </c:pt>
                <c:pt idx="77" formatCode="0.00">
                  <c:v>234.91798951112355</c:v>
                </c:pt>
                <c:pt idx="78" formatCode="0.00">
                  <c:v>236.29793663646143</c:v>
                </c:pt>
                <c:pt idx="79" formatCode="0.00">
                  <c:v>245.15100602780061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returns!$W$1</c:f>
              <c:strCache>
                <c:ptCount val="1"/>
                <c:pt idx="0">
                  <c:v>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returns!$W$2:$W$81</c:f>
              <c:numCache>
                <c:formatCode>General</c:formatCode>
                <c:ptCount val="80"/>
                <c:pt idx="0">
                  <c:v>100</c:v>
                </c:pt>
                <c:pt idx="1">
                  <c:v>105.22963892889294</c:v>
                </c:pt>
                <c:pt idx="2" formatCode="0.00">
                  <c:v>108.55836929080914</c:v>
                </c:pt>
                <c:pt idx="3" formatCode="0.00">
                  <c:v>115.30627399931569</c:v>
                </c:pt>
                <c:pt idx="4" formatCode="0.00">
                  <c:v>115.85319729276884</c:v>
                </c:pt>
                <c:pt idx="5" formatCode="0.00">
                  <c:v>114.6349019516562</c:v>
                </c:pt>
                <c:pt idx="6" formatCode="0.00">
                  <c:v>115.10623343910325</c:v>
                </c:pt>
                <c:pt idx="7" formatCode="0.00">
                  <c:v>111.44234396585382</c:v>
                </c:pt>
                <c:pt idx="8" formatCode="0.00">
                  <c:v>113.81190306483188</c:v>
                </c:pt>
                <c:pt idx="9" formatCode="0.00">
                  <c:v>112.79688013594541</c:v>
                </c:pt>
                <c:pt idx="10" formatCode="0.00">
                  <c:v>111.81144812591312</c:v>
                </c:pt>
                <c:pt idx="11" formatCode="0.00">
                  <c:v>110.59499402820464</c:v>
                </c:pt>
                <c:pt idx="12" formatCode="0.00">
                  <c:v>111.49794484957475</c:v>
                </c:pt>
                <c:pt idx="13" formatCode="0.00">
                  <c:v>112.26923283314201</c:v>
                </c:pt>
                <c:pt idx="14" formatCode="0.00">
                  <c:v>112.21835207512606</c:v>
                </c:pt>
                <c:pt idx="15" formatCode="0.00">
                  <c:v>121.88775431588458</c:v>
                </c:pt>
                <c:pt idx="16" formatCode="0.00">
                  <c:v>129.94773183412551</c:v>
                </c:pt>
                <c:pt idx="17" formatCode="0.00">
                  <c:v>131.35608915867388</c:v>
                </c:pt>
                <c:pt idx="18" formatCode="0.00">
                  <c:v>129.11516214730568</c:v>
                </c:pt>
                <c:pt idx="19" formatCode="0.00">
                  <c:v>141.52622008476803</c:v>
                </c:pt>
                <c:pt idx="20" formatCode="0.00">
                  <c:v>136.43254003340621</c:v>
                </c:pt>
                <c:pt idx="21" formatCode="0.00">
                  <c:v>149.92938423218752</c:v>
                </c:pt>
                <c:pt idx="22" formatCode="0.00">
                  <c:v>155.64994956522403</c:v>
                </c:pt>
                <c:pt idx="23" formatCode="0.00">
                  <c:v>161.72405983962364</c:v>
                </c:pt>
                <c:pt idx="24" formatCode="0.00">
                  <c:v>170.55352715945622</c:v>
                </c:pt>
                <c:pt idx="25" formatCode="0.00">
                  <c:v>173.13172406256189</c:v>
                </c:pt>
                <c:pt idx="26" formatCode="0.00">
                  <c:v>189.28340702734232</c:v>
                </c:pt>
                <c:pt idx="27" formatCode="0.00">
                  <c:v>181.10390555222941</c:v>
                </c:pt>
                <c:pt idx="28" formatCode="0.00">
                  <c:v>181.71089442268951</c:v>
                </c:pt>
                <c:pt idx="29" formatCode="0.00">
                  <c:v>195.23302951908641</c:v>
                </c:pt>
                <c:pt idx="30" formatCode="0.00">
                  <c:v>213.15833500649907</c:v>
                </c:pt>
                <c:pt idx="31" formatCode="0.00">
                  <c:v>209.40529255084689</c:v>
                </c:pt>
                <c:pt idx="32" formatCode="0.00">
                  <c:v>216.86888951698938</c:v>
                </c:pt>
                <c:pt idx="33" formatCode="0.00">
                  <c:v>213.4508708692741</c:v>
                </c:pt>
                <c:pt idx="34" formatCode="0.00">
                  <c:v>215.43151470883774</c:v>
                </c:pt>
                <c:pt idx="35" formatCode="0.00">
                  <c:v>224.56718223041017</c:v>
                </c:pt>
                <c:pt idx="36" formatCode="0.00">
                  <c:v>230.36158752630973</c:v>
                </c:pt>
                <c:pt idx="37" formatCode="0.00">
                  <c:v>242.3185034362327</c:v>
                </c:pt>
                <c:pt idx="38" formatCode="0.00">
                  <c:v>255.21296871331947</c:v>
                </c:pt>
                <c:pt idx="39" formatCode="0.00">
                  <c:v>257.10000903774431</c:v>
                </c:pt>
                <c:pt idx="40" formatCode="0.00">
                  <c:v>256.13347091624763</c:v>
                </c:pt>
                <c:pt idx="41" formatCode="0.00">
                  <c:v>276.55359618736043</c:v>
                </c:pt>
                <c:pt idx="42" formatCode="0.00">
                  <c:v>271.31317077209184</c:v>
                </c:pt>
                <c:pt idx="43" formatCode="0.00">
                  <c:v>276.64773819823785</c:v>
                </c:pt>
                <c:pt idx="44" formatCode="0.00">
                  <c:v>263.7436260462394</c:v>
                </c:pt>
                <c:pt idx="45" formatCode="0.00">
                  <c:v>258.12739363706561</c:v>
                </c:pt>
                <c:pt idx="46" formatCode="0.00">
                  <c:v>263.60799731884282</c:v>
                </c:pt>
                <c:pt idx="47" formatCode="0.00">
                  <c:v>260.78193504109737</c:v>
                </c:pt>
                <c:pt idx="48" formatCode="0.00">
                  <c:v>254.56043368582291</c:v>
                </c:pt>
                <c:pt idx="49" formatCode="0.00">
                  <c:v>244.79735101056318</c:v>
                </c:pt>
                <c:pt idx="50" formatCode="0.00">
                  <c:v>241.97015068961716</c:v>
                </c:pt>
                <c:pt idx="51" formatCode="0.00">
                  <c:v>256.82513438199391</c:v>
                </c:pt>
                <c:pt idx="52" formatCode="0.00">
                  <c:v>256.3799349028281</c:v>
                </c:pt>
                <c:pt idx="53" formatCode="0.00">
                  <c:v>278.43063408106866</c:v>
                </c:pt>
                <c:pt idx="54" formatCode="0.00">
                  <c:v>280.50506641522577</c:v>
                </c:pt>
                <c:pt idx="55" formatCode="0.00">
                  <c:v>297.39646792670379</c:v>
                </c:pt>
                <c:pt idx="56" formatCode="0.00">
                  <c:v>296.50496246441105</c:v>
                </c:pt>
                <c:pt idx="57" formatCode="0.00">
                  <c:v>306.04905995421097</c:v>
                </c:pt>
                <c:pt idx="58" formatCode="0.00">
                  <c:v>308.01403088937747</c:v>
                </c:pt>
                <c:pt idx="59" formatCode="0.00">
                  <c:v>319.95675865132603</c:v>
                </c:pt>
                <c:pt idx="60" formatCode="0.00">
                  <c:v>323.8259506820533</c:v>
                </c:pt>
                <c:pt idx="61" formatCode="0.00">
                  <c:v>339.97421556962087</c:v>
                </c:pt>
                <c:pt idx="62" formatCode="0.00">
                  <c:v>344.93426358991218</c:v>
                </c:pt>
                <c:pt idx="63" formatCode="0.00">
                  <c:v>356.02265949881314</c:v>
                </c:pt>
                <c:pt idx="64" formatCode="0.00">
                  <c:v>365.68372903196962</c:v>
                </c:pt>
                <c:pt idx="65" formatCode="0.00">
                  <c:v>387.36183564609513</c:v>
                </c:pt>
                <c:pt idx="66" formatCode="0.00">
                  <c:v>366.47091334837319</c:v>
                </c:pt>
                <c:pt idx="67" formatCode="0.00">
                  <c:v>377.36706227164751</c:v>
                </c:pt>
                <c:pt idx="68" formatCode="0.00">
                  <c:v>379.24150495601339</c:v>
                </c:pt>
                <c:pt idx="69" formatCode="0.00">
                  <c:v>385.56977523734025</c:v>
                </c:pt>
                <c:pt idx="70" formatCode="0.00">
                  <c:v>397.34349491187606</c:v>
                </c:pt>
                <c:pt idx="71" formatCode="0.00">
                  <c:v>397.35771585785614</c:v>
                </c:pt>
                <c:pt idx="72" formatCode="0.00">
                  <c:v>394.34615244471257</c:v>
                </c:pt>
                <c:pt idx="73" formatCode="0.00">
                  <c:v>435.83493714969029</c:v>
                </c:pt>
                <c:pt idx="74" formatCode="0.00">
                  <c:v>425.05984860376168</c:v>
                </c:pt>
                <c:pt idx="75" formatCode="0.00">
                  <c:v>419.943246525284</c:v>
                </c:pt>
                <c:pt idx="76" formatCode="0.00">
                  <c:v>422.46264822758326</c:v>
                </c:pt>
                <c:pt idx="77" formatCode="0.00">
                  <c:v>441.05115225326705</c:v>
                </c:pt>
                <c:pt idx="78" formatCode="0.00">
                  <c:v>441.05049380994711</c:v>
                </c:pt>
                <c:pt idx="79" formatCode="0.00">
                  <c:v>446.72724661012268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returns!$X$1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returns!$X$2:$X$81</c:f>
              <c:numCache>
                <c:formatCode>General</c:formatCode>
                <c:ptCount val="80"/>
                <c:pt idx="0">
                  <c:v>100</c:v>
                </c:pt>
                <c:pt idx="1">
                  <c:v>105.7065637488021</c:v>
                </c:pt>
                <c:pt idx="2" formatCode="0.00">
                  <c:v>110.01579855992199</c:v>
                </c:pt>
                <c:pt idx="3" formatCode="0.00">
                  <c:v>116.46924065546661</c:v>
                </c:pt>
                <c:pt idx="4" formatCode="0.00">
                  <c:v>114.8992383163522</c:v>
                </c:pt>
                <c:pt idx="5" formatCode="0.00">
                  <c:v>115.36753796942459</c:v>
                </c:pt>
                <c:pt idx="6" formatCode="0.00">
                  <c:v>115.43809537143896</c:v>
                </c:pt>
                <c:pt idx="7" formatCode="0.00">
                  <c:v>119.75177629839823</c:v>
                </c:pt>
                <c:pt idx="8" formatCode="0.00">
                  <c:v>118.16462847864848</c:v>
                </c:pt>
                <c:pt idx="9" formatCode="0.00">
                  <c:v>116.69720989465901</c:v>
                </c:pt>
                <c:pt idx="10" formatCode="0.00">
                  <c:v>118.16384930493402</c:v>
                </c:pt>
                <c:pt idx="11" formatCode="0.00">
                  <c:v>121.75154990111865</c:v>
                </c:pt>
                <c:pt idx="12" formatCode="0.00">
                  <c:v>122.31945779576033</c:v>
                </c:pt>
                <c:pt idx="13" formatCode="0.00">
                  <c:v>121.63825822627157</c:v>
                </c:pt>
                <c:pt idx="14" formatCode="0.00">
                  <c:v>120.87058506478216</c:v>
                </c:pt>
                <c:pt idx="15" formatCode="0.00">
                  <c:v>130.86246823528538</c:v>
                </c:pt>
                <c:pt idx="16" formatCode="0.00">
                  <c:v>136.26455588836535</c:v>
                </c:pt>
                <c:pt idx="17" formatCode="0.00">
                  <c:v>141.32613038462401</c:v>
                </c:pt>
                <c:pt idx="18" formatCode="0.00">
                  <c:v>138.42047361091036</c:v>
                </c:pt>
                <c:pt idx="19" formatCode="0.00">
                  <c:v>150.11534783487164</c:v>
                </c:pt>
                <c:pt idx="20" formatCode="0.00">
                  <c:v>150.92984151222842</c:v>
                </c:pt>
                <c:pt idx="21" formatCode="0.00">
                  <c:v>165.33260392947085</c:v>
                </c:pt>
                <c:pt idx="22" formatCode="0.00">
                  <c:v>167.15756116448196</c:v>
                </c:pt>
                <c:pt idx="23" formatCode="0.00">
                  <c:v>168.3659471312242</c:v>
                </c:pt>
                <c:pt idx="24" formatCode="0.00">
                  <c:v>176.96875331582459</c:v>
                </c:pt>
                <c:pt idx="25" formatCode="0.00">
                  <c:v>180.36090614534066</c:v>
                </c:pt>
                <c:pt idx="26" formatCode="0.00">
                  <c:v>193.28018555314569</c:v>
                </c:pt>
                <c:pt idx="27" formatCode="0.00">
                  <c:v>184.25149068868507</c:v>
                </c:pt>
                <c:pt idx="28" formatCode="0.00">
                  <c:v>182.10891457720305</c:v>
                </c:pt>
                <c:pt idx="29" formatCode="0.00">
                  <c:v>194.52791498678164</c:v>
                </c:pt>
                <c:pt idx="30" formatCode="0.00">
                  <c:v>211.70763273555764</c:v>
                </c:pt>
                <c:pt idx="31" formatCode="0.00">
                  <c:v>205.71097823068538</c:v>
                </c:pt>
                <c:pt idx="32" formatCode="0.00">
                  <c:v>216.33630833474308</c:v>
                </c:pt>
                <c:pt idx="33" formatCode="0.00">
                  <c:v>212.16950649236583</c:v>
                </c:pt>
                <c:pt idx="34" formatCode="0.00">
                  <c:v>211.01126875523536</c:v>
                </c:pt>
                <c:pt idx="35" formatCode="0.00">
                  <c:v>221.68252279822755</c:v>
                </c:pt>
                <c:pt idx="36" formatCode="0.00">
                  <c:v>226.62660770347614</c:v>
                </c:pt>
                <c:pt idx="37" formatCode="0.00">
                  <c:v>233.97662777954542</c:v>
                </c:pt>
                <c:pt idx="38" formatCode="0.00">
                  <c:v>246.25654007782808</c:v>
                </c:pt>
                <c:pt idx="39" formatCode="0.00">
                  <c:v>247.21545883187829</c:v>
                </c:pt>
                <c:pt idx="40" formatCode="0.00">
                  <c:v>239.65376727737595</c:v>
                </c:pt>
                <c:pt idx="41" formatCode="0.00">
                  <c:v>258.38387084312899</c:v>
                </c:pt>
                <c:pt idx="42" formatCode="0.00">
                  <c:v>252.58340074926082</c:v>
                </c:pt>
                <c:pt idx="43" formatCode="0.00">
                  <c:v>253.16827863058208</c:v>
                </c:pt>
                <c:pt idx="44" formatCode="0.00">
                  <c:v>241.09839852314397</c:v>
                </c:pt>
                <c:pt idx="45" formatCode="0.00">
                  <c:v>235.12053568819269</c:v>
                </c:pt>
                <c:pt idx="46" formatCode="0.00">
                  <c:v>241.00190031375837</c:v>
                </c:pt>
                <c:pt idx="47" formatCode="0.00">
                  <c:v>242.16053363171989</c:v>
                </c:pt>
                <c:pt idx="48" formatCode="0.00">
                  <c:v>235.53572309091234</c:v>
                </c:pt>
                <c:pt idx="49" formatCode="0.00">
                  <c:v>220.16639078513185</c:v>
                </c:pt>
                <c:pt idx="50" formatCode="0.00">
                  <c:v>212.92622162517517</c:v>
                </c:pt>
                <c:pt idx="51" formatCode="0.00">
                  <c:v>225.25290438607453</c:v>
                </c:pt>
                <c:pt idx="52" formatCode="0.00">
                  <c:v>224.98963412642286</c:v>
                </c:pt>
                <c:pt idx="53" formatCode="0.00">
                  <c:v>242.64378601933598</c:v>
                </c:pt>
                <c:pt idx="54" formatCode="0.00">
                  <c:v>243.60233713240393</c:v>
                </c:pt>
                <c:pt idx="55" formatCode="0.00">
                  <c:v>256.21544070739026</c:v>
                </c:pt>
                <c:pt idx="56" formatCode="0.00">
                  <c:v>256.47895935991619</c:v>
                </c:pt>
                <c:pt idx="57" formatCode="0.00">
                  <c:v>263.83699707813008</c:v>
                </c:pt>
                <c:pt idx="58" formatCode="0.00">
                  <c:v>258.92929591549387</c:v>
                </c:pt>
                <c:pt idx="59" formatCode="0.00">
                  <c:v>266.37449347993328</c:v>
                </c:pt>
                <c:pt idx="60" formatCode="0.00">
                  <c:v>268.66341199543609</c:v>
                </c:pt>
                <c:pt idx="61" formatCode="0.00">
                  <c:v>281.03325129256962</c:v>
                </c:pt>
                <c:pt idx="62" formatCode="0.00">
                  <c:v>288.76531272473068</c:v>
                </c:pt>
                <c:pt idx="63" formatCode="0.00">
                  <c:v>297.03740029823172</c:v>
                </c:pt>
                <c:pt idx="64" formatCode="0.00">
                  <c:v>303.40000067783359</c:v>
                </c:pt>
                <c:pt idx="65" formatCode="0.00">
                  <c:v>320.14555745895785</c:v>
                </c:pt>
                <c:pt idx="66" formatCode="0.00">
                  <c:v>301.75918609432409</c:v>
                </c:pt>
                <c:pt idx="67" formatCode="0.00">
                  <c:v>314.39635573824302</c:v>
                </c:pt>
                <c:pt idx="68" formatCode="0.00">
                  <c:v>316.68648944858342</c:v>
                </c:pt>
                <c:pt idx="69" formatCode="0.00">
                  <c:v>320.86252336358666</c:v>
                </c:pt>
                <c:pt idx="70" formatCode="0.00">
                  <c:v>332.62229892783739</c:v>
                </c:pt>
                <c:pt idx="71" formatCode="0.00">
                  <c:v>334.76424839325142</c:v>
                </c:pt>
                <c:pt idx="72" formatCode="0.00">
                  <c:v>331.05540431271959</c:v>
                </c:pt>
                <c:pt idx="73" formatCode="0.00">
                  <c:v>370.12512908946951</c:v>
                </c:pt>
                <c:pt idx="74" formatCode="0.00">
                  <c:v>364.6032265392659</c:v>
                </c:pt>
                <c:pt idx="75" formatCode="0.00">
                  <c:v>358.93825181253879</c:v>
                </c:pt>
                <c:pt idx="76" formatCode="0.00">
                  <c:v>358.81563353896303</c:v>
                </c:pt>
                <c:pt idx="77" formatCode="0.00">
                  <c:v>373.01789688500423</c:v>
                </c:pt>
                <c:pt idx="78" formatCode="0.00">
                  <c:v>373.0173400082312</c:v>
                </c:pt>
                <c:pt idx="79" formatCode="0.00">
                  <c:v>378.1367785510609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82680"/>
        <c:axId val="-2115282288"/>
      </c:lineChart>
      <c:dateAx>
        <c:axId val="-211528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82288"/>
        <c:crosses val="autoZero"/>
        <c:auto val="1"/>
        <c:lblOffset val="100"/>
        <c:baseTimeUnit val="months"/>
      </c:dateAx>
      <c:valAx>
        <c:axId val="-21152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8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returns!$S$1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returns!$S$2:$S$81</c:f>
              <c:numCache>
                <c:formatCode>General</c:formatCode>
                <c:ptCount val="80"/>
                <c:pt idx="0">
                  <c:v>100</c:v>
                </c:pt>
                <c:pt idx="1">
                  <c:v>99.97</c:v>
                </c:pt>
                <c:pt idx="2" formatCode="0.00">
                  <c:v>99.940009000000003</c:v>
                </c:pt>
                <c:pt idx="3" formatCode="0.00">
                  <c:v>99.910026997300008</c:v>
                </c:pt>
                <c:pt idx="4" formatCode="0.00">
                  <c:v>99.880053989200817</c:v>
                </c:pt>
                <c:pt idx="5" formatCode="0.00">
                  <c:v>99.85008997300406</c:v>
                </c:pt>
                <c:pt idx="6" formatCode="0.00">
                  <c:v>99.820134946012161</c:v>
                </c:pt>
                <c:pt idx="7" formatCode="0.00">
                  <c:v>99.790188905528353</c:v>
                </c:pt>
                <c:pt idx="8" formatCode="0.00">
                  <c:v>99.760251848856697</c:v>
                </c:pt>
                <c:pt idx="9" formatCode="0.00">
                  <c:v>99.730323773302047</c:v>
                </c:pt>
                <c:pt idx="10" formatCode="0.00">
                  <c:v>99.700404676170066</c:v>
                </c:pt>
                <c:pt idx="11" formatCode="0.00">
                  <c:v>99.670494554767217</c:v>
                </c:pt>
                <c:pt idx="12" formatCode="0.00">
                  <c:v>99.640593406400797</c:v>
                </c:pt>
                <c:pt idx="13" formatCode="0.00">
                  <c:v>99.610701228378886</c:v>
                </c:pt>
                <c:pt idx="14" formatCode="0.00">
                  <c:v>99.088241601885017</c:v>
                </c:pt>
                <c:pt idx="15" formatCode="0.00">
                  <c:v>102.04733354395094</c:v>
                </c:pt>
                <c:pt idx="16" formatCode="0.00">
                  <c:v>107.95270347400141</c:v>
                </c:pt>
                <c:pt idx="17" formatCode="0.00">
                  <c:v>103.37375348783661</c:v>
                </c:pt>
                <c:pt idx="18" formatCode="0.00">
                  <c:v>100.91718742958138</c:v>
                </c:pt>
                <c:pt idx="19" formatCode="0.00">
                  <c:v>105.19285757549954</c:v>
                </c:pt>
                <c:pt idx="20" formatCode="0.00">
                  <c:v>102.54471461349311</c:v>
                </c:pt>
                <c:pt idx="21" formatCode="0.00">
                  <c:v>111.2073527521421</c:v>
                </c:pt>
                <c:pt idx="22" formatCode="0.00">
                  <c:v>114.83590261366169</c:v>
                </c:pt>
                <c:pt idx="23" formatCode="0.00">
                  <c:v>116.40160885839911</c:v>
                </c:pt>
                <c:pt idx="24" formatCode="0.00">
                  <c:v>118.49424127184223</c:v>
                </c:pt>
                <c:pt idx="25" formatCode="0.00">
                  <c:v>113.43510129346724</c:v>
                </c:pt>
                <c:pt idx="26" formatCode="0.00">
                  <c:v>117.82579962317016</c:v>
                </c:pt>
                <c:pt idx="27" formatCode="0.00">
                  <c:v>117.97463338433406</c:v>
                </c:pt>
                <c:pt idx="28" formatCode="0.00">
                  <c:v>120.77177846569909</c:v>
                </c:pt>
                <c:pt idx="29" formatCode="0.00">
                  <c:v>123.45403564554364</c:v>
                </c:pt>
                <c:pt idx="30" formatCode="0.00">
                  <c:v>124.51619824779604</c:v>
                </c:pt>
                <c:pt idx="31" formatCode="0.00">
                  <c:v>123.93385961697975</c:v>
                </c:pt>
                <c:pt idx="32" formatCode="0.00">
                  <c:v>127.51936284307381</c:v>
                </c:pt>
                <c:pt idx="33" formatCode="0.00">
                  <c:v>122.00274382376472</c:v>
                </c:pt>
                <c:pt idx="34" formatCode="0.00">
                  <c:v>125.1128966398513</c:v>
                </c:pt>
                <c:pt idx="35" formatCode="0.00">
                  <c:v>126.12720011616956</c:v>
                </c:pt>
                <c:pt idx="36" formatCode="0.00">
                  <c:v>126.90917144456549</c:v>
                </c:pt>
                <c:pt idx="37" formatCode="0.00">
                  <c:v>134.16362521394004</c:v>
                </c:pt>
                <c:pt idx="38" formatCode="0.00">
                  <c:v>129.80873352139216</c:v>
                </c:pt>
                <c:pt idx="39" formatCode="0.00">
                  <c:v>130.42715219883152</c:v>
                </c:pt>
                <c:pt idx="40" formatCode="0.00">
                  <c:v>130.35960354053566</c:v>
                </c:pt>
                <c:pt idx="41" formatCode="0.00">
                  <c:v>130.58970806597841</c:v>
                </c:pt>
                <c:pt idx="42" formatCode="0.00">
                  <c:v>129.1810331176741</c:v>
                </c:pt>
                <c:pt idx="43" formatCode="0.00">
                  <c:v>129.58953158264327</c:v>
                </c:pt>
                <c:pt idx="44" formatCode="0.00">
                  <c:v>124.60085703201952</c:v>
                </c:pt>
                <c:pt idx="45" formatCode="0.00">
                  <c:v>125.29838196327285</c:v>
                </c:pt>
                <c:pt idx="46" formatCode="0.00">
                  <c:v>124.79736630893214</c:v>
                </c:pt>
                <c:pt idx="47" formatCode="0.00">
                  <c:v>124.35071766884803</c:v>
                </c:pt>
                <c:pt idx="48" formatCode="0.00">
                  <c:v>123.91097342468933</c:v>
                </c:pt>
                <c:pt idx="49" formatCode="0.00">
                  <c:v>123.53242623973613</c:v>
                </c:pt>
                <c:pt idx="50" formatCode="0.00">
                  <c:v>127.7792459151372</c:v>
                </c:pt>
                <c:pt idx="51" formatCode="0.00">
                  <c:v>127.76445710940075</c:v>
                </c:pt>
                <c:pt idx="52" formatCode="0.00">
                  <c:v>128.25883654851756</c:v>
                </c:pt>
                <c:pt idx="53" formatCode="0.00">
                  <c:v>128.32634351849387</c:v>
                </c:pt>
                <c:pt idx="54" formatCode="0.00">
                  <c:v>134.35857013396239</c:v>
                </c:pt>
                <c:pt idx="55" formatCode="0.00">
                  <c:v>135.16307257214268</c:v>
                </c:pt>
                <c:pt idx="56" formatCode="0.00">
                  <c:v>132.77686268628091</c:v>
                </c:pt>
                <c:pt idx="57" formatCode="0.00">
                  <c:v>134.17673239977057</c:v>
                </c:pt>
                <c:pt idx="58" formatCode="0.00">
                  <c:v>134.20250947204536</c:v>
                </c:pt>
                <c:pt idx="59" formatCode="0.00">
                  <c:v>133.04466405339801</c:v>
                </c:pt>
                <c:pt idx="60" formatCode="0.00">
                  <c:v>135.40433854657752</c:v>
                </c:pt>
                <c:pt idx="61" formatCode="0.00">
                  <c:v>138.75365843561531</c:v>
                </c:pt>
                <c:pt idx="62" formatCode="0.00">
                  <c:v>141.9744247872012</c:v>
                </c:pt>
                <c:pt idx="63" formatCode="0.00">
                  <c:v>141.27882395933347</c:v>
                </c:pt>
                <c:pt idx="64" formatCode="0.00">
                  <c:v>143.61391373127563</c:v>
                </c:pt>
                <c:pt idx="65" formatCode="0.00">
                  <c:v>146.81466882688076</c:v>
                </c:pt>
                <c:pt idx="66" formatCode="0.00">
                  <c:v>147.06615371569856</c:v>
                </c:pt>
                <c:pt idx="67" formatCode="0.00">
                  <c:v>151.67174795934673</c:v>
                </c:pt>
                <c:pt idx="68" formatCode="0.00">
                  <c:v>152.70557033895466</c:v>
                </c:pt>
                <c:pt idx="69" formatCode="0.00">
                  <c:v>155.09029295975796</c:v>
                </c:pt>
                <c:pt idx="70" formatCode="0.00">
                  <c:v>158.42072754577325</c:v>
                </c:pt>
                <c:pt idx="71" formatCode="0.00">
                  <c:v>161.83998828143851</c:v>
                </c:pt>
                <c:pt idx="72" formatCode="0.00">
                  <c:v>164.59926673583325</c:v>
                </c:pt>
                <c:pt idx="73" formatCode="0.00">
                  <c:v>172.49582599709919</c:v>
                </c:pt>
                <c:pt idx="74" formatCode="0.00">
                  <c:v>166.18107070128056</c:v>
                </c:pt>
                <c:pt idx="75" formatCode="0.00">
                  <c:v>165.46739578500927</c:v>
                </c:pt>
                <c:pt idx="76" formatCode="0.00">
                  <c:v>166.24552615948298</c:v>
                </c:pt>
                <c:pt idx="77" formatCode="0.00">
                  <c:v>165.3661145637553</c:v>
                </c:pt>
                <c:pt idx="78" formatCode="0.00">
                  <c:v>163.12219217528471</c:v>
                </c:pt>
                <c:pt idx="79" formatCode="0.00">
                  <c:v>165.58642382785874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returns!$U$1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returns!$U$2:$U$81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 formatCode="0.00">
                  <c:v>104.21187482122963</c:v>
                </c:pt>
                <c:pt idx="3" formatCode="0.00">
                  <c:v>107.647158018932</c:v>
                </c:pt>
                <c:pt idx="4" formatCode="0.00">
                  <c:v>106.9381819647022</c:v>
                </c:pt>
                <c:pt idx="5" formatCode="0.00">
                  <c:v>100.51185830590269</c:v>
                </c:pt>
                <c:pt idx="6" formatCode="0.00">
                  <c:v>104.74112424064025</c:v>
                </c:pt>
                <c:pt idx="7" formatCode="0.00">
                  <c:v>106.04317482392621</c:v>
                </c:pt>
                <c:pt idx="8" formatCode="0.00">
                  <c:v>108.670338947056</c:v>
                </c:pt>
                <c:pt idx="9" formatCode="0.00">
                  <c:v>111.20409766342564</c:v>
                </c:pt>
                <c:pt idx="10" formatCode="0.00">
                  <c:v>108.95535555082697</c:v>
                </c:pt>
                <c:pt idx="11" formatCode="0.00">
                  <c:v>109.90259487944552</c:v>
                </c:pt>
                <c:pt idx="12" formatCode="0.00">
                  <c:v>110.9401968622817</c:v>
                </c:pt>
                <c:pt idx="13" formatCode="0.00">
                  <c:v>116.61354571122986</c:v>
                </c:pt>
                <c:pt idx="14" formatCode="0.00">
                  <c:v>118.1946312414115</c:v>
                </c:pt>
                <c:pt idx="15" formatCode="0.00">
                  <c:v>122.54094535863752</c:v>
                </c:pt>
                <c:pt idx="16" formatCode="0.00">
                  <c:v>124.94722347445853</c:v>
                </c:pt>
                <c:pt idx="17" formatCode="0.00">
                  <c:v>127.94536196068465</c:v>
                </c:pt>
                <c:pt idx="18" formatCode="0.00">
                  <c:v>125.91718219514138</c:v>
                </c:pt>
                <c:pt idx="19" formatCode="0.00">
                  <c:v>132.70298508563167</c:v>
                </c:pt>
                <c:pt idx="20" formatCode="0.00">
                  <c:v>128.67219038755354</c:v>
                </c:pt>
                <c:pt idx="21" formatCode="0.00">
                  <c:v>132.84033040069448</c:v>
                </c:pt>
                <c:pt idx="22" formatCode="0.00">
                  <c:v>138.96721726641258</c:v>
                </c:pt>
                <c:pt idx="23" formatCode="0.00">
                  <c:v>143.11209008818341</c:v>
                </c:pt>
                <c:pt idx="24" formatCode="0.00">
                  <c:v>146.78094954441272</c:v>
                </c:pt>
                <c:pt idx="25" formatCode="0.00">
                  <c:v>141.65766648849774</c:v>
                </c:pt>
                <c:pt idx="26" formatCode="0.00">
                  <c:v>148.11713503420779</c:v>
                </c:pt>
                <c:pt idx="27" formatCode="0.00">
                  <c:v>149.41180460599352</c:v>
                </c:pt>
                <c:pt idx="28" formatCode="0.00">
                  <c:v>150.52362430805508</c:v>
                </c:pt>
                <c:pt idx="29" formatCode="0.00">
                  <c:v>153.96228084176732</c:v>
                </c:pt>
                <c:pt idx="30" formatCode="0.00">
                  <c:v>157.17418221352256</c:v>
                </c:pt>
                <c:pt idx="31" formatCode="0.00">
                  <c:v>154.98013435673676</c:v>
                </c:pt>
                <c:pt idx="32" formatCode="0.00">
                  <c:v>161.13146449479916</c:v>
                </c:pt>
                <c:pt idx="33" formatCode="0.00">
                  <c:v>158.92042187850552</c:v>
                </c:pt>
                <c:pt idx="34" formatCode="0.00">
                  <c:v>162.71188972344783</c:v>
                </c:pt>
                <c:pt idx="35" formatCode="0.00">
                  <c:v>167.19265698309817</c:v>
                </c:pt>
                <c:pt idx="36" formatCode="0.00">
                  <c:v>166.69638715886438</c:v>
                </c:pt>
                <c:pt idx="37" formatCode="0.00">
                  <c:v>161.86154163982638</c:v>
                </c:pt>
                <c:pt idx="38" formatCode="0.00">
                  <c:v>170.99940263048222</c:v>
                </c:pt>
                <c:pt idx="39" formatCode="0.00">
                  <c:v>168.26817654347968</c:v>
                </c:pt>
                <c:pt idx="40" formatCode="0.00">
                  <c:v>169.9036534388627</c:v>
                </c:pt>
                <c:pt idx="41" formatCode="0.00">
                  <c:v>172.11396911768884</c:v>
                </c:pt>
                <c:pt idx="42" formatCode="0.00">
                  <c:v>168.57292084547555</c:v>
                </c:pt>
                <c:pt idx="43" formatCode="0.00">
                  <c:v>172.36672614053654</c:v>
                </c:pt>
                <c:pt idx="44" formatCode="0.00">
                  <c:v>161.76684851526679</c:v>
                </c:pt>
                <c:pt idx="45" formatCode="0.00">
                  <c:v>157.77358282934952</c:v>
                </c:pt>
                <c:pt idx="46" formatCode="0.00">
                  <c:v>171.14242584640724</c:v>
                </c:pt>
                <c:pt idx="47" formatCode="0.00">
                  <c:v>171.81370067352856</c:v>
                </c:pt>
                <c:pt idx="48" formatCode="0.00">
                  <c:v>168.83680953099505</c:v>
                </c:pt>
                <c:pt idx="49" formatCode="0.00">
                  <c:v>160.38962134761977</c:v>
                </c:pt>
                <c:pt idx="50" formatCode="0.00">
                  <c:v>160.29898263024486</c:v>
                </c:pt>
                <c:pt idx="51" formatCode="0.00">
                  <c:v>171.22985565410431</c:v>
                </c:pt>
                <c:pt idx="52" formatCode="0.00">
                  <c:v>171.90102576761421</c:v>
                </c:pt>
                <c:pt idx="53" formatCode="0.00">
                  <c:v>174.80939699602467</c:v>
                </c:pt>
                <c:pt idx="54" formatCode="0.00">
                  <c:v>175.25252942218853</c:v>
                </c:pt>
                <c:pt idx="55" formatCode="0.00">
                  <c:v>181.80472316888552</c:v>
                </c:pt>
                <c:pt idx="56" formatCode="0.00">
                  <c:v>182.03785720711969</c:v>
                </c:pt>
                <c:pt idx="57" formatCode="0.00">
                  <c:v>182.05005850635078</c:v>
                </c:pt>
                <c:pt idx="58" formatCode="0.00">
                  <c:v>178.81173468845583</c:v>
                </c:pt>
                <c:pt idx="59" formatCode="0.00">
                  <c:v>185.37208830822539</c:v>
                </c:pt>
                <c:pt idx="60" formatCode="0.00">
                  <c:v>189.34538917583907</c:v>
                </c:pt>
                <c:pt idx="61" formatCode="0.00">
                  <c:v>192.6611733733055</c:v>
                </c:pt>
                <c:pt idx="62" formatCode="0.00">
                  <c:v>200.31949507477395</c:v>
                </c:pt>
                <c:pt idx="63" formatCode="0.00">
                  <c:v>200.55495358210067</c:v>
                </c:pt>
                <c:pt idx="64" formatCode="0.00">
                  <c:v>202.49060545825532</c:v>
                </c:pt>
                <c:pt idx="65" formatCode="0.00">
                  <c:v>205.31376490364636</c:v>
                </c:pt>
                <c:pt idx="66" formatCode="0.00">
                  <c:v>206.68333326583235</c:v>
                </c:pt>
                <c:pt idx="67" formatCode="0.00">
                  <c:v>210.97137382561991</c:v>
                </c:pt>
                <c:pt idx="68" formatCode="0.00">
                  <c:v>211.54877506363596</c:v>
                </c:pt>
                <c:pt idx="69" formatCode="0.00">
                  <c:v>215.86727949572176</c:v>
                </c:pt>
                <c:pt idx="70" formatCode="0.00">
                  <c:v>220.8856879755235</c:v>
                </c:pt>
                <c:pt idx="71" formatCode="0.00">
                  <c:v>227.78169977849566</c:v>
                </c:pt>
                <c:pt idx="72" formatCode="0.00">
                  <c:v>230.53551977430917</c:v>
                </c:pt>
                <c:pt idx="73" formatCode="0.00">
                  <c:v>243.65509247215795</c:v>
                </c:pt>
                <c:pt idx="74" formatCode="0.00">
                  <c:v>234.38564368426211</c:v>
                </c:pt>
                <c:pt idx="75" formatCode="0.00">
                  <c:v>228.57838256898154</c:v>
                </c:pt>
                <c:pt idx="76" formatCode="0.00">
                  <c:v>229.38805936669874</c:v>
                </c:pt>
                <c:pt idx="77" formatCode="0.00">
                  <c:v>234.91798951112355</c:v>
                </c:pt>
                <c:pt idx="78" formatCode="0.00">
                  <c:v>236.29793663646143</c:v>
                </c:pt>
                <c:pt idx="79" formatCode="0.00">
                  <c:v>245.15100602780061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returns!$W$1</c:f>
              <c:strCache>
                <c:ptCount val="1"/>
                <c:pt idx="0">
                  <c:v>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returns!$W$2:$W$81</c:f>
              <c:numCache>
                <c:formatCode>General</c:formatCode>
                <c:ptCount val="80"/>
                <c:pt idx="0">
                  <c:v>100</c:v>
                </c:pt>
                <c:pt idx="1">
                  <c:v>105.22963892889294</c:v>
                </c:pt>
                <c:pt idx="2" formatCode="0.00">
                  <c:v>108.55836929080914</c:v>
                </c:pt>
                <c:pt idx="3" formatCode="0.00">
                  <c:v>115.30627399931569</c:v>
                </c:pt>
                <c:pt idx="4" formatCode="0.00">
                  <c:v>115.85319729276884</c:v>
                </c:pt>
                <c:pt idx="5" formatCode="0.00">
                  <c:v>114.6349019516562</c:v>
                </c:pt>
                <c:pt idx="6" formatCode="0.00">
                  <c:v>115.10623343910325</c:v>
                </c:pt>
                <c:pt idx="7" formatCode="0.00">
                  <c:v>111.44234396585382</c:v>
                </c:pt>
                <c:pt idx="8" formatCode="0.00">
                  <c:v>113.81190306483188</c:v>
                </c:pt>
                <c:pt idx="9" formatCode="0.00">
                  <c:v>112.79688013594541</c:v>
                </c:pt>
                <c:pt idx="10" formatCode="0.00">
                  <c:v>111.81144812591312</c:v>
                </c:pt>
                <c:pt idx="11" formatCode="0.00">
                  <c:v>110.59499402820464</c:v>
                </c:pt>
                <c:pt idx="12" formatCode="0.00">
                  <c:v>111.49794484957475</c:v>
                </c:pt>
                <c:pt idx="13" formatCode="0.00">
                  <c:v>112.26923283314201</c:v>
                </c:pt>
                <c:pt idx="14" formatCode="0.00">
                  <c:v>112.21835207512606</c:v>
                </c:pt>
                <c:pt idx="15" formatCode="0.00">
                  <c:v>121.88775431588458</c:v>
                </c:pt>
                <c:pt idx="16" formatCode="0.00">
                  <c:v>129.94773183412551</c:v>
                </c:pt>
                <c:pt idx="17" formatCode="0.00">
                  <c:v>131.35608915867388</c:v>
                </c:pt>
                <c:pt idx="18" formatCode="0.00">
                  <c:v>129.11516214730568</c:v>
                </c:pt>
                <c:pt idx="19" formatCode="0.00">
                  <c:v>141.52622008476803</c:v>
                </c:pt>
                <c:pt idx="20" formatCode="0.00">
                  <c:v>136.43254003340621</c:v>
                </c:pt>
                <c:pt idx="21" formatCode="0.00">
                  <c:v>149.92938423218752</c:v>
                </c:pt>
                <c:pt idx="22" formatCode="0.00">
                  <c:v>155.64994956522403</c:v>
                </c:pt>
                <c:pt idx="23" formatCode="0.00">
                  <c:v>161.72405983962364</c:v>
                </c:pt>
                <c:pt idx="24" formatCode="0.00">
                  <c:v>170.55352715945622</c:v>
                </c:pt>
                <c:pt idx="25" formatCode="0.00">
                  <c:v>173.13172406256189</c:v>
                </c:pt>
                <c:pt idx="26" formatCode="0.00">
                  <c:v>189.28340702734232</c:v>
                </c:pt>
                <c:pt idx="27" formatCode="0.00">
                  <c:v>181.10390555222941</c:v>
                </c:pt>
                <c:pt idx="28" formatCode="0.00">
                  <c:v>181.71089442268951</c:v>
                </c:pt>
                <c:pt idx="29" formatCode="0.00">
                  <c:v>195.23302951908641</c:v>
                </c:pt>
                <c:pt idx="30" formatCode="0.00">
                  <c:v>213.15833500649907</c:v>
                </c:pt>
                <c:pt idx="31" formatCode="0.00">
                  <c:v>209.40529255084689</c:v>
                </c:pt>
                <c:pt idx="32" formatCode="0.00">
                  <c:v>216.86888951698938</c:v>
                </c:pt>
                <c:pt idx="33" formatCode="0.00">
                  <c:v>213.4508708692741</c:v>
                </c:pt>
                <c:pt idx="34" formatCode="0.00">
                  <c:v>215.43151470883774</c:v>
                </c:pt>
                <c:pt idx="35" formatCode="0.00">
                  <c:v>224.56718223041017</c:v>
                </c:pt>
                <c:pt idx="36" formatCode="0.00">
                  <c:v>230.36158752630973</c:v>
                </c:pt>
                <c:pt idx="37" formatCode="0.00">
                  <c:v>242.3185034362327</c:v>
                </c:pt>
                <c:pt idx="38" formatCode="0.00">
                  <c:v>255.21296871331947</c:v>
                </c:pt>
                <c:pt idx="39" formatCode="0.00">
                  <c:v>257.10000903774431</c:v>
                </c:pt>
                <c:pt idx="40" formatCode="0.00">
                  <c:v>256.13347091624763</c:v>
                </c:pt>
                <c:pt idx="41" formatCode="0.00">
                  <c:v>276.55359618736043</c:v>
                </c:pt>
                <c:pt idx="42" formatCode="0.00">
                  <c:v>271.31317077209184</c:v>
                </c:pt>
                <c:pt idx="43" formatCode="0.00">
                  <c:v>276.64773819823785</c:v>
                </c:pt>
                <c:pt idx="44" formatCode="0.00">
                  <c:v>263.7436260462394</c:v>
                </c:pt>
                <c:pt idx="45" formatCode="0.00">
                  <c:v>258.12739363706561</c:v>
                </c:pt>
                <c:pt idx="46" formatCode="0.00">
                  <c:v>263.60799731884282</c:v>
                </c:pt>
                <c:pt idx="47" formatCode="0.00">
                  <c:v>260.78193504109737</c:v>
                </c:pt>
                <c:pt idx="48" formatCode="0.00">
                  <c:v>254.56043368582291</c:v>
                </c:pt>
                <c:pt idx="49" formatCode="0.00">
                  <c:v>244.79735101056318</c:v>
                </c:pt>
                <c:pt idx="50" formatCode="0.00">
                  <c:v>241.97015068961716</c:v>
                </c:pt>
                <c:pt idx="51" formatCode="0.00">
                  <c:v>256.82513438199391</c:v>
                </c:pt>
                <c:pt idx="52" formatCode="0.00">
                  <c:v>256.3799349028281</c:v>
                </c:pt>
                <c:pt idx="53" formatCode="0.00">
                  <c:v>278.43063408106866</c:v>
                </c:pt>
                <c:pt idx="54" formatCode="0.00">
                  <c:v>280.50506641522577</c:v>
                </c:pt>
                <c:pt idx="55" formatCode="0.00">
                  <c:v>297.39646792670379</c:v>
                </c:pt>
                <c:pt idx="56" formatCode="0.00">
                  <c:v>296.50496246441105</c:v>
                </c:pt>
                <c:pt idx="57" formatCode="0.00">
                  <c:v>306.04905995421097</c:v>
                </c:pt>
                <c:pt idx="58" formatCode="0.00">
                  <c:v>308.01403088937747</c:v>
                </c:pt>
                <c:pt idx="59" formatCode="0.00">
                  <c:v>319.95675865132603</c:v>
                </c:pt>
                <c:pt idx="60" formatCode="0.00">
                  <c:v>323.8259506820533</c:v>
                </c:pt>
                <c:pt idx="61" formatCode="0.00">
                  <c:v>339.97421556962087</c:v>
                </c:pt>
                <c:pt idx="62" formatCode="0.00">
                  <c:v>344.93426358991218</c:v>
                </c:pt>
                <c:pt idx="63" formatCode="0.00">
                  <c:v>356.02265949881314</c:v>
                </c:pt>
                <c:pt idx="64" formatCode="0.00">
                  <c:v>365.68372903196962</c:v>
                </c:pt>
                <c:pt idx="65" formatCode="0.00">
                  <c:v>387.36183564609513</c:v>
                </c:pt>
                <c:pt idx="66" formatCode="0.00">
                  <c:v>366.47091334837319</c:v>
                </c:pt>
                <c:pt idx="67" formatCode="0.00">
                  <c:v>377.36706227164751</c:v>
                </c:pt>
                <c:pt idx="68" formatCode="0.00">
                  <c:v>379.24150495601339</c:v>
                </c:pt>
                <c:pt idx="69" formatCode="0.00">
                  <c:v>385.56977523734025</c:v>
                </c:pt>
                <c:pt idx="70" formatCode="0.00">
                  <c:v>397.34349491187606</c:v>
                </c:pt>
                <c:pt idx="71" formatCode="0.00">
                  <c:v>397.35771585785614</c:v>
                </c:pt>
                <c:pt idx="72" formatCode="0.00">
                  <c:v>394.34615244471257</c:v>
                </c:pt>
                <c:pt idx="73" formatCode="0.00">
                  <c:v>435.83493714969029</c:v>
                </c:pt>
                <c:pt idx="74" formatCode="0.00">
                  <c:v>425.05984860376168</c:v>
                </c:pt>
                <c:pt idx="75" formatCode="0.00">
                  <c:v>419.943246525284</c:v>
                </c:pt>
                <c:pt idx="76" formatCode="0.00">
                  <c:v>422.46264822758326</c:v>
                </c:pt>
                <c:pt idx="77" formatCode="0.00">
                  <c:v>441.05115225326705</c:v>
                </c:pt>
                <c:pt idx="78" formatCode="0.00">
                  <c:v>441.05049380994711</c:v>
                </c:pt>
                <c:pt idx="79" formatCode="0.00">
                  <c:v>446.72724661012268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returns!$X$1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returns!$X$2:$X$81</c:f>
              <c:numCache>
                <c:formatCode>General</c:formatCode>
                <c:ptCount val="80"/>
                <c:pt idx="0">
                  <c:v>100</c:v>
                </c:pt>
                <c:pt idx="1">
                  <c:v>105.7065637488021</c:v>
                </c:pt>
                <c:pt idx="2" formatCode="0.00">
                  <c:v>110.01579855992199</c:v>
                </c:pt>
                <c:pt idx="3" formatCode="0.00">
                  <c:v>116.46924065546661</c:v>
                </c:pt>
                <c:pt idx="4" formatCode="0.00">
                  <c:v>114.8992383163522</c:v>
                </c:pt>
                <c:pt idx="5" formatCode="0.00">
                  <c:v>115.36753796942459</c:v>
                </c:pt>
                <c:pt idx="6" formatCode="0.00">
                  <c:v>115.43809537143896</c:v>
                </c:pt>
                <c:pt idx="7" formatCode="0.00">
                  <c:v>119.75177629839823</c:v>
                </c:pt>
                <c:pt idx="8" formatCode="0.00">
                  <c:v>118.16462847864848</c:v>
                </c:pt>
                <c:pt idx="9" formatCode="0.00">
                  <c:v>116.69720989465901</c:v>
                </c:pt>
                <c:pt idx="10" formatCode="0.00">
                  <c:v>118.16384930493402</c:v>
                </c:pt>
                <c:pt idx="11" formatCode="0.00">
                  <c:v>121.75154990111865</c:v>
                </c:pt>
                <c:pt idx="12" formatCode="0.00">
                  <c:v>122.31945779576033</c:v>
                </c:pt>
                <c:pt idx="13" formatCode="0.00">
                  <c:v>121.63825822627157</c:v>
                </c:pt>
                <c:pt idx="14" formatCode="0.00">
                  <c:v>120.87058506478216</c:v>
                </c:pt>
                <c:pt idx="15" formatCode="0.00">
                  <c:v>130.86246823528538</c:v>
                </c:pt>
                <c:pt idx="16" formatCode="0.00">
                  <c:v>136.26455588836535</c:v>
                </c:pt>
                <c:pt idx="17" formatCode="0.00">
                  <c:v>141.32613038462401</c:v>
                </c:pt>
                <c:pt idx="18" formatCode="0.00">
                  <c:v>138.42047361091036</c:v>
                </c:pt>
                <c:pt idx="19" formatCode="0.00">
                  <c:v>150.11534783487164</c:v>
                </c:pt>
                <c:pt idx="20" formatCode="0.00">
                  <c:v>150.92984151222842</c:v>
                </c:pt>
                <c:pt idx="21" formatCode="0.00">
                  <c:v>165.33260392947085</c:v>
                </c:pt>
                <c:pt idx="22" formatCode="0.00">
                  <c:v>167.15756116448196</c:v>
                </c:pt>
                <c:pt idx="23" formatCode="0.00">
                  <c:v>168.3659471312242</c:v>
                </c:pt>
                <c:pt idx="24" formatCode="0.00">
                  <c:v>176.96875331582459</c:v>
                </c:pt>
                <c:pt idx="25" formatCode="0.00">
                  <c:v>180.36090614534066</c:v>
                </c:pt>
                <c:pt idx="26" formatCode="0.00">
                  <c:v>193.28018555314569</c:v>
                </c:pt>
                <c:pt idx="27" formatCode="0.00">
                  <c:v>184.25149068868507</c:v>
                </c:pt>
                <c:pt idx="28" formatCode="0.00">
                  <c:v>182.10891457720305</c:v>
                </c:pt>
                <c:pt idx="29" formatCode="0.00">
                  <c:v>194.52791498678164</c:v>
                </c:pt>
                <c:pt idx="30" formatCode="0.00">
                  <c:v>211.70763273555764</c:v>
                </c:pt>
                <c:pt idx="31" formatCode="0.00">
                  <c:v>205.71097823068538</c:v>
                </c:pt>
                <c:pt idx="32" formatCode="0.00">
                  <c:v>216.33630833474308</c:v>
                </c:pt>
                <c:pt idx="33" formatCode="0.00">
                  <c:v>212.16950649236583</c:v>
                </c:pt>
                <c:pt idx="34" formatCode="0.00">
                  <c:v>211.01126875523536</c:v>
                </c:pt>
                <c:pt idx="35" formatCode="0.00">
                  <c:v>221.68252279822755</c:v>
                </c:pt>
                <c:pt idx="36" formatCode="0.00">
                  <c:v>226.62660770347614</c:v>
                </c:pt>
                <c:pt idx="37" formatCode="0.00">
                  <c:v>233.97662777954542</c:v>
                </c:pt>
                <c:pt idx="38" formatCode="0.00">
                  <c:v>246.25654007782808</c:v>
                </c:pt>
                <c:pt idx="39" formatCode="0.00">
                  <c:v>247.21545883187829</c:v>
                </c:pt>
                <c:pt idx="40" formatCode="0.00">
                  <c:v>239.65376727737595</c:v>
                </c:pt>
                <c:pt idx="41" formatCode="0.00">
                  <c:v>258.38387084312899</c:v>
                </c:pt>
                <c:pt idx="42" formatCode="0.00">
                  <c:v>252.58340074926082</c:v>
                </c:pt>
                <c:pt idx="43" formatCode="0.00">
                  <c:v>253.16827863058208</c:v>
                </c:pt>
                <c:pt idx="44" formatCode="0.00">
                  <c:v>241.09839852314397</c:v>
                </c:pt>
                <c:pt idx="45" formatCode="0.00">
                  <c:v>235.12053568819269</c:v>
                </c:pt>
                <c:pt idx="46" formatCode="0.00">
                  <c:v>241.00190031375837</c:v>
                </c:pt>
                <c:pt idx="47" formatCode="0.00">
                  <c:v>242.16053363171989</c:v>
                </c:pt>
                <c:pt idx="48" formatCode="0.00">
                  <c:v>235.53572309091234</c:v>
                </c:pt>
                <c:pt idx="49" formatCode="0.00">
                  <c:v>220.16639078513185</c:v>
                </c:pt>
                <c:pt idx="50" formatCode="0.00">
                  <c:v>212.92622162517517</c:v>
                </c:pt>
                <c:pt idx="51" formatCode="0.00">
                  <c:v>225.25290438607453</c:v>
                </c:pt>
                <c:pt idx="52" formatCode="0.00">
                  <c:v>224.98963412642286</c:v>
                </c:pt>
                <c:pt idx="53" formatCode="0.00">
                  <c:v>242.64378601933598</c:v>
                </c:pt>
                <c:pt idx="54" formatCode="0.00">
                  <c:v>243.60233713240393</c:v>
                </c:pt>
                <c:pt idx="55" formatCode="0.00">
                  <c:v>256.21544070739026</c:v>
                </c:pt>
                <c:pt idx="56" formatCode="0.00">
                  <c:v>256.47895935991619</c:v>
                </c:pt>
                <c:pt idx="57" formatCode="0.00">
                  <c:v>263.83699707813008</c:v>
                </c:pt>
                <c:pt idx="58" formatCode="0.00">
                  <c:v>258.92929591549387</c:v>
                </c:pt>
                <c:pt idx="59" formatCode="0.00">
                  <c:v>266.37449347993328</c:v>
                </c:pt>
                <c:pt idx="60" formatCode="0.00">
                  <c:v>268.66341199543609</c:v>
                </c:pt>
                <c:pt idx="61" formatCode="0.00">
                  <c:v>281.03325129256962</c:v>
                </c:pt>
                <c:pt idx="62" formatCode="0.00">
                  <c:v>288.76531272473068</c:v>
                </c:pt>
                <c:pt idx="63" formatCode="0.00">
                  <c:v>297.03740029823172</c:v>
                </c:pt>
                <c:pt idx="64" formatCode="0.00">
                  <c:v>303.40000067783359</c:v>
                </c:pt>
                <c:pt idx="65" formatCode="0.00">
                  <c:v>320.14555745895785</c:v>
                </c:pt>
                <c:pt idx="66" formatCode="0.00">
                  <c:v>301.75918609432409</c:v>
                </c:pt>
                <c:pt idx="67" formatCode="0.00">
                  <c:v>314.39635573824302</c:v>
                </c:pt>
                <c:pt idx="68" formatCode="0.00">
                  <c:v>316.68648944858342</c:v>
                </c:pt>
                <c:pt idx="69" formatCode="0.00">
                  <c:v>320.86252336358666</c:v>
                </c:pt>
                <c:pt idx="70" formatCode="0.00">
                  <c:v>332.62229892783739</c:v>
                </c:pt>
                <c:pt idx="71" formatCode="0.00">
                  <c:v>334.76424839325142</c:v>
                </c:pt>
                <c:pt idx="72" formatCode="0.00">
                  <c:v>331.05540431271959</c:v>
                </c:pt>
                <c:pt idx="73" formatCode="0.00">
                  <c:v>370.12512908946951</c:v>
                </c:pt>
                <c:pt idx="74" formatCode="0.00">
                  <c:v>364.6032265392659</c:v>
                </c:pt>
                <c:pt idx="75" formatCode="0.00">
                  <c:v>358.93825181253879</c:v>
                </c:pt>
                <c:pt idx="76" formatCode="0.00">
                  <c:v>358.81563353896303</c:v>
                </c:pt>
                <c:pt idx="77" formatCode="0.00">
                  <c:v>373.01789688500423</c:v>
                </c:pt>
                <c:pt idx="78" formatCode="0.00">
                  <c:v>373.0173400082312</c:v>
                </c:pt>
                <c:pt idx="79" formatCode="0.00">
                  <c:v>378.1367785510609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453432"/>
        <c:axId val="-2021452256"/>
      </c:lineChart>
      <c:dateAx>
        <c:axId val="-202145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452256"/>
        <c:crosses val="autoZero"/>
        <c:auto val="1"/>
        <c:lblOffset val="100"/>
        <c:baseTimeUnit val="months"/>
      </c:dateAx>
      <c:valAx>
        <c:axId val="-20214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4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285750</xdr:colOff>
      <xdr:row>43</xdr:row>
      <xdr:rowOff>19049</xdr:rowOff>
    </xdr:from>
    <xdr:to>
      <xdr:col>44</xdr:col>
      <xdr:colOff>161925</xdr:colOff>
      <xdr:row>66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285750</xdr:colOff>
      <xdr:row>43</xdr:row>
      <xdr:rowOff>19049</xdr:rowOff>
    </xdr:from>
    <xdr:to>
      <xdr:col>44</xdr:col>
      <xdr:colOff>161925</xdr:colOff>
      <xdr:row>66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prasad/Dropbox/NASDAQ/NASDAQ%20Model/NASDAQ_Mkt_No_Tim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shares_QQQ_Sectors"/>
      <sheetName val="DailyReturns"/>
      <sheetName val="MonthlyReturns"/>
      <sheetName val="Month_Ret_Adj"/>
      <sheetName val="CAGR_12Mo"/>
      <sheetName val="Daily_FIP_250"/>
      <sheetName val="Monthly_CAGR_SIGN"/>
      <sheetName val="Monthly_FIP_250"/>
      <sheetName val="Monthly_Signed_CAG_FIP"/>
      <sheetName val="CAGR_Filter_Holdings"/>
      <sheetName val="CAGR_Filter_FIP"/>
      <sheetName val="CAGR_Filter_FIP_Holdings"/>
      <sheetName val="Qtly_Rebal_Holdings"/>
      <sheetName val="Qtly_Rebal_Returns"/>
      <sheetName val="Qtly_Rebal_Holdings_Off"/>
      <sheetName val="Qtly_Rebal_Returns_Off"/>
      <sheetName val="Monthly_Rebal_Holdings"/>
      <sheetName val="Monthly_Rebal_Returns"/>
      <sheetName val="6M_Rebal_Holdings"/>
      <sheetName val="6M_Rebal_Returns"/>
      <sheetName val="Pivot"/>
      <sheetName val="Consolidate_Returns"/>
      <sheetName val="CashScaling"/>
      <sheetName val="Summary"/>
      <sheetName val="Scenario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Date</v>
          </cell>
          <cell r="B1" t="str">
            <v>Quarterly Rebal</v>
          </cell>
          <cell r="C1" t="str">
            <v>OffSet Rebal</v>
          </cell>
          <cell r="D1" t="str">
            <v>NASDAQ (^NDX)</v>
          </cell>
          <cell r="E1" t="str">
            <v xml:space="preserve">Monthly </v>
          </cell>
          <cell r="F1" t="str">
            <v>6M_Return</v>
          </cell>
          <cell r="G1" t="str">
            <v>S&amp;P500(^GSPC) EQ WT</v>
          </cell>
        </row>
        <row r="2">
          <cell r="A2">
            <v>36922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36950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-9.6831145320080483E-2</v>
          </cell>
        </row>
        <row r="4">
          <cell r="A4">
            <v>36980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-6.6358534267430061E-2</v>
          </cell>
        </row>
        <row r="5">
          <cell r="A5">
            <v>37011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7.4007017262743169E-2</v>
          </cell>
        </row>
        <row r="6">
          <cell r="A6">
            <v>37042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5.0772759122992899E-3</v>
          </cell>
        </row>
        <row r="7">
          <cell r="A7">
            <v>37071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-2.535410516593075E-2</v>
          </cell>
        </row>
        <row r="8">
          <cell r="A8">
            <v>37103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-1.0798241801740124E-2</v>
          </cell>
        </row>
        <row r="9">
          <cell r="A9">
            <v>37134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-6.6255628190408505E-2</v>
          </cell>
        </row>
        <row r="10">
          <cell r="A10">
            <v>37162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-8.5256633111449084E-2</v>
          </cell>
        </row>
        <row r="11">
          <cell r="A11">
            <v>37195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1.7937272372826191E-2</v>
          </cell>
        </row>
        <row r="12">
          <cell r="A12">
            <v>37225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7.2484280065999454E-2</v>
          </cell>
        </row>
        <row r="13">
          <cell r="A13">
            <v>37256</v>
          </cell>
          <cell r="B13">
            <v>-5.0000000000000001E-3</v>
          </cell>
          <cell r="C13">
            <v>0</v>
          </cell>
          <cell r="D13">
            <v>-1.1975813239085814E-2</v>
          </cell>
          <cell r="E13">
            <v>-5.0000000000000001E-3</v>
          </cell>
          <cell r="F13">
            <v>-5.0000000000000001E-3</v>
          </cell>
          <cell r="G13">
            <v>7.5452967122441542E-3</v>
          </cell>
        </row>
        <row r="14">
          <cell r="A14">
            <v>37287</v>
          </cell>
          <cell r="B14">
            <v>-1.4880162614321971E-2</v>
          </cell>
          <cell r="C14">
            <v>0</v>
          </cell>
          <cell r="D14">
            <v>-1.7191413599038665E-2</v>
          </cell>
          <cell r="E14">
            <v>-1.9880162614321972E-2</v>
          </cell>
          <cell r="F14">
            <v>-1.4880162614321971E-2</v>
          </cell>
          <cell r="G14">
            <v>-1.5696378697236606E-2</v>
          </cell>
        </row>
        <row r="15">
          <cell r="A15">
            <v>37315</v>
          </cell>
          <cell r="B15">
            <v>-1.0812592674971888E-2</v>
          </cell>
          <cell r="C15">
            <v>-5.0000000000000001E-3</v>
          </cell>
          <cell r="D15">
            <v>-0.13145364625084027</v>
          </cell>
          <cell r="E15">
            <v>-3.6096607674602009E-2</v>
          </cell>
          <cell r="F15">
            <v>-1.0812592674971888E-2</v>
          </cell>
          <cell r="G15">
            <v>-2.0984861391263428E-2</v>
          </cell>
        </row>
        <row r="16">
          <cell r="A16">
            <v>37344</v>
          </cell>
          <cell r="B16">
            <v>3.1734792185542537E-2</v>
          </cell>
          <cell r="C16">
            <v>3.7326483841431474E-2</v>
          </cell>
          <cell r="D16">
            <v>6.6588668242542559E-2</v>
          </cell>
          <cell r="E16">
            <v>3.2326483841431476E-2</v>
          </cell>
          <cell r="F16">
            <v>3.6734792185542535E-2</v>
          </cell>
          <cell r="G16">
            <v>3.6080107397161984E-2</v>
          </cell>
        </row>
        <row r="17">
          <cell r="A17">
            <v>37376</v>
          </cell>
          <cell r="B17">
            <v>2.4164373486123204E-2</v>
          </cell>
          <cell r="C17">
            <v>-3.5552775136565573E-2</v>
          </cell>
          <cell r="D17">
            <v>-0.12893130347335655</v>
          </cell>
          <cell r="E17">
            <v>1.9164373486123203E-2</v>
          </cell>
          <cell r="F17">
            <v>-1.474814198410245E-2</v>
          </cell>
          <cell r="G17">
            <v>-6.3384655000303256E-2</v>
          </cell>
        </row>
        <row r="18">
          <cell r="A18">
            <v>37407</v>
          </cell>
          <cell r="B18">
            <v>-4.0407235979670622E-2</v>
          </cell>
          <cell r="C18">
            <v>1.1152547241786132E-2</v>
          </cell>
          <cell r="D18">
            <v>-5.5320860511799068E-2</v>
          </cell>
          <cell r="E18">
            <v>-2.0085116196303848E-2</v>
          </cell>
          <cell r="F18">
            <v>7.3781479547103471E-2</v>
          </cell>
          <cell r="G18">
            <v>-9.1229690981223469E-3</v>
          </cell>
        </row>
        <row r="19">
          <cell r="A19">
            <v>37435</v>
          </cell>
          <cell r="B19">
            <v>-0.13229502078370067</v>
          </cell>
          <cell r="C19">
            <v>-8.8443531332871028E-2</v>
          </cell>
          <cell r="D19">
            <v>-0.13911533590338448</v>
          </cell>
          <cell r="E19">
            <v>-9.3443531332871033E-2</v>
          </cell>
          <cell r="F19">
            <v>-6.4043348538581762E-2</v>
          </cell>
          <cell r="G19">
            <v>-7.5214350260175575E-2</v>
          </cell>
        </row>
        <row r="20">
          <cell r="A20">
            <v>37468</v>
          </cell>
          <cell r="B20">
            <v>-7.3241569303862164E-2</v>
          </cell>
          <cell r="C20">
            <v>3.2608511560394682E-7</v>
          </cell>
          <cell r="D20">
            <v>-8.8769061383877468E-2</v>
          </cell>
          <cell r="E20">
            <v>-7.8241569303862168E-2</v>
          </cell>
          <cell r="F20">
            <v>-7.3241569303862164E-2</v>
          </cell>
          <cell r="G20">
            <v>-8.2299884394633427E-2</v>
          </cell>
        </row>
        <row r="21">
          <cell r="A21">
            <v>37498</v>
          </cell>
          <cell r="B21">
            <v>1.0523574687093829E-2</v>
          </cell>
          <cell r="C21">
            <v>3.9133163342204236E-2</v>
          </cell>
          <cell r="D21">
            <v>-2.070977485481356E-2</v>
          </cell>
          <cell r="E21">
            <v>3.7820225883300126E-2</v>
          </cell>
          <cell r="F21">
            <v>1.0523574687093829E-2</v>
          </cell>
          <cell r="G21">
            <v>4.869557516394645E-3</v>
          </cell>
        </row>
        <row r="22">
          <cell r="A22">
            <v>37529</v>
          </cell>
          <cell r="B22">
            <v>-3.6483845007757996E-2</v>
          </cell>
          <cell r="C22">
            <v>3.3641932550333764E-2</v>
          </cell>
          <cell r="D22">
            <v>-0.12395132595347574</v>
          </cell>
          <cell r="E22">
            <v>2.8641932550333763E-2</v>
          </cell>
          <cell r="F22">
            <v>-3.1483845007757999E-2</v>
          </cell>
          <cell r="G22">
            <v>-0.11656114051860303</v>
          </cell>
        </row>
        <row r="23">
          <cell r="A23">
            <v>37560</v>
          </cell>
          <cell r="B23">
            <v>0.14821108748188103</v>
          </cell>
          <cell r="C23">
            <v>0.18024909665896693</v>
          </cell>
          <cell r="D23">
            <v>0.17278289683632045</v>
          </cell>
          <cell r="E23">
            <v>0.14321108748188102</v>
          </cell>
          <cell r="F23">
            <v>6.5208974349471205E-2</v>
          </cell>
          <cell r="G23">
            <v>8.2914396747896094E-2</v>
          </cell>
        </row>
        <row r="24">
          <cell r="A24">
            <v>37589</v>
          </cell>
          <cell r="B24">
            <v>0.14869568549612863</v>
          </cell>
          <cell r="C24">
            <v>0.11329900090350013</v>
          </cell>
          <cell r="D24">
            <v>0.12035555670840177</v>
          </cell>
          <cell r="E24">
            <v>0.14369568549612863</v>
          </cell>
          <cell r="F24">
            <v>1.3063340207780091E-2</v>
          </cell>
          <cell r="G24">
            <v>5.5500571250327826E-2</v>
          </cell>
        </row>
        <row r="25">
          <cell r="A25">
            <v>37621</v>
          </cell>
          <cell r="B25">
            <v>-0.21850326207881465</v>
          </cell>
          <cell r="C25">
            <v>-0.11116350542700214</v>
          </cell>
          <cell r="D25">
            <v>-0.12559388560159188</v>
          </cell>
          <cell r="E25">
            <v>-0.11616350542700214</v>
          </cell>
          <cell r="F25">
            <v>-4.7667402784484642E-3</v>
          </cell>
          <cell r="G25">
            <v>-6.222926703765793E-2</v>
          </cell>
        </row>
        <row r="26">
          <cell r="A26">
            <v>37652</v>
          </cell>
          <cell r="B26">
            <v>7.0166599173408326E-2</v>
          </cell>
          <cell r="C26">
            <v>7.2143796069372901E-4</v>
          </cell>
          <cell r="D26">
            <v>-1.3418662100349722E-3</v>
          </cell>
          <cell r="E26">
            <v>6.5166599173408321E-2</v>
          </cell>
          <cell r="F26">
            <v>7.0166599173408326E-2</v>
          </cell>
          <cell r="G26">
            <v>-2.7797487603989514E-2</v>
          </cell>
        </row>
        <row r="27">
          <cell r="A27">
            <v>37680</v>
          </cell>
          <cell r="B27">
            <v>2.4801531649027833E-2</v>
          </cell>
          <cell r="C27">
            <v>4.9543092658990004E-3</v>
          </cell>
          <cell r="D27">
            <v>2.6788169702904728E-2</v>
          </cell>
          <cell r="E27">
            <v>2.0236468343546532E-2</v>
          </cell>
          <cell r="F27">
            <v>2.4801531649027833E-2</v>
          </cell>
          <cell r="G27">
            <v>-1.7149829750079986E-2</v>
          </cell>
        </row>
        <row r="28">
          <cell r="A28">
            <v>37711</v>
          </cell>
          <cell r="B28">
            <v>3.9073175753774336E-2</v>
          </cell>
          <cell r="C28">
            <v>2.2004835708200374E-2</v>
          </cell>
          <cell r="D28">
            <v>8.7951495393614951E-3</v>
          </cell>
          <cell r="E28">
            <v>1.7004835708200373E-2</v>
          </cell>
          <cell r="F28">
            <v>4.4073175753774334E-2</v>
          </cell>
          <cell r="G28">
            <v>8.3228374674983053E-3</v>
          </cell>
        </row>
        <row r="29">
          <cell r="A29">
            <v>37741</v>
          </cell>
          <cell r="B29">
            <v>3.8431816930608868E-2</v>
          </cell>
          <cell r="C29">
            <v>3.9710956776062151E-2</v>
          </cell>
          <cell r="D29">
            <v>8.2316192912381597E-2</v>
          </cell>
          <cell r="E29">
            <v>3.3431816930608871E-2</v>
          </cell>
          <cell r="F29">
            <v>5.7394219800887103E-2</v>
          </cell>
          <cell r="G29">
            <v>7.7927339742111107E-2</v>
          </cell>
        </row>
        <row r="30">
          <cell r="A30">
            <v>37771</v>
          </cell>
          <cell r="B30">
            <v>0.20481468504410708</v>
          </cell>
          <cell r="C30">
            <v>0.19433485509499154</v>
          </cell>
          <cell r="D30">
            <v>7.9757483780986058E-2</v>
          </cell>
          <cell r="E30">
            <v>0.19981468504410707</v>
          </cell>
          <cell r="F30">
            <v>0.21914769893260666</v>
          </cell>
          <cell r="G30">
            <v>4.9645712049834187E-2</v>
          </cell>
        </row>
        <row r="31">
          <cell r="A31">
            <v>37802</v>
          </cell>
          <cell r="B31">
            <v>8.2588542057129323E-3</v>
          </cell>
          <cell r="C31">
            <v>-7.6987239563754542E-2</v>
          </cell>
          <cell r="D31">
            <v>3.1671619584023973E-3</v>
          </cell>
          <cell r="E31">
            <v>-8.1987239563754546E-2</v>
          </cell>
          <cell r="F31">
            <v>-5.2702509983750603E-2</v>
          </cell>
          <cell r="G31">
            <v>1.125859799063666E-2</v>
          </cell>
        </row>
        <row r="32">
          <cell r="A32">
            <v>37833</v>
          </cell>
          <cell r="B32">
            <v>2.9641210202934226E-2</v>
          </cell>
          <cell r="C32">
            <v>2.2948376476283039E-3</v>
          </cell>
          <cell r="D32">
            <v>6.0737694362488673E-2</v>
          </cell>
          <cell r="E32">
            <v>2.4641210202934225E-2</v>
          </cell>
          <cell r="F32">
            <v>2.9641210202934226E-2</v>
          </cell>
          <cell r="G32">
            <v>1.6093504459204055E-2</v>
          </cell>
        </row>
        <row r="33">
          <cell r="A33">
            <v>37862</v>
          </cell>
          <cell r="B33">
            <v>6.887793187629826E-2</v>
          </cell>
          <cell r="C33">
            <v>0.129847995189903</v>
          </cell>
          <cell r="D33">
            <v>4.9098154454508353E-2</v>
          </cell>
          <cell r="E33">
            <v>9.1843078677980056E-2</v>
          </cell>
          <cell r="F33">
            <v>6.887793187629826E-2</v>
          </cell>
          <cell r="G33">
            <v>1.7715355730742299E-2</v>
          </cell>
        </row>
        <row r="34">
          <cell r="A34">
            <v>37894</v>
          </cell>
          <cell r="B34">
            <v>6.6364249421143199E-3</v>
          </cell>
          <cell r="C34">
            <v>-3.3750222856715778E-2</v>
          </cell>
          <cell r="D34">
            <v>-2.8358360974227736E-2</v>
          </cell>
          <cell r="E34">
            <v>-3.8750222856715776E-2</v>
          </cell>
          <cell r="F34">
            <v>1.163642494211432E-2</v>
          </cell>
          <cell r="G34">
            <v>-1.2016271605865483E-2</v>
          </cell>
        </row>
        <row r="35">
          <cell r="A35">
            <v>37925</v>
          </cell>
          <cell r="B35">
            <v>0.21634316493064082</v>
          </cell>
          <cell r="C35">
            <v>0.11679047503804868</v>
          </cell>
          <cell r="D35">
            <v>8.290505356723149E-2</v>
          </cell>
          <cell r="E35">
            <v>0.21134316493064081</v>
          </cell>
          <cell r="F35">
            <v>5.4635727294392103E-2</v>
          </cell>
          <cell r="G35">
            <v>5.3504260464530697E-2</v>
          </cell>
        </row>
        <row r="36">
          <cell r="A36">
            <v>37953</v>
          </cell>
          <cell r="B36">
            <v>-2.1941108363844091E-2</v>
          </cell>
          <cell r="C36">
            <v>-4.3721378658497262E-2</v>
          </cell>
          <cell r="D36">
            <v>5.5339677098750692E-3</v>
          </cell>
          <cell r="E36">
            <v>-7.4994612473655645E-2</v>
          </cell>
          <cell r="F36">
            <v>-1.941107439011764E-2</v>
          </cell>
          <cell r="G36">
            <v>7.1032161687569423E-3</v>
          </cell>
        </row>
        <row r="37">
          <cell r="A37">
            <v>37986</v>
          </cell>
          <cell r="B37">
            <v>-4.5199441165463218E-3</v>
          </cell>
          <cell r="C37">
            <v>-2.059506685422853E-3</v>
          </cell>
          <cell r="D37">
            <v>3.0201103390578209E-2</v>
          </cell>
          <cell r="E37">
            <v>-7.0595066854228531E-3</v>
          </cell>
          <cell r="F37">
            <v>-4.0503605209405096E-2</v>
          </cell>
          <cell r="G37">
            <v>4.9518985182709981E-2</v>
          </cell>
        </row>
        <row r="38">
          <cell r="A38">
            <v>38016</v>
          </cell>
          <cell r="B38">
            <v>-4.569127851140696E-2</v>
          </cell>
          <cell r="C38">
            <v>3.5995788379892577E-2</v>
          </cell>
          <cell r="D38">
            <v>1.6994608272432626E-2</v>
          </cell>
          <cell r="E38">
            <v>-5.0691278511406958E-2</v>
          </cell>
          <cell r="F38">
            <v>-4.569127851140696E-2</v>
          </cell>
          <cell r="G38">
            <v>1.71288471121341E-2</v>
          </cell>
        </row>
        <row r="39">
          <cell r="A39">
            <v>38044</v>
          </cell>
          <cell r="B39">
            <v>-2.7698052212204859E-2</v>
          </cell>
          <cell r="C39">
            <v>-4.4005775427528267E-2</v>
          </cell>
          <cell r="D39">
            <v>-1.5320196855139101E-2</v>
          </cell>
          <cell r="E39">
            <v>-0.10733721784417517</v>
          </cell>
          <cell r="F39">
            <v>-2.7698052212204859E-2</v>
          </cell>
          <cell r="G39">
            <v>1.2135044877681666E-2</v>
          </cell>
        </row>
        <row r="40">
          <cell r="A40">
            <v>38077</v>
          </cell>
          <cell r="B40">
            <v>-1.528827781643843E-2</v>
          </cell>
          <cell r="C40">
            <v>3.4803994185749837E-2</v>
          </cell>
          <cell r="D40">
            <v>-2.1982513668900167E-2</v>
          </cell>
          <cell r="E40">
            <v>2.9803994185749836E-2</v>
          </cell>
          <cell r="F40">
            <v>-1.0288277816438429E-2</v>
          </cell>
          <cell r="G40">
            <v>-1.6494203768324594E-2</v>
          </cell>
        </row>
        <row r="41">
          <cell r="A41">
            <v>38107</v>
          </cell>
          <cell r="B41">
            <v>-3.1574958685487882E-2</v>
          </cell>
          <cell r="C41">
            <v>6.2777992611785533E-4</v>
          </cell>
          <cell r="D41">
            <v>-2.6095177559972461E-2</v>
          </cell>
          <cell r="E41">
            <v>-3.6574958685487879E-2</v>
          </cell>
          <cell r="F41">
            <v>-3.4856727760589193E-2</v>
          </cell>
          <cell r="G41">
            <v>-1.6933314613340047E-2</v>
          </cell>
        </row>
        <row r="42">
          <cell r="A42">
            <v>38138</v>
          </cell>
          <cell r="B42">
            <v>-3.3939867057690767E-2</v>
          </cell>
          <cell r="C42">
            <v>-4.5505965104706274E-2</v>
          </cell>
          <cell r="D42">
            <v>4.5244457682057843E-2</v>
          </cell>
          <cell r="E42">
            <v>-6.2198805724035147E-2</v>
          </cell>
          <cell r="F42">
            <v>4.8741855399487763E-2</v>
          </cell>
          <cell r="G42">
            <v>1.2011028138810899E-2</v>
          </cell>
        </row>
        <row r="43">
          <cell r="A43">
            <v>38168</v>
          </cell>
          <cell r="B43">
            <v>5.6098391099086667E-2</v>
          </cell>
          <cell r="C43">
            <v>0.10174095951425029</v>
          </cell>
          <cell r="D43">
            <v>3.3809730973453189E-2</v>
          </cell>
          <cell r="E43">
            <v>9.6740959514250283E-2</v>
          </cell>
          <cell r="F43">
            <v>6.1869096131346092E-2</v>
          </cell>
          <cell r="G43">
            <v>1.7829111261681307E-2</v>
          </cell>
        </row>
        <row r="44">
          <cell r="A44">
            <v>38198</v>
          </cell>
          <cell r="B44">
            <v>-0.11315265221941767</v>
          </cell>
          <cell r="C44">
            <v>-0.14657302544809614</v>
          </cell>
          <cell r="D44">
            <v>-7.9746591645608003E-2</v>
          </cell>
          <cell r="E44">
            <v>-0.11815265221941768</v>
          </cell>
          <cell r="F44">
            <v>-0.11315265221941767</v>
          </cell>
          <cell r="G44">
            <v>-3.4892234735206334E-2</v>
          </cell>
        </row>
        <row r="45">
          <cell r="A45">
            <v>38230</v>
          </cell>
          <cell r="B45">
            <v>3.392848921148045E-2</v>
          </cell>
          <cell r="C45">
            <v>1.2795883954987375E-2</v>
          </cell>
          <cell r="D45">
            <v>-2.2903968790809737E-2</v>
          </cell>
          <cell r="E45">
            <v>-1.9121987970578701E-2</v>
          </cell>
          <cell r="F45">
            <v>3.392848921148045E-2</v>
          </cell>
          <cell r="G45">
            <v>2.2847378381895284E-3</v>
          </cell>
        </row>
        <row r="46">
          <cell r="A46">
            <v>38260</v>
          </cell>
          <cell r="B46">
            <v>8.0987151230383969E-2</v>
          </cell>
          <cell r="C46">
            <v>0.11510236848828809</v>
          </cell>
          <cell r="D46">
            <v>3.1684262854655219E-2</v>
          </cell>
          <cell r="E46">
            <v>0.11010236848828808</v>
          </cell>
          <cell r="F46">
            <v>8.5987151230383974E-2</v>
          </cell>
          <cell r="G46">
            <v>9.3203063814545888E-3</v>
          </cell>
        </row>
        <row r="47">
          <cell r="A47">
            <v>38289</v>
          </cell>
          <cell r="B47">
            <v>0.10239017398143507</v>
          </cell>
          <cell r="C47">
            <v>3.507185833176682E-2</v>
          </cell>
          <cell r="D47">
            <v>5.1041257622709925E-2</v>
          </cell>
          <cell r="E47">
            <v>9.7390173981435069E-2</v>
          </cell>
          <cell r="F47">
            <v>4.8530401687506525E-2</v>
          </cell>
          <cell r="G47">
            <v>1.3916951999808542E-2</v>
          </cell>
        </row>
        <row r="48">
          <cell r="A48">
            <v>38321</v>
          </cell>
          <cell r="B48">
            <v>0.14418206797958819</v>
          </cell>
          <cell r="C48">
            <v>9.7276994219473292E-2</v>
          </cell>
          <cell r="D48">
            <v>5.5458245601659545E-2</v>
          </cell>
          <cell r="E48">
            <v>0.1518042852225861</v>
          </cell>
          <cell r="F48">
            <v>0.11668729114181754</v>
          </cell>
          <cell r="G48">
            <v>3.7868776812645132E-2</v>
          </cell>
        </row>
        <row r="49">
          <cell r="A49">
            <v>38352</v>
          </cell>
          <cell r="B49">
            <v>3.6266337338302472E-2</v>
          </cell>
          <cell r="C49">
            <v>7.9124179154611479E-2</v>
          </cell>
          <cell r="D49">
            <v>3.1086688051346078E-2</v>
          </cell>
          <cell r="E49">
            <v>7.4124179154611475E-2</v>
          </cell>
          <cell r="F49">
            <v>0.13123295210946911</v>
          </cell>
          <cell r="G49">
            <v>3.1942573502865355E-2</v>
          </cell>
        </row>
        <row r="50">
          <cell r="A50">
            <v>38383</v>
          </cell>
          <cell r="B50">
            <v>-7.3574130142192162E-2</v>
          </cell>
          <cell r="C50">
            <v>-8.1109683582152758E-2</v>
          </cell>
          <cell r="D50">
            <v>-6.4650377842716419E-2</v>
          </cell>
          <cell r="E50">
            <v>-7.8574130142192167E-2</v>
          </cell>
          <cell r="F50">
            <v>-7.3574130142192162E-2</v>
          </cell>
          <cell r="G50">
            <v>-2.561576734361189E-2</v>
          </cell>
        </row>
        <row r="51">
          <cell r="A51">
            <v>38411</v>
          </cell>
          <cell r="B51">
            <v>-2.1424797965359722E-2</v>
          </cell>
          <cell r="C51">
            <v>-4.6669308602926979E-2</v>
          </cell>
          <cell r="D51">
            <v>-5.6819547576463028E-3</v>
          </cell>
          <cell r="E51">
            <v>-2.4762425861726049E-2</v>
          </cell>
          <cell r="F51">
            <v>-2.1424797965359722E-2</v>
          </cell>
          <cell r="G51">
            <v>1.8726898003228021E-2</v>
          </cell>
        </row>
        <row r="52">
          <cell r="A52">
            <v>38442</v>
          </cell>
          <cell r="B52">
            <v>-1.6607337198991191E-2</v>
          </cell>
          <cell r="C52">
            <v>2.6198177916269313E-2</v>
          </cell>
          <cell r="D52">
            <v>-1.9034825372626817E-2</v>
          </cell>
          <cell r="E52">
            <v>2.1198177916269312E-2</v>
          </cell>
          <cell r="F52">
            <v>-1.160733719899119E-2</v>
          </cell>
          <cell r="G52">
            <v>-1.9302761113509079E-2</v>
          </cell>
        </row>
        <row r="53">
          <cell r="A53">
            <v>38471</v>
          </cell>
          <cell r="B53">
            <v>-4.4689953056245305E-2</v>
          </cell>
          <cell r="C53">
            <v>-4.3232298035642672E-2</v>
          </cell>
          <cell r="D53">
            <v>-4.2537024941613134E-2</v>
          </cell>
          <cell r="E53">
            <v>-4.9689953056245302E-2</v>
          </cell>
          <cell r="F53">
            <v>6.2879378419690352E-2</v>
          </cell>
          <cell r="G53">
            <v>-2.0313511294501645E-2</v>
          </cell>
        </row>
        <row r="54">
          <cell r="A54">
            <v>38503</v>
          </cell>
          <cell r="B54">
            <v>0.18978156993057338</v>
          </cell>
          <cell r="C54">
            <v>0.20389073216398224</v>
          </cell>
          <cell r="D54">
            <v>8.2275672863372687E-2</v>
          </cell>
          <cell r="E54">
            <v>0.21883759944169923</v>
          </cell>
          <cell r="F54">
            <v>0.25789650297642236</v>
          </cell>
          <cell r="G54">
            <v>2.9512244131097209E-2</v>
          </cell>
        </row>
        <row r="55">
          <cell r="A55">
            <v>38533</v>
          </cell>
          <cell r="B55">
            <v>-1.8973521463908568E-2</v>
          </cell>
          <cell r="C55">
            <v>4.7609016493296158E-2</v>
          </cell>
          <cell r="D55">
            <v>-3.2352991917483052E-2</v>
          </cell>
          <cell r="E55">
            <v>4.260901649329616E-2</v>
          </cell>
          <cell r="F55">
            <v>2.6245813604120424E-2</v>
          </cell>
          <cell r="G55">
            <v>-1.4272441040996393E-4</v>
          </cell>
        </row>
        <row r="56">
          <cell r="A56">
            <v>38562</v>
          </cell>
          <cell r="B56">
            <v>7.5607766886416322E-2</v>
          </cell>
          <cell r="C56">
            <v>4.5268354960125726E-2</v>
          </cell>
          <cell r="D56">
            <v>7.2075226199080689E-2</v>
          </cell>
          <cell r="E56">
            <v>7.0607766886416318E-2</v>
          </cell>
          <cell r="F56">
            <v>7.5607766886416322E-2</v>
          </cell>
          <cell r="G56">
            <v>3.5336532551987196E-2</v>
          </cell>
        </row>
        <row r="57">
          <cell r="A57">
            <v>38595</v>
          </cell>
          <cell r="B57">
            <v>-4.5277509689830589E-2</v>
          </cell>
          <cell r="C57">
            <v>3.4617019529836111E-2</v>
          </cell>
          <cell r="D57">
            <v>-1.4704473915300525E-2</v>
          </cell>
          <cell r="E57">
            <v>-5.0277509689830586E-2</v>
          </cell>
          <cell r="F57">
            <v>-4.5277509689830589E-2</v>
          </cell>
          <cell r="G57">
            <v>-1.1285547781927063E-2</v>
          </cell>
        </row>
        <row r="58">
          <cell r="A58">
            <v>38625</v>
          </cell>
          <cell r="B58">
            <v>3.7957542435101681E-2</v>
          </cell>
          <cell r="C58">
            <v>4.2957542435101678E-2</v>
          </cell>
          <cell r="D58">
            <v>1.253409702065569E-2</v>
          </cell>
          <cell r="E58">
            <v>3.7957542435101681E-2</v>
          </cell>
          <cell r="F58">
            <v>4.2957542435101678E-2</v>
          </cell>
          <cell r="G58">
            <v>6.9249914966113208E-3</v>
          </cell>
        </row>
        <row r="59">
          <cell r="A59">
            <v>38656</v>
          </cell>
          <cell r="B59">
            <v>0.10065611457365783</v>
          </cell>
          <cell r="C59">
            <v>6.1231797283027162E-2</v>
          </cell>
          <cell r="D59">
            <v>-1.4134853471034063E-2</v>
          </cell>
          <cell r="E59">
            <v>9.565611457365783E-2</v>
          </cell>
          <cell r="F59">
            <v>6.1231797283027162E-2</v>
          </cell>
          <cell r="G59">
            <v>-1.790003404276953E-2</v>
          </cell>
        </row>
        <row r="60">
          <cell r="A60">
            <v>38686</v>
          </cell>
          <cell r="B60">
            <v>0.10273003310248215</v>
          </cell>
          <cell r="C60">
            <v>0.15941277417686806</v>
          </cell>
          <cell r="D60">
            <v>5.7449662919982061E-2</v>
          </cell>
          <cell r="E60">
            <v>6.3765946203845902E-2</v>
          </cell>
          <cell r="F60">
            <v>0.16441277417686806</v>
          </cell>
          <cell r="G60">
            <v>3.4581213385394466E-2</v>
          </cell>
        </row>
        <row r="61">
          <cell r="A61">
            <v>38716</v>
          </cell>
          <cell r="B61">
            <v>-1.9711555534325201E-2</v>
          </cell>
          <cell r="C61">
            <v>-1.5857370367457112E-2</v>
          </cell>
          <cell r="D61">
            <v>-1.6493494500983336E-2</v>
          </cell>
          <cell r="E61">
            <v>-2.0857370367457113E-2</v>
          </cell>
          <cell r="F61">
            <v>6.1795387597874958E-2</v>
          </cell>
          <cell r="G61">
            <v>-9.5280276484283608E-4</v>
          </cell>
        </row>
        <row r="62">
          <cell r="A62">
            <v>38748</v>
          </cell>
          <cell r="B62">
            <v>9.8965462592180656E-2</v>
          </cell>
          <cell r="C62">
            <v>0.17393970879844892</v>
          </cell>
          <cell r="D62">
            <v>3.9069943259951445E-2</v>
          </cell>
          <cell r="E62">
            <v>9.3965462592180651E-2</v>
          </cell>
          <cell r="F62">
            <v>9.8965462592180656E-2</v>
          </cell>
          <cell r="G62">
            <v>2.5147895614926353E-2</v>
          </cell>
        </row>
        <row r="63">
          <cell r="A63">
            <v>38776</v>
          </cell>
          <cell r="B63">
            <v>-8.4627377663658965E-2</v>
          </cell>
          <cell r="C63">
            <v>-5.0424845558737469E-2</v>
          </cell>
          <cell r="D63">
            <v>-2.3767017616354958E-2</v>
          </cell>
          <cell r="E63">
            <v>-8.9627377663658969E-2</v>
          </cell>
          <cell r="F63">
            <v>-8.4627377663658965E-2</v>
          </cell>
          <cell r="G63">
            <v>4.5305498581463483E-4</v>
          </cell>
        </row>
        <row r="64">
          <cell r="A64">
            <v>38807</v>
          </cell>
          <cell r="B64">
            <v>4.4784532857899399E-2</v>
          </cell>
          <cell r="C64">
            <v>-4.2932609079421924E-2</v>
          </cell>
          <cell r="D64">
            <v>1.9614044704748559E-2</v>
          </cell>
          <cell r="E64">
            <v>-4.7932609079421921E-2</v>
          </cell>
          <cell r="F64">
            <v>4.9784532857899397E-2</v>
          </cell>
          <cell r="G64">
            <v>1.1034703559257248E-2</v>
          </cell>
        </row>
        <row r="65">
          <cell r="A65">
            <v>38835</v>
          </cell>
          <cell r="B65">
            <v>7.8841274553143173E-2</v>
          </cell>
          <cell r="C65">
            <v>7.174774936108963E-2</v>
          </cell>
          <cell r="D65">
            <v>-1.7331099397264434E-3</v>
          </cell>
          <cell r="E65">
            <v>7.3841274553143169E-2</v>
          </cell>
          <cell r="F65">
            <v>2.6124055589188126E-2</v>
          </cell>
          <cell r="G65">
            <v>1.208236609148346E-2</v>
          </cell>
        </row>
        <row r="66">
          <cell r="A66">
            <v>38868</v>
          </cell>
          <cell r="B66">
            <v>-5.5009815611128075E-2</v>
          </cell>
          <cell r="C66">
            <v>-8.9373004369184453E-2</v>
          </cell>
          <cell r="D66">
            <v>-7.3886826937717073E-2</v>
          </cell>
          <cell r="E66">
            <v>-0.13237773241425355</v>
          </cell>
          <cell r="F66">
            <v>-9.2707678663993293E-2</v>
          </cell>
          <cell r="G66">
            <v>-3.140492891059625E-2</v>
          </cell>
        </row>
        <row r="67">
          <cell r="A67">
            <v>38898</v>
          </cell>
          <cell r="B67">
            <v>9.4382803055157449E-2</v>
          </cell>
          <cell r="C67">
            <v>7.7573763837403664E-2</v>
          </cell>
          <cell r="D67">
            <v>-2.757680395948159E-3</v>
          </cell>
          <cell r="E67">
            <v>7.257376383740366E-2</v>
          </cell>
          <cell r="F67">
            <v>8.9130474580030539E-2</v>
          </cell>
          <cell r="G67">
            <v>8.6592478545621289E-5</v>
          </cell>
        </row>
        <row r="68">
          <cell r="A68">
            <v>38929</v>
          </cell>
          <cell r="B68">
            <v>6.2886321268310202E-2</v>
          </cell>
          <cell r="C68">
            <v>8.4365645866996034E-2</v>
          </cell>
          <cell r="D68">
            <v>-4.2669148772064389E-2</v>
          </cell>
          <cell r="E68">
            <v>5.7886321268310205E-2</v>
          </cell>
          <cell r="F68">
            <v>6.2886321268310202E-2</v>
          </cell>
          <cell r="G68">
            <v>5.0729894005535608E-3</v>
          </cell>
        </row>
        <row r="69">
          <cell r="A69">
            <v>38960</v>
          </cell>
          <cell r="B69">
            <v>-4.331110697284022E-2</v>
          </cell>
          <cell r="C69">
            <v>6.0709340991656875E-2</v>
          </cell>
          <cell r="D69">
            <v>4.5521801806437938E-2</v>
          </cell>
          <cell r="E69">
            <v>-5.2814002059714572E-2</v>
          </cell>
          <cell r="F69">
            <v>-4.331110697284022E-2</v>
          </cell>
          <cell r="G69">
            <v>2.1051056539239044E-2</v>
          </cell>
        </row>
        <row r="70">
          <cell r="A70">
            <v>38989</v>
          </cell>
          <cell r="B70">
            <v>3.9959090814762122E-2</v>
          </cell>
          <cell r="C70">
            <v>4.4959090814762119E-2</v>
          </cell>
          <cell r="D70">
            <v>4.6021260175564231E-2</v>
          </cell>
          <cell r="E70">
            <v>3.9959090814762122E-2</v>
          </cell>
          <cell r="F70">
            <v>4.4959090814762119E-2</v>
          </cell>
          <cell r="G70">
            <v>2.4269399645975777E-2</v>
          </cell>
        </row>
        <row r="71">
          <cell r="A71">
            <v>39021</v>
          </cell>
          <cell r="B71">
            <v>0.12339141749390621</v>
          </cell>
          <cell r="C71">
            <v>0.15066312030997717</v>
          </cell>
          <cell r="D71">
            <v>4.6313368473377664E-2</v>
          </cell>
          <cell r="E71">
            <v>0.11839141749390621</v>
          </cell>
          <cell r="F71">
            <v>0.15066312030997717</v>
          </cell>
          <cell r="G71">
            <v>3.1021812065774996E-2</v>
          </cell>
        </row>
        <row r="72">
          <cell r="A72">
            <v>39051</v>
          </cell>
          <cell r="B72">
            <v>3.7047028864927625E-2</v>
          </cell>
          <cell r="C72">
            <v>2.8187578938670705E-2</v>
          </cell>
          <cell r="D72">
            <v>3.3325137811457156E-2</v>
          </cell>
          <cell r="E72">
            <v>3.630157954539897E-2</v>
          </cell>
          <cell r="F72">
            <v>3.3187578938670706E-2</v>
          </cell>
          <cell r="G72">
            <v>1.6332551509721831E-2</v>
          </cell>
        </row>
        <row r="73">
          <cell r="A73">
            <v>39080</v>
          </cell>
          <cell r="B73">
            <v>-7.883460882098221E-3</v>
          </cell>
          <cell r="C73">
            <v>2.2251455826954037E-4</v>
          </cell>
          <cell r="D73">
            <v>-1.9362794110948517E-2</v>
          </cell>
          <cell r="E73">
            <v>-4.7774854417304601E-3</v>
          </cell>
          <cell r="F73">
            <v>4.7094946015005185E-3</v>
          </cell>
          <cell r="G73">
            <v>1.2536866895427328E-2</v>
          </cell>
        </row>
        <row r="74">
          <cell r="A74">
            <v>39113</v>
          </cell>
          <cell r="B74">
            <v>2.2504740557925222E-2</v>
          </cell>
          <cell r="C74">
            <v>1.4309948381208554E-2</v>
          </cell>
          <cell r="D74">
            <v>1.9937662478190281E-2</v>
          </cell>
          <cell r="E74">
            <v>1.7504740557925221E-2</v>
          </cell>
          <cell r="F74">
            <v>2.2504740557925222E-2</v>
          </cell>
          <cell r="G74">
            <v>1.396113102318236E-2</v>
          </cell>
        </row>
        <row r="75">
          <cell r="A75">
            <v>39141</v>
          </cell>
          <cell r="B75">
            <v>4.0825292383229791E-3</v>
          </cell>
          <cell r="C75">
            <v>-7.534405617008616E-2</v>
          </cell>
          <cell r="D75">
            <v>-1.726609516518612E-2</v>
          </cell>
          <cell r="E75">
            <v>-0.10066086558604477</v>
          </cell>
          <cell r="F75">
            <v>4.0825292383229791E-3</v>
          </cell>
          <cell r="G75">
            <v>-2.2088337095889421E-2</v>
          </cell>
        </row>
        <row r="76">
          <cell r="A76">
            <v>39171</v>
          </cell>
          <cell r="B76">
            <v>-4.1130094615665656E-2</v>
          </cell>
          <cell r="C76">
            <v>9.2556038739301204E-3</v>
          </cell>
          <cell r="D76">
            <v>6.0895099939243073E-3</v>
          </cell>
          <cell r="E76">
            <v>4.2556038739301203E-3</v>
          </cell>
          <cell r="F76">
            <v>-3.6130094615665659E-2</v>
          </cell>
          <cell r="G76">
            <v>9.9305117427416559E-3</v>
          </cell>
        </row>
        <row r="77">
          <cell r="A77">
            <v>39202</v>
          </cell>
          <cell r="B77">
            <v>6.6510761663045911E-2</v>
          </cell>
          <cell r="C77">
            <v>0.10038211821753917</v>
          </cell>
          <cell r="D77">
            <v>5.2422514517549069E-2</v>
          </cell>
          <cell r="E77">
            <v>6.1510761663045914E-2</v>
          </cell>
          <cell r="F77">
            <v>4.3998724680530878E-2</v>
          </cell>
          <cell r="G77">
            <v>4.2379843421614979E-2</v>
          </cell>
        </row>
        <row r="78">
          <cell r="A78">
            <v>39233</v>
          </cell>
          <cell r="B78">
            <v>4.8293977975963867E-2</v>
          </cell>
          <cell r="C78">
            <v>6.0413842388461418E-2</v>
          </cell>
          <cell r="D78">
            <v>3.1847210578270557E-2</v>
          </cell>
          <cell r="E78">
            <v>5.1675352943470962E-2</v>
          </cell>
          <cell r="F78">
            <v>-1.2438116781294168E-3</v>
          </cell>
          <cell r="G78">
            <v>3.2030723854388307E-2</v>
          </cell>
        </row>
        <row r="79">
          <cell r="A79">
            <v>39262</v>
          </cell>
          <cell r="B79">
            <v>1.6297464214122162E-2</v>
          </cell>
          <cell r="C79">
            <v>1.0322616968317103E-2</v>
          </cell>
          <cell r="D79">
            <v>3.0603811416305359E-3</v>
          </cell>
          <cell r="E79">
            <v>5.3226169683171032E-3</v>
          </cell>
          <cell r="F79">
            <v>6.4435625337569219E-2</v>
          </cell>
          <cell r="G79">
            <v>-1.7976943517687454E-2</v>
          </cell>
        </row>
        <row r="80">
          <cell r="A80">
            <v>39294</v>
          </cell>
          <cell r="B80">
            <v>-4.429311865615778E-2</v>
          </cell>
          <cell r="C80">
            <v>-6.6668769496621746E-2</v>
          </cell>
          <cell r="D80">
            <v>-1.055267847598351E-3</v>
          </cell>
          <cell r="E80">
            <v>-4.9293118656157778E-2</v>
          </cell>
          <cell r="F80">
            <v>-4.429311865615778E-2</v>
          </cell>
          <cell r="G80">
            <v>-3.2504471133686229E-2</v>
          </cell>
        </row>
        <row r="81">
          <cell r="A81">
            <v>39325</v>
          </cell>
          <cell r="B81">
            <v>-6.5413481114456216E-3</v>
          </cell>
          <cell r="C81">
            <v>6.8489714301347204E-2</v>
          </cell>
          <cell r="D81">
            <v>2.8909412248350145E-2</v>
          </cell>
          <cell r="E81">
            <v>2.3984554114001275E-2</v>
          </cell>
          <cell r="F81">
            <v>-6.5413481114456216E-3</v>
          </cell>
          <cell r="G81">
            <v>1.2781538537818309E-2</v>
          </cell>
        </row>
        <row r="82">
          <cell r="A82">
            <v>39353</v>
          </cell>
          <cell r="B82">
            <v>5.0701412326979991E-3</v>
          </cell>
          <cell r="C82">
            <v>0.10194050887572512</v>
          </cell>
          <cell r="D82">
            <v>5.0198842645813438E-2</v>
          </cell>
          <cell r="E82">
            <v>9.6940508875725112E-2</v>
          </cell>
          <cell r="F82">
            <v>1.0070141232697999E-2</v>
          </cell>
          <cell r="G82">
            <v>3.5168290421797546E-2</v>
          </cell>
        </row>
        <row r="83">
          <cell r="A83">
            <v>39386</v>
          </cell>
          <cell r="B83">
            <v>0.103965185771639</v>
          </cell>
          <cell r="C83">
            <v>5.9928098581463599E-2</v>
          </cell>
          <cell r="D83">
            <v>6.8325319444665092E-2</v>
          </cell>
          <cell r="E83">
            <v>9.8965185771639E-2</v>
          </cell>
          <cell r="F83">
            <v>-2.995783202900788E-2</v>
          </cell>
          <cell r="G83">
            <v>1.4713561015805812E-2</v>
          </cell>
        </row>
        <row r="84">
          <cell r="A84">
            <v>39416</v>
          </cell>
          <cell r="B84">
            <v>2.3332859929183387E-3</v>
          </cell>
          <cell r="C84">
            <v>5.4365156259866362E-2</v>
          </cell>
          <cell r="D84">
            <v>-6.9286997951886864E-2</v>
          </cell>
          <cell r="E84">
            <v>7.9358517000871452E-3</v>
          </cell>
          <cell r="F84">
            <v>-1.7165255965755938E-2</v>
          </cell>
          <cell r="G84">
            <v>-4.5042782469179185E-2</v>
          </cell>
        </row>
        <row r="85">
          <cell r="A85">
            <v>39447</v>
          </cell>
          <cell r="B85">
            <v>1.787633664842047E-2</v>
          </cell>
          <cell r="C85">
            <v>3.2861469345897641E-2</v>
          </cell>
          <cell r="D85">
            <v>-1.9981492023350999E-3</v>
          </cell>
          <cell r="E85">
            <v>2.786146934589764E-2</v>
          </cell>
          <cell r="F85">
            <v>-2.6689588496838841E-2</v>
          </cell>
          <cell r="G85">
            <v>-8.6659501476144991E-3</v>
          </cell>
        </row>
        <row r="86">
          <cell r="A86">
            <v>39478</v>
          </cell>
          <cell r="B86">
            <v>-0.18543995903285512</v>
          </cell>
          <cell r="C86">
            <v>-0.20022155077778928</v>
          </cell>
          <cell r="D86">
            <v>-0.12419821192227144</v>
          </cell>
          <cell r="E86">
            <v>-0.19043995903285513</v>
          </cell>
          <cell r="F86">
            <v>-0.18543995903285512</v>
          </cell>
          <cell r="G86">
            <v>-6.3113863842205242E-2</v>
          </cell>
        </row>
        <row r="87">
          <cell r="A87">
            <v>39507</v>
          </cell>
          <cell r="B87">
            <v>-2.8413494046093484E-2</v>
          </cell>
          <cell r="C87">
            <v>-5.6232795239385382E-2</v>
          </cell>
          <cell r="D87">
            <v>-5.3627754069890454E-2</v>
          </cell>
          <cell r="E87">
            <v>-5.0162142381893558E-2</v>
          </cell>
          <cell r="F87">
            <v>-2.8413494046093484E-2</v>
          </cell>
          <cell r="G87">
            <v>-3.5379739629056911E-2</v>
          </cell>
        </row>
        <row r="88">
          <cell r="A88">
            <v>39538</v>
          </cell>
          <cell r="B88">
            <v>3.2424631427824743E-2</v>
          </cell>
          <cell r="C88">
            <v>3.6415282152530745E-2</v>
          </cell>
          <cell r="D88">
            <v>2.0787793936821758E-2</v>
          </cell>
          <cell r="E88">
            <v>3.1415282152530748E-2</v>
          </cell>
          <cell r="F88">
            <v>3.7424631427824741E-2</v>
          </cell>
          <cell r="G88">
            <v>-5.9774530444303862E-3</v>
          </cell>
        </row>
        <row r="89">
          <cell r="A89">
            <v>39568</v>
          </cell>
          <cell r="B89">
            <v>0.10933020990092276</v>
          </cell>
          <cell r="C89">
            <v>0.11860686306557114</v>
          </cell>
          <cell r="D89">
            <v>7.3429448870547656E-2</v>
          </cell>
          <cell r="E89">
            <v>0.10433020990092276</v>
          </cell>
          <cell r="F89">
            <v>0.15051384196188777</v>
          </cell>
          <cell r="G89">
            <v>4.645095216721086E-2</v>
          </cell>
        </row>
        <row r="90">
          <cell r="A90">
            <v>39598</v>
          </cell>
          <cell r="B90">
            <v>6.1569478143580547E-2</v>
          </cell>
          <cell r="C90">
            <v>1.2903373938706556E-2</v>
          </cell>
          <cell r="D90">
            <v>5.8174449877935228E-2</v>
          </cell>
          <cell r="E90">
            <v>7.2070888555984786E-2</v>
          </cell>
          <cell r="F90">
            <v>1.343910646799245E-2</v>
          </cell>
          <cell r="G90">
            <v>1.0617614761393173E-2</v>
          </cell>
        </row>
        <row r="91">
          <cell r="A91">
            <v>39629</v>
          </cell>
          <cell r="B91">
            <v>-8.2231581397311099E-2</v>
          </cell>
          <cell r="C91">
            <v>-0.1420245348839313</v>
          </cell>
          <cell r="D91">
            <v>-0.10111819617523821</v>
          </cell>
          <cell r="E91">
            <v>-0.1470245348839313</v>
          </cell>
          <cell r="F91">
            <v>-0.15522771487908435</v>
          </cell>
          <cell r="G91">
            <v>-8.9883554001504828E-2</v>
          </cell>
        </row>
        <row r="92">
          <cell r="A92">
            <v>39660</v>
          </cell>
          <cell r="B92">
            <v>4.0067618079005225E-2</v>
          </cell>
          <cell r="C92">
            <v>4.1325006159908355E-2</v>
          </cell>
          <cell r="D92">
            <v>6.5433075772825715E-3</v>
          </cell>
          <cell r="E92">
            <v>3.5067618079005228E-2</v>
          </cell>
          <cell r="F92">
            <v>4.0067618079005225E-2</v>
          </cell>
          <cell r="G92">
            <v>-9.9082965413096608E-3</v>
          </cell>
        </row>
        <row r="93">
          <cell r="A93">
            <v>39689</v>
          </cell>
          <cell r="B93">
            <v>-8.464426625043818E-2</v>
          </cell>
          <cell r="C93">
            <v>-3.6968406549645075E-2</v>
          </cell>
          <cell r="D93">
            <v>1.2569731798286153E-2</v>
          </cell>
          <cell r="E93">
            <v>-6.1177378069953582E-2</v>
          </cell>
          <cell r="F93">
            <v>-8.464426625043818E-2</v>
          </cell>
          <cell r="G93">
            <v>1.2116759216399294E-2</v>
          </cell>
        </row>
        <row r="94">
          <cell r="A94">
            <v>39721</v>
          </cell>
          <cell r="B94">
            <v>-0.18662134170511069</v>
          </cell>
          <cell r="C94">
            <v>-0.12349439350795177</v>
          </cell>
          <cell r="D94">
            <v>-0.16065408128379915</v>
          </cell>
          <cell r="E94">
            <v>-0.12849439350795178</v>
          </cell>
          <cell r="F94">
            <v>-0.18162134170511068</v>
          </cell>
          <cell r="G94">
            <v>-9.5180765335731526E-2</v>
          </cell>
        </row>
        <row r="95">
          <cell r="A95">
            <v>39752</v>
          </cell>
          <cell r="B95">
            <v>-0.10721379115818937</v>
          </cell>
          <cell r="C95">
            <v>-0.15185825547263715</v>
          </cell>
          <cell r="D95">
            <v>-0.17787523154923315</v>
          </cell>
          <cell r="E95">
            <v>-0.11221379115818937</v>
          </cell>
          <cell r="F95">
            <v>-0.2188298055389373</v>
          </cell>
          <cell r="G95">
            <v>-0.18563647358546415</v>
          </cell>
        </row>
        <row r="96">
          <cell r="A96">
            <v>39780</v>
          </cell>
          <cell r="B96">
            <v>-7.9240849465650062E-2</v>
          </cell>
          <cell r="C96">
            <v>-0.18322775466803815</v>
          </cell>
          <cell r="D96">
            <v>-0.11839102021557034</v>
          </cell>
          <cell r="E96">
            <v>-0.13907799941896012</v>
          </cell>
          <cell r="F96">
            <v>-0.16470737054999215</v>
          </cell>
          <cell r="G96">
            <v>-7.7798357574814583E-2</v>
          </cell>
        </row>
        <row r="97">
          <cell r="A97">
            <v>39813</v>
          </cell>
          <cell r="B97">
            <v>2.0152370901651267E-2</v>
          </cell>
          <cell r="C97">
            <v>1.6689273664455152E-2</v>
          </cell>
          <cell r="D97">
            <v>2.1607601096731748E-2</v>
          </cell>
          <cell r="E97">
            <v>1.1689273664455151E-2</v>
          </cell>
          <cell r="F97">
            <v>-8.2499386877781661E-3</v>
          </cell>
          <cell r="G97">
            <v>7.7911469350072987E-3</v>
          </cell>
        </row>
        <row r="98">
          <cell r="A98">
            <v>39843</v>
          </cell>
          <cell r="B98">
            <v>-5.1679440226105156E-2</v>
          </cell>
          <cell r="C98">
            <v>-6.9996600771018463E-2</v>
          </cell>
          <cell r="D98">
            <v>-2.6256806428026646E-2</v>
          </cell>
          <cell r="E98">
            <v>-5.6679440226105153E-2</v>
          </cell>
          <cell r="F98">
            <v>-5.1679440226105156E-2</v>
          </cell>
          <cell r="G98">
            <v>-8.9549879456922679E-2</v>
          </cell>
        </row>
        <row r="99">
          <cell r="A99">
            <v>39871</v>
          </cell>
          <cell r="B99">
            <v>-9.7713948055335703E-2</v>
          </cell>
          <cell r="C99">
            <v>3.0060149111974101E-2</v>
          </cell>
          <cell r="D99">
            <v>-5.5088721901378555E-2</v>
          </cell>
          <cell r="E99">
            <v>-6.3131966673469944E-2</v>
          </cell>
          <cell r="F99">
            <v>-9.7713948055335703E-2</v>
          </cell>
          <cell r="G99">
            <v>-0.11645651314446717</v>
          </cell>
        </row>
        <row r="100">
          <cell r="A100">
            <v>39903</v>
          </cell>
          <cell r="B100">
            <v>7.9736592317784252E-2</v>
          </cell>
          <cell r="C100">
            <v>4.3808562658218642E-2</v>
          </cell>
          <cell r="D100">
            <v>0.10205962699317687</v>
          </cell>
          <cell r="E100">
            <v>3.8808562658218644E-2</v>
          </cell>
          <cell r="F100">
            <v>8.4736592317784257E-2</v>
          </cell>
          <cell r="G100">
            <v>8.1952693217763314E-2</v>
          </cell>
        </row>
        <row r="101">
          <cell r="A101">
            <v>39933</v>
          </cell>
          <cell r="B101">
            <v>5.1344263858369883E-2</v>
          </cell>
          <cell r="C101">
            <v>2.3262594024225199E-2</v>
          </cell>
          <cell r="D101">
            <v>0.11971679606792617</v>
          </cell>
          <cell r="E101">
            <v>4.6344263858369886E-2</v>
          </cell>
          <cell r="F101">
            <v>1.8456521157286101E-2</v>
          </cell>
          <cell r="G101">
            <v>8.9772218896205111E-2</v>
          </cell>
        </row>
        <row r="102">
          <cell r="A102">
            <v>39962</v>
          </cell>
          <cell r="B102">
            <v>5.361991246121995E-2</v>
          </cell>
          <cell r="C102">
            <v>-2.0932751972318905E-3</v>
          </cell>
          <cell r="D102">
            <v>2.9147963667415528E-2</v>
          </cell>
          <cell r="E102">
            <v>3.1192828980665093E-2</v>
          </cell>
          <cell r="F102">
            <v>-2.1842320340379279E-2</v>
          </cell>
          <cell r="G102">
            <v>5.1720577031934709E-2</v>
          </cell>
        </row>
        <row r="103">
          <cell r="A103">
            <v>39994</v>
          </cell>
          <cell r="B103">
            <v>8.2390895083043376E-3</v>
          </cell>
          <cell r="C103">
            <v>3.65534114622314E-2</v>
          </cell>
          <cell r="D103">
            <v>2.8620305972247809E-2</v>
          </cell>
          <cell r="E103">
            <v>3.1553411462231402E-2</v>
          </cell>
          <cell r="F103">
            <v>3.3054013644809428E-2</v>
          </cell>
          <cell r="G103">
            <v>1.9580735879086813E-4</v>
          </cell>
        </row>
        <row r="104">
          <cell r="A104">
            <v>40025</v>
          </cell>
          <cell r="B104">
            <v>0.11704222464040366</v>
          </cell>
          <cell r="C104">
            <v>0.13306292579671355</v>
          </cell>
          <cell r="D104">
            <v>8.1919166728881096E-2</v>
          </cell>
          <cell r="E104">
            <v>0.11204222464040366</v>
          </cell>
          <cell r="F104">
            <v>0.11704222464040366</v>
          </cell>
          <cell r="G104">
            <v>7.1521949220993447E-2</v>
          </cell>
        </row>
        <row r="105">
          <cell r="A105">
            <v>40056</v>
          </cell>
          <cell r="B105">
            <v>-6.8508958596332078E-4</v>
          </cell>
          <cell r="C105">
            <v>-2.7271225108008317E-2</v>
          </cell>
          <cell r="D105">
            <v>1.3523277747677627E-2</v>
          </cell>
          <cell r="E105">
            <v>-9.4698870907706616E-3</v>
          </cell>
          <cell r="F105">
            <v>-6.8508958596332078E-4</v>
          </cell>
          <cell r="G105">
            <v>3.3009336702728598E-2</v>
          </cell>
        </row>
        <row r="106">
          <cell r="A106">
            <v>40086</v>
          </cell>
          <cell r="B106">
            <v>9.8983308492483754E-2</v>
          </cell>
          <cell r="C106">
            <v>0.12081889169836879</v>
          </cell>
          <cell r="D106">
            <v>5.6112207510556164E-2</v>
          </cell>
          <cell r="E106">
            <v>0.11581889169836879</v>
          </cell>
          <cell r="F106">
            <v>0.10398330849248376</v>
          </cell>
          <cell r="G106">
            <v>3.5100067430831765E-2</v>
          </cell>
        </row>
        <row r="107">
          <cell r="A107">
            <v>40116</v>
          </cell>
          <cell r="B107">
            <v>-6.5873943529888512E-2</v>
          </cell>
          <cell r="C107">
            <v>-8.1293361960854058E-2</v>
          </cell>
          <cell r="D107">
            <v>-3.063331510044465E-2</v>
          </cell>
          <cell r="E107">
            <v>-7.0873943529888517E-2</v>
          </cell>
          <cell r="F107">
            <v>-5.2679952720463739E-2</v>
          </cell>
          <cell r="G107">
            <v>-1.9959880537446347E-2</v>
          </cell>
        </row>
        <row r="108">
          <cell r="A108">
            <v>40147</v>
          </cell>
          <cell r="B108">
            <v>0.14788143230171708</v>
          </cell>
          <cell r="C108">
            <v>0.11632404004961505</v>
          </cell>
          <cell r="D108">
            <v>5.8422956466456261E-2</v>
          </cell>
          <cell r="E108">
            <v>0.14287666718470063</v>
          </cell>
          <cell r="F108">
            <v>3.2762971329170346E-2</v>
          </cell>
          <cell r="G108">
            <v>5.5779077085757335E-2</v>
          </cell>
        </row>
        <row r="109">
          <cell r="A109">
            <v>40178</v>
          </cell>
          <cell r="B109">
            <v>3.3810805189998482E-2</v>
          </cell>
          <cell r="C109">
            <v>6.0431358064240492E-2</v>
          </cell>
          <cell r="D109">
            <v>5.1216627622801061E-2</v>
          </cell>
          <cell r="E109">
            <v>5.5431358064240495E-2</v>
          </cell>
          <cell r="F109">
            <v>6.1886390921354263E-2</v>
          </cell>
          <cell r="G109">
            <v>1.7614520614664245E-2</v>
          </cell>
        </row>
        <row r="110">
          <cell r="A110">
            <v>40207</v>
          </cell>
          <cell r="B110">
            <v>-1.8873282722496856E-2</v>
          </cell>
          <cell r="C110">
            <v>-3.7251068007684046E-2</v>
          </cell>
          <cell r="D110">
            <v>-6.6260513995495679E-2</v>
          </cell>
          <cell r="E110">
            <v>-2.3873282722496857E-2</v>
          </cell>
          <cell r="F110">
            <v>-1.8873282722496856E-2</v>
          </cell>
          <cell r="G110">
            <v>-3.7675124192644176E-2</v>
          </cell>
        </row>
        <row r="111">
          <cell r="A111">
            <v>40235</v>
          </cell>
          <cell r="B111">
            <v>0.12438649058842646</v>
          </cell>
          <cell r="C111">
            <v>0.13562142565547722</v>
          </cell>
          <cell r="D111">
            <v>4.3628334692261156E-2</v>
          </cell>
          <cell r="E111">
            <v>0.15599232211341096</v>
          </cell>
          <cell r="F111">
            <v>0.12438649058842646</v>
          </cell>
          <cell r="G111">
            <v>2.8114739638764777E-2</v>
          </cell>
        </row>
        <row r="112">
          <cell r="A112">
            <v>40268</v>
          </cell>
          <cell r="B112">
            <v>8.8614758984123E-4</v>
          </cell>
          <cell r="C112">
            <v>-3.8477520537008349E-2</v>
          </cell>
          <cell r="D112">
            <v>7.3986165333654513E-2</v>
          </cell>
          <cell r="E112">
            <v>-4.3477520537008346E-2</v>
          </cell>
          <cell r="F112">
            <v>5.8861475898412301E-3</v>
          </cell>
          <cell r="G112">
            <v>5.713281587577692E-2</v>
          </cell>
        </row>
        <row r="113">
          <cell r="A113">
            <v>40298</v>
          </cell>
          <cell r="B113">
            <v>7.1144956880350649E-2</v>
          </cell>
          <cell r="C113">
            <v>7.6387539945959745E-2</v>
          </cell>
          <cell r="D113">
            <v>2.136497520707965E-2</v>
          </cell>
          <cell r="E113">
            <v>6.6144956880350644E-2</v>
          </cell>
          <cell r="F113">
            <v>7.7809960757108623E-2</v>
          </cell>
          <cell r="G113">
            <v>1.4651372417397389E-2</v>
          </cell>
        </row>
        <row r="114">
          <cell r="A114">
            <v>40329</v>
          </cell>
          <cell r="B114">
            <v>-0.11724261943519024</v>
          </cell>
          <cell r="C114">
            <v>-9.8705491011535432E-2</v>
          </cell>
          <cell r="D114">
            <v>-7.6985428151611968E-2</v>
          </cell>
          <cell r="E114">
            <v>-0.12077375820436842</v>
          </cell>
          <cell r="F114">
            <v>-0.15945322046689217</v>
          </cell>
          <cell r="G114">
            <v>-8.5531572706092185E-2</v>
          </cell>
        </row>
        <row r="115">
          <cell r="A115">
            <v>40359</v>
          </cell>
          <cell r="B115">
            <v>-7.9760497740736624E-2</v>
          </cell>
          <cell r="C115">
            <v>-7.326843272415498E-2</v>
          </cell>
          <cell r="D115">
            <v>-6.3085958510848042E-2</v>
          </cell>
          <cell r="E115">
            <v>-7.8268432724154985E-2</v>
          </cell>
          <cell r="F115">
            <v>-0.11854337061481887</v>
          </cell>
          <cell r="G115">
            <v>-5.5388449179925643E-2</v>
          </cell>
        </row>
        <row r="116">
          <cell r="A116">
            <v>40389</v>
          </cell>
          <cell r="B116">
            <v>4.7624164681503302E-2</v>
          </cell>
          <cell r="C116">
            <v>0.1127389196469822</v>
          </cell>
          <cell r="D116">
            <v>6.9333969468785298E-2</v>
          </cell>
          <cell r="E116">
            <v>4.2624164681503304E-2</v>
          </cell>
          <cell r="F116">
            <v>4.7624164681503302E-2</v>
          </cell>
          <cell r="G116">
            <v>6.6515799326092917E-2</v>
          </cell>
        </row>
        <row r="117">
          <cell r="A117">
            <v>40421</v>
          </cell>
          <cell r="B117">
            <v>-1.4396562198159019E-2</v>
          </cell>
          <cell r="C117">
            <v>1.9143402544338078E-4</v>
          </cell>
          <cell r="D117">
            <v>-5.3198171666626118E-2</v>
          </cell>
          <cell r="E117">
            <v>4.1422546902178158E-3</v>
          </cell>
          <cell r="F117">
            <v>-1.4396562198159019E-2</v>
          </cell>
          <cell r="G117">
            <v>-4.8611823315409079E-2</v>
          </cell>
        </row>
        <row r="118">
          <cell r="A118">
            <v>40451</v>
          </cell>
          <cell r="B118">
            <v>0.16068200789575798</v>
          </cell>
          <cell r="C118">
            <v>0.17270019070179038</v>
          </cell>
          <cell r="D118">
            <v>0.12264017496833922</v>
          </cell>
          <cell r="E118">
            <v>0.16770019070179037</v>
          </cell>
          <cell r="F118">
            <v>0.16568200789575799</v>
          </cell>
          <cell r="G118">
            <v>8.3928474089541724E-2</v>
          </cell>
        </row>
        <row r="119">
          <cell r="A119">
            <v>40480</v>
          </cell>
          <cell r="B119">
            <v>0.10841148857303182</v>
          </cell>
          <cell r="C119">
            <v>7.4089792529642137E-2</v>
          </cell>
          <cell r="D119">
            <v>6.1346202716472099E-2</v>
          </cell>
          <cell r="E119">
            <v>0.10341148857303181</v>
          </cell>
          <cell r="F119">
            <v>5.8835405024827002E-2</v>
          </cell>
          <cell r="G119">
            <v>3.6193052099175581E-2</v>
          </cell>
        </row>
        <row r="120">
          <cell r="A120">
            <v>40512</v>
          </cell>
          <cell r="B120">
            <v>2.2287144079760283E-2</v>
          </cell>
          <cell r="C120">
            <v>-3.8199097065904457E-2</v>
          </cell>
          <cell r="D120">
            <v>-3.3570244745554294E-3</v>
          </cell>
          <cell r="E120">
            <v>6.7186364127960673E-3</v>
          </cell>
          <cell r="F120">
            <v>-8.5028322974272409E-3</v>
          </cell>
          <cell r="G120">
            <v>-2.2928764322112105E-3</v>
          </cell>
        </row>
        <row r="121">
          <cell r="A121">
            <v>40543</v>
          </cell>
          <cell r="B121">
            <v>2.4046874012264376E-2</v>
          </cell>
          <cell r="C121">
            <v>-8.9086697371003332E-3</v>
          </cell>
          <cell r="D121">
            <v>4.6386917445839983E-2</v>
          </cell>
          <cell r="E121">
            <v>-1.3908669737100334E-2</v>
          </cell>
          <cell r="F121">
            <v>4.0894619851387502E-2</v>
          </cell>
          <cell r="G121">
            <v>6.3256487642950596E-2</v>
          </cell>
        </row>
        <row r="122">
          <cell r="A122">
            <v>40574</v>
          </cell>
          <cell r="B122">
            <v>6.2708073594879107E-2</v>
          </cell>
          <cell r="C122">
            <v>0.10298998475792942</v>
          </cell>
          <cell r="D122">
            <v>2.8469957756568628E-2</v>
          </cell>
          <cell r="E122">
            <v>5.770807359487911E-2</v>
          </cell>
          <cell r="F122">
            <v>6.2708073594879107E-2</v>
          </cell>
          <cell r="G122">
            <v>2.2392969441753622E-2</v>
          </cell>
        </row>
        <row r="123">
          <cell r="A123">
            <v>40602</v>
          </cell>
          <cell r="B123">
            <v>1.6804777111319058E-2</v>
          </cell>
          <cell r="C123">
            <v>-1.7066629084367003E-2</v>
          </cell>
          <cell r="D123">
            <v>2.9823738776776187E-2</v>
          </cell>
          <cell r="E123">
            <v>9.3745817632677753E-2</v>
          </cell>
          <cell r="F123">
            <v>1.6804777111319058E-2</v>
          </cell>
          <cell r="G123">
            <v>3.1456577077623601E-2</v>
          </cell>
        </row>
        <row r="124">
          <cell r="A124">
            <v>40633</v>
          </cell>
          <cell r="B124">
            <v>3.1153097717554767E-2</v>
          </cell>
          <cell r="C124">
            <v>5.0867264271278446E-2</v>
          </cell>
          <cell r="D124">
            <v>-5.1173037999991131E-3</v>
          </cell>
          <cell r="E124">
            <v>4.5867264271278449E-2</v>
          </cell>
          <cell r="F124">
            <v>3.6153097717554768E-2</v>
          </cell>
          <cell r="G124">
            <v>-1.0478620195134246E-3</v>
          </cell>
        </row>
        <row r="125">
          <cell r="A125">
            <v>40662</v>
          </cell>
          <cell r="B125">
            <v>6.4934352269306925E-2</v>
          </cell>
          <cell r="C125">
            <v>4.6611918786013326E-2</v>
          </cell>
          <cell r="D125">
            <v>2.744811844810972E-2</v>
          </cell>
          <cell r="E125">
            <v>5.9934352269306927E-2</v>
          </cell>
          <cell r="F125">
            <v>2.9164733452760164E-2</v>
          </cell>
          <cell r="G125">
            <v>2.8096938553675548E-2</v>
          </cell>
        </row>
        <row r="126">
          <cell r="A126">
            <v>40694</v>
          </cell>
          <cell r="B126">
            <v>-1.8630164594618018E-3</v>
          </cell>
          <cell r="C126">
            <v>-7.220562964396561E-2</v>
          </cell>
          <cell r="D126">
            <v>-1.3206198783949345E-2</v>
          </cell>
          <cell r="E126">
            <v>-1.0872551626152136E-2</v>
          </cell>
          <cell r="F126">
            <v>2.7070553891268497E-2</v>
          </cell>
          <cell r="G126">
            <v>-1.3592919325235627E-2</v>
          </cell>
        </row>
        <row r="127">
          <cell r="A127">
            <v>40724</v>
          </cell>
          <cell r="B127">
            <v>-2.7585459807268248E-2</v>
          </cell>
          <cell r="C127">
            <v>-4.0501858040688509E-4</v>
          </cell>
          <cell r="D127">
            <v>-2.021095229096562E-2</v>
          </cell>
          <cell r="E127">
            <v>-5.405018580406885E-3</v>
          </cell>
          <cell r="F127">
            <v>-3.6803008525145099E-2</v>
          </cell>
          <cell r="G127">
            <v>-1.8426185517957314E-2</v>
          </cell>
        </row>
        <row r="128">
          <cell r="A128">
            <v>40753</v>
          </cell>
          <cell r="B128">
            <v>-5.2395556355658138E-2</v>
          </cell>
          <cell r="C128">
            <v>2.9073255916969389E-2</v>
          </cell>
          <cell r="D128">
            <v>1.6101438319647676E-2</v>
          </cell>
          <cell r="E128">
            <v>-5.7395556355658135E-2</v>
          </cell>
          <cell r="F128">
            <v>-5.2395556355658138E-2</v>
          </cell>
          <cell r="G128">
            <v>-2.1708356352599566E-2</v>
          </cell>
        </row>
        <row r="129">
          <cell r="A129">
            <v>40786</v>
          </cell>
          <cell r="B129">
            <v>-6.7578875428953522E-2</v>
          </cell>
          <cell r="C129">
            <v>-9.2000836675580566E-2</v>
          </cell>
          <cell r="D129">
            <v>-5.2924952114330778E-2</v>
          </cell>
          <cell r="E129">
            <v>-1.7637304485816126E-2</v>
          </cell>
          <cell r="F129">
            <v>-6.7578875428953522E-2</v>
          </cell>
          <cell r="G129">
            <v>-5.8467501753798806E-2</v>
          </cell>
        </row>
        <row r="130">
          <cell r="A130">
            <v>40816</v>
          </cell>
          <cell r="B130">
            <v>-5.800997443482029E-2</v>
          </cell>
          <cell r="C130">
            <v>7.3681473762079635E-3</v>
          </cell>
          <cell r="D130">
            <v>-4.6504115320225629E-2</v>
          </cell>
          <cell r="E130">
            <v>2.3681473762079634E-3</v>
          </cell>
          <cell r="F130">
            <v>-5.3009974434820292E-2</v>
          </cell>
          <cell r="G130">
            <v>-7.4467100959878879E-2</v>
          </cell>
        </row>
        <row r="131">
          <cell r="A131">
            <v>40847</v>
          </cell>
          <cell r="B131">
            <v>3.5232687104960726E-2</v>
          </cell>
          <cell r="C131">
            <v>0.10499594129496476</v>
          </cell>
          <cell r="D131">
            <v>9.8273003573294437E-2</v>
          </cell>
          <cell r="E131">
            <v>3.0232687104960725E-2</v>
          </cell>
          <cell r="F131">
            <v>0.17097205737753574</v>
          </cell>
          <cell r="G131">
            <v>0.10230659185819124</v>
          </cell>
        </row>
        <row r="132">
          <cell r="A132">
            <v>40877</v>
          </cell>
          <cell r="B132">
            <v>3.6776032380524001E-2</v>
          </cell>
          <cell r="C132">
            <v>-5.8324896791393799E-4</v>
          </cell>
          <cell r="D132">
            <v>-2.7875585481679743E-2</v>
          </cell>
          <cell r="E132">
            <v>2.2397554910900262E-2</v>
          </cell>
          <cell r="F132">
            <v>1.3609403219285113E-2</v>
          </cell>
          <cell r="G132">
            <v>-5.0715538095285817E-3</v>
          </cell>
        </row>
        <row r="133">
          <cell r="A133">
            <v>40907</v>
          </cell>
          <cell r="B133">
            <v>2.6639319389184981E-4</v>
          </cell>
          <cell r="C133">
            <v>-2.39408581322905E-2</v>
          </cell>
          <cell r="D133">
            <v>-7.5966947184033179E-3</v>
          </cell>
          <cell r="E133">
            <v>-2.8940858132290501E-2</v>
          </cell>
          <cell r="F133">
            <v>-6.0384548939154105E-2</v>
          </cell>
          <cell r="G133">
            <v>8.4965656862407268E-3</v>
          </cell>
        </row>
        <row r="134">
          <cell r="A134">
            <v>40939</v>
          </cell>
          <cell r="B134">
            <v>8.6650910697172748E-2</v>
          </cell>
          <cell r="C134">
            <v>7.4837698984184964E-2</v>
          </cell>
          <cell r="D134">
            <v>8.0164557046383977E-2</v>
          </cell>
          <cell r="E134">
            <v>8.1650910697172743E-2</v>
          </cell>
          <cell r="F134">
            <v>8.6650910697172748E-2</v>
          </cell>
          <cell r="G134">
            <v>4.266004400164506E-2</v>
          </cell>
        </row>
        <row r="135">
          <cell r="A135">
            <v>40968</v>
          </cell>
          <cell r="B135">
            <v>7.4895498873500221E-2</v>
          </cell>
          <cell r="C135">
            <v>4.5318587633654525E-2</v>
          </cell>
          <cell r="D135">
            <v>6.0969035139472244E-2</v>
          </cell>
          <cell r="E135">
            <v>5.8365728250737416E-2</v>
          </cell>
          <cell r="F135">
            <v>7.4895498873500221E-2</v>
          </cell>
          <cell r="G135">
            <v>3.9787345020620563E-2</v>
          </cell>
        </row>
        <row r="136">
          <cell r="A136">
            <v>40998</v>
          </cell>
          <cell r="B136">
            <v>7.4160519386379159E-2</v>
          </cell>
          <cell r="C136">
            <v>8.892747226201636E-2</v>
          </cell>
          <cell r="D136">
            <v>4.9158586887847987E-2</v>
          </cell>
          <cell r="E136">
            <v>8.3927472262016356E-2</v>
          </cell>
          <cell r="F136">
            <v>7.9160519386379163E-2</v>
          </cell>
          <cell r="G136">
            <v>3.0851475632112556E-2</v>
          </cell>
        </row>
        <row r="137">
          <cell r="A137">
            <v>41029</v>
          </cell>
          <cell r="B137">
            <v>-1.4128534325933039E-2</v>
          </cell>
          <cell r="C137">
            <v>6.9046033264714484E-3</v>
          </cell>
          <cell r="D137">
            <v>-1.1531566573515777E-2</v>
          </cell>
          <cell r="E137">
            <v>-1.912853432593304E-2</v>
          </cell>
          <cell r="F137">
            <v>9.5040619541234272E-3</v>
          </cell>
          <cell r="G137">
            <v>-7.5256998843071772E-3</v>
          </cell>
        </row>
        <row r="138">
          <cell r="A138">
            <v>41060</v>
          </cell>
          <cell r="B138">
            <v>-8.3250677937420133E-3</v>
          </cell>
          <cell r="C138">
            <v>-1.4894077549143216E-2</v>
          </cell>
          <cell r="D138">
            <v>-7.5794259525479954E-2</v>
          </cell>
          <cell r="E138">
            <v>5.9510600211171395E-3</v>
          </cell>
          <cell r="F138">
            <v>-2.8627674401639595E-2</v>
          </cell>
          <cell r="G138">
            <v>-6.4699308071820338E-2</v>
          </cell>
        </row>
        <row r="139">
          <cell r="A139">
            <v>41089</v>
          </cell>
          <cell r="B139">
            <v>6.6001011331413778E-3</v>
          </cell>
          <cell r="C139">
            <v>6.0022685739389006E-3</v>
          </cell>
          <cell r="D139">
            <v>3.5349760548065212E-2</v>
          </cell>
          <cell r="E139">
            <v>1.0022685739389005E-3</v>
          </cell>
          <cell r="F139">
            <v>1.1424096043791007E-2</v>
          </cell>
          <cell r="G139">
            <v>3.8792719783522139E-2</v>
          </cell>
        </row>
        <row r="140">
          <cell r="A140">
            <v>41121</v>
          </cell>
          <cell r="B140">
            <v>5.8511307035903605E-2</v>
          </cell>
          <cell r="C140">
            <v>-4.5343577755224525E-2</v>
          </cell>
          <cell r="D140">
            <v>1.019741941718247E-2</v>
          </cell>
          <cell r="E140">
            <v>5.3511307035903607E-2</v>
          </cell>
          <cell r="F140">
            <v>5.8511307035903605E-2</v>
          </cell>
          <cell r="G140">
            <v>1.2518884862627446E-2</v>
          </cell>
        </row>
        <row r="141">
          <cell r="A141">
            <v>41152</v>
          </cell>
          <cell r="B141">
            <v>1.8075913744110432E-2</v>
          </cell>
          <cell r="C141">
            <v>3.0503779869527275E-2</v>
          </cell>
          <cell r="D141">
            <v>4.7918851501537685E-2</v>
          </cell>
          <cell r="E141">
            <v>-1.8805210585351496E-2</v>
          </cell>
          <cell r="F141">
            <v>1.8075913744110432E-2</v>
          </cell>
          <cell r="G141">
            <v>1.9570609872560242E-2</v>
          </cell>
        </row>
        <row r="142">
          <cell r="A142">
            <v>41180</v>
          </cell>
          <cell r="B142">
            <v>-1.4077238877846669E-2</v>
          </cell>
          <cell r="C142">
            <v>-1.2612035805859017E-2</v>
          </cell>
          <cell r="D142">
            <v>9.6744144789563027E-3</v>
          </cell>
          <cell r="E142">
            <v>-1.7612035805859017E-2</v>
          </cell>
          <cell r="F142">
            <v>-9.0772388778466682E-3</v>
          </cell>
          <cell r="G142">
            <v>2.3947118873094017E-2</v>
          </cell>
        </row>
        <row r="143">
          <cell r="A143">
            <v>41213</v>
          </cell>
          <cell r="B143">
            <v>2.3082720970167458E-2</v>
          </cell>
          <cell r="C143">
            <v>-1.2351915732378279E-2</v>
          </cell>
          <cell r="D143">
            <v>-5.5555671857223002E-2</v>
          </cell>
          <cell r="E143">
            <v>1.8082720970167457E-2</v>
          </cell>
          <cell r="F143">
            <v>-0.10625272037614575</v>
          </cell>
          <cell r="G143">
            <v>-1.9987842523252936E-2</v>
          </cell>
        </row>
        <row r="144">
          <cell r="A144">
            <v>41243</v>
          </cell>
          <cell r="B144">
            <v>5.0755169621991558E-2</v>
          </cell>
          <cell r="C144">
            <v>-1.541358992683832E-2</v>
          </cell>
          <cell r="D144">
            <v>1.1250996333411195E-2</v>
          </cell>
          <cell r="E144">
            <v>4.3502975665790471E-2</v>
          </cell>
          <cell r="F144">
            <v>1.4022895176008058E-2</v>
          </cell>
          <cell r="G144">
            <v>2.8426727918140823E-3</v>
          </cell>
        </row>
        <row r="145">
          <cell r="A145">
            <v>41274</v>
          </cell>
          <cell r="B145">
            <v>6.2639460823299131E-2</v>
          </cell>
          <cell r="C145">
            <v>1.179211692761542E-2</v>
          </cell>
          <cell r="D145">
            <v>-6.3497328198179152E-3</v>
          </cell>
          <cell r="E145">
            <v>6.7921169276154202E-3</v>
          </cell>
          <cell r="F145">
            <v>1.0285307757092459E-2</v>
          </cell>
          <cell r="G145">
            <v>7.0433676117494142E-3</v>
          </cell>
        </row>
        <row r="146">
          <cell r="A146">
            <v>41305</v>
          </cell>
          <cell r="B146">
            <v>-2.8271721600869404E-3</v>
          </cell>
          <cell r="C146">
            <v>1.001072645852452E-2</v>
          </cell>
          <cell r="D146">
            <v>2.6186242191937062E-2</v>
          </cell>
          <cell r="E146">
            <v>-7.8271721600869405E-3</v>
          </cell>
          <cell r="F146">
            <v>-2.8271721600869404E-3</v>
          </cell>
          <cell r="G146">
            <v>4.9197792048925292E-2</v>
          </cell>
        </row>
        <row r="147">
          <cell r="A147">
            <v>41333</v>
          </cell>
          <cell r="B147">
            <v>-8.6574315634996291E-3</v>
          </cell>
          <cell r="C147">
            <v>1.6004306709749084E-3</v>
          </cell>
          <cell r="D147">
            <v>2.5776639832392092E-3</v>
          </cell>
          <cell r="E147">
            <v>-6.7680164541395992E-3</v>
          </cell>
          <cell r="F147">
            <v>-8.6574315634996291E-3</v>
          </cell>
          <cell r="G147">
            <v>1.0999927551865671E-2</v>
          </cell>
        </row>
        <row r="148">
          <cell r="A148">
            <v>41362</v>
          </cell>
          <cell r="B148">
            <v>8.7897576094947694E-2</v>
          </cell>
          <cell r="C148">
            <v>0.11029571703955701</v>
          </cell>
          <cell r="D148">
            <v>2.8832650709839702E-2</v>
          </cell>
          <cell r="E148">
            <v>0.10529571703955701</v>
          </cell>
          <cell r="F148">
            <v>9.2897576094947698E-2</v>
          </cell>
          <cell r="G148">
            <v>3.5355293879972854E-2</v>
          </cell>
        </row>
        <row r="149">
          <cell r="A149">
            <v>41394</v>
          </cell>
          <cell r="B149">
            <v>3.9171386392084846E-2</v>
          </cell>
          <cell r="C149">
            <v>6.9665071307502352E-2</v>
          </cell>
          <cell r="D149">
            <v>2.4098058898367632E-2</v>
          </cell>
          <cell r="E149">
            <v>3.4171386392084849E-2</v>
          </cell>
          <cell r="F149">
            <v>9.9785773043923998E-2</v>
          </cell>
          <cell r="G149">
            <v>1.792416591460497E-2</v>
          </cell>
        </row>
        <row r="150">
          <cell r="A150">
            <v>41425</v>
          </cell>
          <cell r="B150">
            <v>6.4439786710449573E-2</v>
          </cell>
          <cell r="C150">
            <v>3.3661076458514606E-2</v>
          </cell>
          <cell r="D150">
            <v>3.2143457582047688E-2</v>
          </cell>
          <cell r="E150">
            <v>7.1242972062705717E-2</v>
          </cell>
          <cell r="F150">
            <v>3.5302239770354876E-2</v>
          </cell>
          <cell r="G150">
            <v>2.0550202420727141E-2</v>
          </cell>
        </row>
        <row r="151">
          <cell r="A151">
            <v>41453</v>
          </cell>
          <cell r="B151">
            <v>-3.0860119841909783E-2</v>
          </cell>
          <cell r="C151">
            <v>-1.4186803974632503E-2</v>
          </cell>
          <cell r="D151">
            <v>-2.4498085187716786E-2</v>
          </cell>
          <cell r="E151">
            <v>-1.9186803974632502E-2</v>
          </cell>
          <cell r="F151">
            <v>-1.4480618588205839E-2</v>
          </cell>
          <cell r="G151">
            <v>-1.5112928811378473E-2</v>
          </cell>
        </row>
        <row r="152">
          <cell r="A152">
            <v>41486</v>
          </cell>
          <cell r="B152">
            <v>0.10753943710119519</v>
          </cell>
          <cell r="C152">
            <v>0.11916215256091396</v>
          </cell>
          <cell r="D152">
            <v>6.0216910227517725E-2</v>
          </cell>
          <cell r="E152">
            <v>0.10253943710119519</v>
          </cell>
          <cell r="F152">
            <v>0.10753943710119519</v>
          </cell>
          <cell r="G152">
            <v>4.82777279585399E-2</v>
          </cell>
        </row>
        <row r="153">
          <cell r="A153">
            <v>41516</v>
          </cell>
          <cell r="B153">
            <v>1.5280921449326357E-2</v>
          </cell>
          <cell r="C153">
            <v>-4.062688351968255E-2</v>
          </cell>
          <cell r="D153">
            <v>-5.3147049174610316E-3</v>
          </cell>
          <cell r="E153">
            <v>1.8540052477034268E-2</v>
          </cell>
          <cell r="F153">
            <v>1.5280921449326357E-2</v>
          </cell>
          <cell r="G153">
            <v>-3.1798267578075287E-2</v>
          </cell>
        </row>
        <row r="154">
          <cell r="A154">
            <v>41547</v>
          </cell>
          <cell r="B154">
            <v>0.10905764396714633</v>
          </cell>
          <cell r="C154">
            <v>0.10511980448199394</v>
          </cell>
          <cell r="D154">
            <v>4.5904328134705935E-2</v>
          </cell>
          <cell r="E154">
            <v>0.10011980448199394</v>
          </cell>
          <cell r="F154">
            <v>0.11405764396714634</v>
          </cell>
          <cell r="G154">
            <v>2.931559128683648E-2</v>
          </cell>
        </row>
        <row r="155">
          <cell r="A155">
            <v>41578</v>
          </cell>
          <cell r="B155">
            <v>6.7849864382693486E-3</v>
          </cell>
          <cell r="C155">
            <v>4.0523512236470119E-2</v>
          </cell>
          <cell r="D155">
            <v>4.8381698500930458E-2</v>
          </cell>
          <cell r="E155">
            <v>1.7849864382693485E-3</v>
          </cell>
          <cell r="F155">
            <v>1.0335314975448885E-2</v>
          </cell>
          <cell r="G155">
            <v>4.3629970975040296E-2</v>
          </cell>
        </row>
        <row r="156">
          <cell r="A156">
            <v>41607</v>
          </cell>
          <cell r="B156">
            <v>2.6501810809938648E-2</v>
          </cell>
          <cell r="C156">
            <v>4.9905547895539332E-2</v>
          </cell>
          <cell r="D156">
            <v>3.2073038389014472E-2</v>
          </cell>
          <cell r="E156">
            <v>4.4839086141229842E-3</v>
          </cell>
          <cell r="F156">
            <v>2.0762590726612191E-2</v>
          </cell>
          <cell r="G156">
            <v>2.7663290033784871E-2</v>
          </cell>
        </row>
        <row r="157">
          <cell r="A157">
            <v>41639</v>
          </cell>
          <cell r="B157">
            <v>3.5350188775156235E-2</v>
          </cell>
          <cell r="C157">
            <v>7.0289388232234962E-2</v>
          </cell>
          <cell r="D157">
            <v>2.943223173299821E-2</v>
          </cell>
          <cell r="E157">
            <v>6.5289388232234957E-2</v>
          </cell>
          <cell r="F157">
            <v>8.1042111150506288E-2</v>
          </cell>
          <cell r="G157">
            <v>2.3289474066882893E-2</v>
          </cell>
        </row>
        <row r="158">
          <cell r="A158">
            <v>41670</v>
          </cell>
          <cell r="B158">
            <v>5.0680944082394222E-2</v>
          </cell>
          <cell r="C158">
            <v>3.9893164965875687E-2</v>
          </cell>
          <cell r="D158">
            <v>-1.4200000000000001E-2</v>
          </cell>
          <cell r="E158">
            <v>4.5680944082394224E-2</v>
          </cell>
          <cell r="F158">
            <v>5.0680944082394222E-2</v>
          </cell>
          <cell r="G158">
            <v>-3.623140748501559E-2</v>
          </cell>
        </row>
        <row r="159">
          <cell r="A159">
            <v>41698</v>
          </cell>
          <cell r="B159">
            <v>0.11960524104380253</v>
          </cell>
          <cell r="C159">
            <v>0.11668469508272056</v>
          </cell>
          <cell r="D159">
            <v>6.9900000000000004E-2</v>
          </cell>
          <cell r="E159">
            <v>8.574020551922984E-2</v>
          </cell>
          <cell r="F159">
            <v>0.11960524104380253</v>
          </cell>
          <cell r="G159">
            <v>4.2213374879040998E-2</v>
          </cell>
        </row>
        <row r="160">
          <cell r="A160">
            <v>41729</v>
          </cell>
          <cell r="B160">
            <v>-0.11659110068119231</v>
          </cell>
          <cell r="C160">
            <v>-6.2274196731089027E-2</v>
          </cell>
          <cell r="D160">
            <v>-2.76E-2</v>
          </cell>
          <cell r="E160">
            <v>-6.7274196731089031E-2</v>
          </cell>
          <cell r="F160">
            <v>-0.11159110068119231</v>
          </cell>
          <cell r="G160">
            <v>6.9082486153468677E-3</v>
          </cell>
        </row>
        <row r="161">
          <cell r="A161">
            <v>41759</v>
          </cell>
          <cell r="B161">
            <v>-2.1773509147163212E-2</v>
          </cell>
          <cell r="C161">
            <v>-5.3732989103903268E-3</v>
          </cell>
          <cell r="D161">
            <v>-1.8700000000000001E-2</v>
          </cell>
          <cell r="E161">
            <v>-2.6773509147163213E-2</v>
          </cell>
          <cell r="F161">
            <v>8.8613132979058137E-3</v>
          </cell>
          <cell r="G161">
            <v>6.18164317838415E-3</v>
          </cell>
        </row>
        <row r="162">
          <cell r="A162">
            <v>41789</v>
          </cell>
          <cell r="B162">
            <v>8.4513755344600192E-2</v>
          </cell>
          <cell r="C162">
            <v>9.6789804252997449E-2</v>
          </cell>
          <cell r="D162">
            <v>3.6200000000000003E-2</v>
          </cell>
          <cell r="E162">
            <v>8.7903806241008131E-2</v>
          </cell>
          <cell r="F162">
            <v>5.1044077520190898E-2</v>
          </cell>
          <cell r="G162">
            <v>2.0812195954315483E-2</v>
          </cell>
        </row>
        <row r="163">
          <cell r="A163">
            <v>41820</v>
          </cell>
          <cell r="B163">
            <v>0.11427863967012887</v>
          </cell>
          <cell r="C163">
            <v>0.12747687121936677</v>
          </cell>
          <cell r="D163">
            <v>3.6499999999999998E-2</v>
          </cell>
          <cell r="E163">
            <v>0.12247687121936676</v>
          </cell>
          <cell r="F163">
            <v>9.8198788000683962E-2</v>
          </cell>
          <cell r="G163">
            <v>1.8878996624704429E-2</v>
          </cell>
        </row>
        <row r="164">
          <cell r="A164">
            <v>41851</v>
          </cell>
          <cell r="B164">
            <v>-3.34601800938229E-2</v>
          </cell>
          <cell r="C164">
            <v>-2.3148266290790243E-2</v>
          </cell>
          <cell r="D164">
            <v>-4.3E-3</v>
          </cell>
          <cell r="E164">
            <v>-3.8460180093822897E-2</v>
          </cell>
          <cell r="F164">
            <v>-3.34601800938229E-2</v>
          </cell>
          <cell r="G164">
            <v>-1.5194687370535838E-2</v>
          </cell>
        </row>
        <row r="165">
          <cell r="A165">
            <v>41880</v>
          </cell>
          <cell r="B165">
            <v>6.6389295270843918E-2</v>
          </cell>
          <cell r="C165">
            <v>3.8518056560507372E-2</v>
          </cell>
          <cell r="D165">
            <v>4.5999999999999999E-2</v>
          </cell>
          <cell r="E165">
            <v>6.138929527084392E-2</v>
          </cell>
          <cell r="F165">
            <v>6.6389295270843918E-2</v>
          </cell>
          <cell r="G165">
            <v>3.6963644321168353E-2</v>
          </cell>
        </row>
        <row r="166">
          <cell r="A166">
            <v>41912</v>
          </cell>
          <cell r="B166">
            <v>-1.1455520862101269E-2</v>
          </cell>
          <cell r="C166">
            <v>-3.9749307199815941E-3</v>
          </cell>
          <cell r="D166">
            <v>-1.21E-2</v>
          </cell>
          <cell r="E166">
            <v>-8.9749307199815942E-3</v>
          </cell>
          <cell r="F166">
            <v>-6.455520862101269E-3</v>
          </cell>
          <cell r="G166">
            <v>-1.5635436078483781E-2</v>
          </cell>
        </row>
        <row r="167">
          <cell r="A167">
            <v>41943</v>
          </cell>
          <cell r="B167">
            <v>-1.3723950720119241E-2</v>
          </cell>
          <cell r="C167">
            <v>2.3305868857636468E-3</v>
          </cell>
          <cell r="D167">
            <v>3.1199999999999999E-2</v>
          </cell>
          <cell r="E167">
            <v>-1.8723950720119242E-2</v>
          </cell>
          <cell r="F167">
            <v>1.4495897065561788E-2</v>
          </cell>
          <cell r="G167">
            <v>2.2936398946422354E-2</v>
          </cell>
        </row>
        <row r="168">
          <cell r="A168">
            <v>41971</v>
          </cell>
          <cell r="B168">
            <v>3.6007715989536643E-2</v>
          </cell>
          <cell r="C168">
            <v>5.7106048067302469E-2</v>
          </cell>
          <cell r="D168">
            <v>5.0200000000000002E-2</v>
          </cell>
          <cell r="E168">
            <v>6.8771187337205178E-2</v>
          </cell>
          <cell r="F168">
            <v>0.10243293275194269</v>
          </cell>
          <cell r="G168">
            <v>2.4237473674625542E-2</v>
          </cell>
        </row>
        <row r="169">
          <cell r="A169">
            <v>42004</v>
          </cell>
          <cell r="B169">
            <v>-6.0337484436516686E-3</v>
          </cell>
          <cell r="C169">
            <v>3.4203697535808479E-2</v>
          </cell>
          <cell r="D169">
            <v>-8.3999999999999995E-3</v>
          </cell>
          <cell r="E169">
            <v>2.9203697535808478E-2</v>
          </cell>
          <cell r="F169">
            <v>1.1744497812847563E-2</v>
          </cell>
          <cell r="G169">
            <v>-4.1973845845717124E-3</v>
          </cell>
        </row>
        <row r="170">
          <cell r="A170">
            <v>42034</v>
          </cell>
          <cell r="B170">
            <v>2.6833602033346449E-2</v>
          </cell>
          <cell r="C170">
            <v>4.9651743626366381E-2</v>
          </cell>
          <cell r="D170">
            <v>-3.1899999999999998E-2</v>
          </cell>
          <cell r="E170">
            <v>2.1833602033346448E-2</v>
          </cell>
          <cell r="F170">
            <v>2.6833602033346449E-2</v>
          </cell>
          <cell r="G170">
            <v>-3.1532779216949261E-2</v>
          </cell>
        </row>
        <row r="171">
          <cell r="A171">
            <v>42062</v>
          </cell>
          <cell r="B171">
            <v>9.6182918983138896E-2</v>
          </cell>
          <cell r="C171">
            <v>8.9929637252700409E-2</v>
          </cell>
          <cell r="D171">
            <v>7.6999999999999999E-2</v>
          </cell>
          <cell r="E171">
            <v>8.8887666535280394E-2</v>
          </cell>
          <cell r="F171">
            <v>9.6182918983138896E-2</v>
          </cell>
          <cell r="G171">
            <v>5.343887644310899E-2</v>
          </cell>
        </row>
        <row r="172">
          <cell r="A172">
            <v>42094</v>
          </cell>
          <cell r="B172">
            <v>2.498974365023127E-2</v>
          </cell>
          <cell r="C172">
            <v>8.521085827298186E-3</v>
          </cell>
          <cell r="D172">
            <v>-1.52E-2</v>
          </cell>
          <cell r="E172">
            <v>3.5210858272981859E-3</v>
          </cell>
          <cell r="F172">
            <v>2.9989743650231271E-2</v>
          </cell>
          <cell r="G172">
            <v>-1.7549197229950769E-2</v>
          </cell>
        </row>
        <row r="173">
          <cell r="A173">
            <v>42124</v>
          </cell>
          <cell r="B173">
            <v>-3.8474404739851482E-2</v>
          </cell>
          <cell r="C173">
            <v>-5.148592557557171E-3</v>
          </cell>
          <cell r="D173">
            <v>5.4999999999999997E-3</v>
          </cell>
          <cell r="E173">
            <v>-4.347440473985148E-2</v>
          </cell>
          <cell r="F173">
            <v>-2.7025254850656696E-2</v>
          </cell>
          <cell r="G173">
            <v>8.4847224530057719E-3</v>
          </cell>
        </row>
        <row r="174">
          <cell r="A174">
            <v>42153</v>
          </cell>
          <cell r="B174">
            <v>0.12810723638556537</v>
          </cell>
          <cell r="C174">
            <v>0.11313571809597621</v>
          </cell>
          <cell r="D174">
            <v>2.1499999999999998E-2</v>
          </cell>
          <cell r="E174">
            <v>0.11089328798495228</v>
          </cell>
          <cell r="F174">
            <v>0.11204954263230914</v>
          </cell>
          <cell r="G174">
            <v>1.0436729763142673E-2</v>
          </cell>
        </row>
        <row r="175">
          <cell r="A175">
            <v>42185</v>
          </cell>
          <cell r="B175">
            <v>-2.2983530122927517E-2</v>
          </cell>
          <cell r="C175">
            <v>-2.2447046116697188E-2</v>
          </cell>
          <cell r="D175">
            <v>-2.69E-2</v>
          </cell>
          <cell r="E175">
            <v>-2.7447046116697189E-2</v>
          </cell>
          <cell r="F175">
            <v>-0.10250034794384788</v>
          </cell>
          <cell r="G175">
            <v>-2.1235559276432083E-2</v>
          </cell>
        </row>
        <row r="176">
          <cell r="A176">
            <v>42216</v>
          </cell>
          <cell r="B176">
            <v>6.9527401340754007E-3</v>
          </cell>
          <cell r="C176">
            <v>2.6733376950418802E-2</v>
          </cell>
          <cell r="D176">
            <v>2.2700000000000001E-2</v>
          </cell>
          <cell r="E176">
            <v>1.9527401340754006E-3</v>
          </cell>
          <cell r="F176">
            <v>6.9527401340754007E-3</v>
          </cell>
          <cell r="G176">
            <v>1.954968324649287E-2</v>
          </cell>
        </row>
        <row r="177">
          <cell r="A177">
            <v>42247</v>
          </cell>
          <cell r="B177">
            <v>-6.0407403103108437E-2</v>
          </cell>
          <cell r="C177">
            <v>-5.0136814082519014E-2</v>
          </cell>
          <cell r="D177">
            <v>-6.6100000000000006E-2</v>
          </cell>
          <cell r="E177">
            <v>-5.1609335659015876E-2</v>
          </cell>
          <cell r="F177">
            <v>-6.0407403103108437E-2</v>
          </cell>
          <cell r="G177">
            <v>-6.4624730898542204E-2</v>
          </cell>
        </row>
        <row r="178">
          <cell r="A178">
            <v>42277</v>
          </cell>
          <cell r="B178">
            <v>-4.2936152381348333E-2</v>
          </cell>
          <cell r="C178">
            <v>-3.2819584644876783E-2</v>
          </cell>
          <cell r="D178">
            <v>-3.61E-2</v>
          </cell>
          <cell r="E178">
            <v>-3.781958464487678E-2</v>
          </cell>
          <cell r="F178">
            <v>-3.7936152381348336E-2</v>
          </cell>
          <cell r="G178">
            <v>-2.6798731264652844E-2</v>
          </cell>
        </row>
        <row r="179">
          <cell r="A179">
            <v>42307</v>
          </cell>
          <cell r="B179">
            <v>4.2448324824161283E-2</v>
          </cell>
          <cell r="C179">
            <v>3.2045343089290974E-2</v>
          </cell>
          <cell r="D179">
            <v>9.1700000000000004E-2</v>
          </cell>
          <cell r="E179">
            <v>3.7448324824161286E-2</v>
          </cell>
          <cell r="F179">
            <v>7.7719310993535351E-2</v>
          </cell>
          <cell r="G179">
            <v>7.9719379495131665E-2</v>
          </cell>
        </row>
        <row r="180">
          <cell r="A180">
            <v>42338</v>
          </cell>
          <cell r="B180">
            <v>-1.8744740281673156E-2</v>
          </cell>
          <cell r="C180">
            <v>-1.3781432578725768E-2</v>
          </cell>
          <cell r="D180">
            <v>3.3999999999999998E-3</v>
          </cell>
          <cell r="E180">
            <v>8.4018092776428667E-3</v>
          </cell>
          <cell r="F180">
            <v>-8.6048039704368049E-5</v>
          </cell>
          <cell r="G180">
            <v>5.0474185711855491E-4</v>
          </cell>
        </row>
        <row r="181">
          <cell r="A181">
            <v>42369</v>
          </cell>
          <cell r="B181">
            <v>-3.3678680218462001E-2</v>
          </cell>
          <cell r="C181">
            <v>-3.2566008207312945E-2</v>
          </cell>
          <cell r="D181">
            <v>-9.4999999999999998E-3</v>
          </cell>
          <cell r="E181">
            <v>-3.7566008207312943E-2</v>
          </cell>
          <cell r="F181">
            <v>2.1791265866277731E-2</v>
          </cell>
          <cell r="G181">
            <v>-1.7685658536441762E-2</v>
          </cell>
        </row>
        <row r="182">
          <cell r="A182">
            <v>42398</v>
          </cell>
          <cell r="B182">
            <v>-8.6908801985975948E-2</v>
          </cell>
          <cell r="C182">
            <v>-5.3480303937511471E-2</v>
          </cell>
          <cell r="D182">
            <v>-8.2100000000000006E-2</v>
          </cell>
          <cell r="E182">
            <v>-9.1908801985975952E-2</v>
          </cell>
          <cell r="F182">
            <v>-8.6908801985975948E-2</v>
          </cell>
          <cell r="G182">
            <v>-5.2067617227535473E-2</v>
          </cell>
        </row>
        <row r="183">
          <cell r="A183">
            <v>42429</v>
          </cell>
          <cell r="B183">
            <v>-2.9541544630942634E-2</v>
          </cell>
          <cell r="C183">
            <v>-3.1232284486413187E-2</v>
          </cell>
          <cell r="D183">
            <v>5.1000000000000004E-3</v>
          </cell>
          <cell r="E183">
            <v>-6.171205919146916E-2</v>
          </cell>
          <cell r="F183">
            <v>-2.9541544630942634E-2</v>
          </cell>
          <cell r="G183">
            <v>-4.1369056367907874E-3</v>
          </cell>
        </row>
        <row r="184">
          <cell r="A184">
            <v>42460</v>
          </cell>
          <cell r="B184">
            <v>5.0991020467043804E-2</v>
          </cell>
          <cell r="C184">
            <v>8.7752176578659274E-2</v>
          </cell>
          <cell r="D184">
            <v>5.6300000000000003E-2</v>
          </cell>
          <cell r="E184">
            <v>8.275217657865927E-2</v>
          </cell>
          <cell r="F184">
            <v>5.5991020467043802E-2</v>
          </cell>
          <cell r="G184">
            <v>6.3904990415635493E-2</v>
          </cell>
        </row>
        <row r="185">
          <cell r="A185">
            <v>42489</v>
          </cell>
          <cell r="B185">
            <v>1.6719796065629245E-3</v>
          </cell>
          <cell r="C185">
            <v>-4.1347301818214681E-3</v>
          </cell>
          <cell r="D185">
            <v>-2.1299999999999999E-2</v>
          </cell>
          <cell r="E185">
            <v>-3.3280203934370756E-3</v>
          </cell>
          <cell r="F185">
            <v>-2.5531176305635311E-2</v>
          </cell>
          <cell r="G185">
            <v>2.6957616481642385E-3</v>
          </cell>
        </row>
        <row r="186">
          <cell r="A186">
            <v>42521</v>
          </cell>
          <cell r="B186">
            <v>0.10993945041926471</v>
          </cell>
          <cell r="C186">
            <v>0.12264285343034279</v>
          </cell>
          <cell r="D186">
            <v>3.9300000000000002E-2</v>
          </cell>
          <cell r="E186">
            <v>0.11186944590820992</v>
          </cell>
          <cell r="F186">
            <v>0.16195752533423591</v>
          </cell>
          <cell r="G186">
            <v>1.5208366645339389E-2</v>
          </cell>
        </row>
        <row r="187">
          <cell r="A187">
            <v>42551</v>
          </cell>
          <cell r="B187">
            <v>-2.3573775816802527E-2</v>
          </cell>
          <cell r="C187">
            <v>-9.5023304384911078E-3</v>
          </cell>
          <cell r="D187">
            <v>-2.1299999999999999E-2</v>
          </cell>
          <cell r="E187">
            <v>-1.4502330438491109E-2</v>
          </cell>
          <cell r="F187">
            <v>1.7560518916179539E-2</v>
          </cell>
          <cell r="G187">
            <v>9.1050648411568206E-4</v>
          </cell>
        </row>
        <row r="188">
          <cell r="A188">
            <v>42580</v>
          </cell>
          <cell r="B188">
            <v>7.6401592042296004E-2</v>
          </cell>
          <cell r="C188">
            <v>8.3459277799430312E-2</v>
          </cell>
          <cell r="D188">
            <v>6.6600000000000006E-2</v>
          </cell>
          <cell r="E188">
            <v>7.1401592042296E-2</v>
          </cell>
          <cell r="F188">
            <v>7.6401592042296004E-2</v>
          </cell>
          <cell r="G188">
            <v>3.4990433050203752E-2</v>
          </cell>
        </row>
        <row r="189">
          <cell r="A189">
            <v>42613</v>
          </cell>
          <cell r="B189">
            <v>7.6458702543114156E-3</v>
          </cell>
          <cell r="C189">
            <v>3.2837011006231027E-3</v>
          </cell>
          <cell r="D189">
            <v>1.0800000000000001E-2</v>
          </cell>
          <cell r="E189">
            <v>9.035421700222427E-3</v>
          </cell>
          <cell r="F189">
            <v>7.6458702543114156E-3</v>
          </cell>
          <cell r="G189">
            <v>-1.2199870176702919E-3</v>
          </cell>
        </row>
        <row r="190">
          <cell r="A190">
            <v>42643</v>
          </cell>
          <cell r="B190">
            <v>5.4330236677215912E-2</v>
          </cell>
          <cell r="C190">
            <v>4.1465361249578406E-2</v>
          </cell>
          <cell r="D190">
            <v>1.2800000000000001E-2</v>
          </cell>
          <cell r="E190">
            <v>3.6465361249578408E-2</v>
          </cell>
          <cell r="F190">
            <v>5.933023667721591E-2</v>
          </cell>
          <cell r="G190">
            <v>-1.2352134063971093E-3</v>
          </cell>
        </row>
        <row r="191">
          <cell r="A191">
            <v>42674</v>
          </cell>
          <cell r="B191">
            <v>-2.1655565796286094E-2</v>
          </cell>
          <cell r="C191">
            <v>9.089729179891648E-3</v>
          </cell>
          <cell r="D191">
            <v>-1.6199999999999999E-2</v>
          </cell>
          <cell r="E191">
            <v>-2.6655565796286095E-2</v>
          </cell>
          <cell r="F191">
            <v>-2.9671440608871973E-3</v>
          </cell>
          <cell r="G191">
            <v>-1.9616837421336072E-2</v>
          </cell>
        </row>
        <row r="192">
          <cell r="A192">
            <v>42704</v>
          </cell>
          <cell r="B192">
            <v>4.977437951741772E-2</v>
          </cell>
          <cell r="C192">
            <v>5.9088004976932805E-2</v>
          </cell>
          <cell r="D192">
            <v>3.0499999999999999E-2</v>
          </cell>
          <cell r="E192">
            <v>4.4774379517417723E-2</v>
          </cell>
          <cell r="F192">
            <v>4.7438103977097594E-3</v>
          </cell>
          <cell r="G192">
            <v>3.3603545390870432E-2</v>
          </cell>
        </row>
        <row r="193">
          <cell r="A193">
            <v>42734</v>
          </cell>
          <cell r="B193">
            <v>1.8809424184538279E-2</v>
          </cell>
          <cell r="C193">
            <v>9.6743885376024685E-3</v>
          </cell>
          <cell r="D193">
            <v>-1.8E-3</v>
          </cell>
          <cell r="E193">
            <v>4.6743885376024684E-3</v>
          </cell>
          <cell r="F193">
            <v>9.2095494601354931E-3</v>
          </cell>
          <cell r="G193">
            <v>1.8037111058687334E-2</v>
          </cell>
        </row>
        <row r="194">
          <cell r="A194">
            <v>42766</v>
          </cell>
          <cell r="B194">
            <v>6.0173479873497589E-2</v>
          </cell>
          <cell r="C194">
            <v>6.0637720685586198E-2</v>
          </cell>
          <cell r="D194">
            <v>6.1600000000000002E-2</v>
          </cell>
          <cell r="E194">
            <v>5.5173479873497591E-2</v>
          </cell>
          <cell r="F194">
            <v>6.0173479873497589E-2</v>
          </cell>
          <cell r="G194">
            <v>1.7726314594617782E-2</v>
          </cell>
        </row>
        <row r="195">
          <cell r="A195">
            <v>42794</v>
          </cell>
          <cell r="B195">
            <v>3.7777324034245031E-2</v>
          </cell>
          <cell r="C195">
            <v>1.0894067741144986E-2</v>
          </cell>
          <cell r="D195">
            <v>3.56E-2</v>
          </cell>
          <cell r="E195">
            <v>2.9356202373325879E-2</v>
          </cell>
          <cell r="F195">
            <v>3.7777324034245031E-2</v>
          </cell>
          <cell r="G195">
            <v>3.6523000999039816E-2</v>
          </cell>
        </row>
        <row r="196">
          <cell r="A196">
            <v>42825</v>
          </cell>
          <cell r="B196">
            <v>4.3383432357701188E-2</v>
          </cell>
          <cell r="C196">
            <v>4.802321017988169E-2</v>
          </cell>
          <cell r="D196">
            <v>1.95E-2</v>
          </cell>
          <cell r="E196">
            <v>4.3023210179881692E-2</v>
          </cell>
          <cell r="F196">
            <v>4.8383432357701185E-2</v>
          </cell>
          <cell r="G196">
            <v>-3.8927294496698804E-4</v>
          </cell>
        </row>
        <row r="197">
          <cell r="A197">
            <v>42853</v>
          </cell>
          <cell r="B197">
            <v>2.8516755231635309E-2</v>
          </cell>
          <cell r="C197">
            <v>3.168233955364004E-2</v>
          </cell>
          <cell r="D197">
            <v>1.52E-2</v>
          </cell>
          <cell r="E197">
            <v>2.3516755231635308E-2</v>
          </cell>
          <cell r="F197">
            <v>-5.9735506120111026E-3</v>
          </cell>
          <cell r="G197">
            <v>9.0501322804594966E-3</v>
          </cell>
        </row>
        <row r="198">
          <cell r="A198">
            <v>42886</v>
          </cell>
          <cell r="B198">
            <v>8.581564581113954E-2</v>
          </cell>
          <cell r="C198">
            <v>7.5135513538943696E-2</v>
          </cell>
          <cell r="D198">
            <v>3.3399999999999999E-2</v>
          </cell>
          <cell r="E198">
            <v>6.9295479090548825E-2</v>
          </cell>
          <cell r="F198">
            <v>0.11012626108222272</v>
          </cell>
          <cell r="G198">
            <v>1.1509759254333795E-2</v>
          </cell>
        </row>
        <row r="199">
          <cell r="A199">
            <v>42916</v>
          </cell>
          <cell r="B199">
            <v>-6.5834950902729394E-2</v>
          </cell>
          <cell r="C199">
            <v>-7.7778813230378607E-2</v>
          </cell>
          <cell r="D199">
            <v>-1.17E-2</v>
          </cell>
          <cell r="E199">
            <v>-8.2778813230378612E-2</v>
          </cell>
          <cell r="F199">
            <v>-7.3218820789007821E-2</v>
          </cell>
          <cell r="G199">
            <v>4.8022259241070758E-3</v>
          </cell>
        </row>
        <row r="200">
          <cell r="A200">
            <v>42947</v>
          </cell>
          <cell r="B200">
            <v>5.1404831836484088E-2</v>
          </cell>
          <cell r="C200">
            <v>2.9053856104726203E-2</v>
          </cell>
          <cell r="D200">
            <v>2.9000000000000001E-2</v>
          </cell>
          <cell r="E200">
            <v>4.6404831836484091E-2</v>
          </cell>
          <cell r="F200">
            <v>5.1404831836484088E-2</v>
          </cell>
          <cell r="G200">
            <v>1.916401766181007E-2</v>
          </cell>
        </row>
        <row r="201">
          <cell r="A201">
            <v>42978</v>
          </cell>
          <cell r="B201">
            <v>4.3648119017658327E-3</v>
          </cell>
          <cell r="C201">
            <v>4.1747220071732304E-3</v>
          </cell>
          <cell r="D201">
            <v>-8.0000000000000004E-4</v>
          </cell>
          <cell r="E201">
            <v>7.4848140761426861E-3</v>
          </cell>
          <cell r="F201">
            <v>4.3648119017658327E-3</v>
          </cell>
          <cell r="G201">
            <v>5.4628357104102084E-4</v>
          </cell>
        </row>
        <row r="202">
          <cell r="A202">
            <v>43007</v>
          </cell>
          <cell r="B202">
            <v>4.493149290399135E-2</v>
          </cell>
          <cell r="C202">
            <v>1.7145296796674949E-2</v>
          </cell>
          <cell r="D202">
            <v>1.2999999999999999E-2</v>
          </cell>
          <cell r="E202">
            <v>1.2145296796674948E-2</v>
          </cell>
          <cell r="F202">
            <v>4.9931492903991348E-2</v>
          </cell>
          <cell r="G202">
            <v>1.9300000000000001E-2</v>
          </cell>
        </row>
        <row r="203">
          <cell r="A203">
            <v>43039</v>
          </cell>
          <cell r="B203">
            <v>4.8154659705273217E-2</v>
          </cell>
          <cell r="C203">
            <v>3.4419499014499332E-2</v>
          </cell>
          <cell r="D203">
            <v>1.17E-2</v>
          </cell>
          <cell r="E203">
            <v>4.315465970527322E-2</v>
          </cell>
          <cell r="F203">
            <v>7.2376171966866631E-2</v>
          </cell>
          <cell r="G203">
            <v>2.2179999999999998E-2</v>
          </cell>
        </row>
        <row r="204">
          <cell r="A204">
            <v>43069</v>
          </cell>
          <cell r="B204">
            <v>-1.4493518423132382E-2</v>
          </cell>
          <cell r="C204">
            <v>-9.1989075074614367E-3</v>
          </cell>
          <cell r="D204">
            <v>2.35E-2</v>
          </cell>
          <cell r="E204">
            <v>-5.0629451815512039E-5</v>
          </cell>
          <cell r="F204">
            <v>-2.1100349968780407E-2</v>
          </cell>
          <cell r="G204">
            <v>3.7960000000000001E-2</v>
          </cell>
        </row>
        <row r="205">
          <cell r="A205">
            <v>43098</v>
          </cell>
          <cell r="B205">
            <v>-1.3666000000000001E-2</v>
          </cell>
          <cell r="C205">
            <v>-1.8133999999999997E-2</v>
          </cell>
          <cell r="D205">
            <v>9.5829999999999995E-3</v>
          </cell>
          <cell r="E205">
            <v>-2.3133999999999998E-2</v>
          </cell>
          <cell r="F205">
            <v>-1.6764285714285735E-3</v>
          </cell>
          <cell r="G205">
            <v>1.242E-2</v>
          </cell>
        </row>
        <row r="206">
          <cell r="A206">
            <v>43131</v>
          </cell>
          <cell r="B206">
            <v>0.14139133333333334</v>
          </cell>
          <cell r="C206">
            <v>0.12973816666666668</v>
          </cell>
          <cell r="D206">
            <v>7.2900000000000006E-2</v>
          </cell>
          <cell r="E206">
            <v>0.14803333333333332</v>
          </cell>
          <cell r="F206">
            <v>0.15303333333333333</v>
          </cell>
          <cell r="G206">
            <v>4.3847999999999998E-2</v>
          </cell>
        </row>
        <row r="207">
          <cell r="A207">
            <v>43159</v>
          </cell>
          <cell r="B207">
            <v>-5.3093333333333352E-3</v>
          </cell>
          <cell r="C207">
            <v>-1.9629166666666666E-2</v>
          </cell>
          <cell r="D207">
            <v>-2.6800000000000001E-2</v>
          </cell>
          <cell r="E207">
            <v>-5.6236666666666683E-3</v>
          </cell>
          <cell r="F207">
            <v>4.2633333333333179E-4</v>
          </cell>
          <cell r="G207">
            <v>-4.3900000000000002E-2</v>
          </cell>
        </row>
        <row r="208">
          <cell r="A208">
            <v>43188</v>
          </cell>
          <cell r="B208">
            <v>-1.5745499999999999E-2</v>
          </cell>
          <cell r="C208">
            <v>-1.5355714285714287E-2</v>
          </cell>
          <cell r="D208">
            <v>-2.3900000000000001E-2</v>
          </cell>
          <cell r="E208">
            <v>-2.0355714285714286E-2</v>
          </cell>
          <cell r="F208">
            <v>-1.07455E-2</v>
          </cell>
          <cell r="G208">
            <v>-9.2999999999999992E-3</v>
          </cell>
        </row>
        <row r="209">
          <cell r="A209">
            <v>43220</v>
          </cell>
          <cell r="B209">
            <v>2.4965714285714248E-3</v>
          </cell>
          <cell r="C209">
            <v>6.5551428571428549E-3</v>
          </cell>
          <cell r="D209">
            <v>-8.3000000000000001E-3</v>
          </cell>
          <cell r="E209">
            <v>-2.5034285714285753E-3</v>
          </cell>
          <cell r="F209">
            <v>1.2462166666666663E-2</v>
          </cell>
          <cell r="G209">
            <v>3.7193405709690097E-3</v>
          </cell>
        </row>
        <row r="210">
          <cell r="A210">
            <v>43251</v>
          </cell>
          <cell r="B210">
            <v>0.10323671428571431</v>
          </cell>
          <cell r="C210">
            <v>6.5124714285714272E-2</v>
          </cell>
          <cell r="D210">
            <v>2.4618346857378848E-2</v>
          </cell>
          <cell r="E210">
            <v>5.8811285714285712E-2</v>
          </cell>
          <cell r="F210">
            <v>6.1588333333333328E-2</v>
          </cell>
          <cell r="G210">
            <v>1.4521782674010941E-2</v>
          </cell>
        </row>
        <row r="211">
          <cell r="A211">
            <v>43280</v>
          </cell>
          <cell r="B211">
            <v>-1.8165000000000004E-2</v>
          </cell>
          <cell r="C211">
            <v>5.8133333333333335E-3</v>
          </cell>
          <cell r="D211">
            <v>1.2436260242087771E-2</v>
          </cell>
          <cell r="E211">
            <v>5.8133333333333335E-3</v>
          </cell>
          <cell r="F211">
            <v>-1.9310666666666667E-2</v>
          </cell>
          <cell r="G211">
            <v>9.7196291319325834E-3</v>
          </cell>
        </row>
        <row r="212">
          <cell r="A212">
            <v>43312</v>
          </cell>
          <cell r="B212">
            <v>1.3132E-2</v>
          </cell>
          <cell r="C212">
            <v>1.1912833333333333E-2</v>
          </cell>
          <cell r="D212">
            <v>3.1450719822812889E-2</v>
          </cell>
          <cell r="E212">
            <v>1.3132E-2</v>
          </cell>
          <cell r="F212">
            <v>1.3132E-2</v>
          </cell>
          <cell r="G212">
            <v>3.1013838453233911E-2</v>
          </cell>
        </row>
        <row r="213">
          <cell r="A213">
            <v>43313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/>
        </row>
        <row r="215">
          <cell r="A215"/>
        </row>
        <row r="216">
          <cell r="A216"/>
        </row>
        <row r="217">
          <cell r="A217"/>
        </row>
        <row r="218">
          <cell r="A218"/>
        </row>
        <row r="219">
          <cell r="A219"/>
        </row>
        <row r="220">
          <cell r="A220"/>
        </row>
        <row r="221">
          <cell r="A221"/>
        </row>
        <row r="222">
          <cell r="A222"/>
        </row>
        <row r="223">
          <cell r="A223"/>
        </row>
        <row r="224">
          <cell r="A224"/>
        </row>
        <row r="225">
          <cell r="A225"/>
        </row>
        <row r="226">
          <cell r="A226"/>
        </row>
        <row r="227">
          <cell r="A227"/>
        </row>
        <row r="228">
          <cell r="A228"/>
        </row>
        <row r="229">
          <cell r="A229"/>
        </row>
        <row r="230">
          <cell r="A230"/>
        </row>
        <row r="231">
          <cell r="A231"/>
        </row>
        <row r="232">
          <cell r="A232"/>
        </row>
        <row r="233">
          <cell r="A233"/>
        </row>
        <row r="234">
          <cell r="A234"/>
        </row>
        <row r="235">
          <cell r="A235"/>
        </row>
        <row r="236">
          <cell r="A236"/>
        </row>
        <row r="237">
          <cell r="A237"/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0.7109375" bestFit="1" customWidth="1"/>
    <col min="2" max="6" width="9.140625" style="3"/>
    <col min="7" max="7" width="11.28515625" bestFit="1" customWidth="1"/>
    <col min="12" max="12" width="10.140625" style="3" bestFit="1" customWidth="1"/>
    <col min="13" max="13" width="11.28515625" bestFit="1" customWidth="1"/>
    <col min="14" max="17" width="11.28515625" customWidth="1"/>
    <col min="19" max="19" width="12" bestFit="1" customWidth="1"/>
    <col min="20" max="20" width="12" customWidth="1"/>
    <col min="31" max="36" width="9.140625" style="3"/>
  </cols>
  <sheetData>
    <row r="1" spans="1:40" x14ac:dyDescent="0.25">
      <c r="A1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I1" s="3" t="s">
        <v>22</v>
      </c>
      <c r="J1" s="8">
        <v>0.3</v>
      </c>
      <c r="K1">
        <v>0.7</v>
      </c>
      <c r="L1" s="3" t="s">
        <v>6</v>
      </c>
      <c r="M1" s="3" t="s">
        <v>7</v>
      </c>
      <c r="N1" s="3" t="s">
        <v>21</v>
      </c>
      <c r="O1" s="3" t="s">
        <v>22</v>
      </c>
      <c r="P1" s="3" t="s">
        <v>26</v>
      </c>
      <c r="Q1" s="3" t="s">
        <v>27</v>
      </c>
      <c r="S1" s="3" t="s">
        <v>8</v>
      </c>
      <c r="T1" s="3" t="s">
        <v>25</v>
      </c>
      <c r="U1" s="3" t="s">
        <v>9</v>
      </c>
      <c r="V1" s="3" t="s">
        <v>23</v>
      </c>
      <c r="W1" s="3" t="s">
        <v>10</v>
      </c>
      <c r="X1" s="3" t="s">
        <v>11</v>
      </c>
      <c r="Y1" s="3" t="s">
        <v>21</v>
      </c>
      <c r="Z1" s="3" t="s">
        <v>22</v>
      </c>
      <c r="AA1" s="3" t="s">
        <v>26</v>
      </c>
      <c r="AB1" s="3" t="s">
        <v>27</v>
      </c>
      <c r="AC1" s="3"/>
      <c r="AE1" s="3" t="s">
        <v>8</v>
      </c>
      <c r="AF1" s="3" t="s">
        <v>25</v>
      </c>
      <c r="AG1" s="3" t="s">
        <v>9</v>
      </c>
      <c r="AH1" s="3" t="s">
        <v>24</v>
      </c>
      <c r="AI1" s="3" t="s">
        <v>10</v>
      </c>
      <c r="AJ1" s="3" t="s">
        <v>11</v>
      </c>
      <c r="AK1" s="3" t="s">
        <v>21</v>
      </c>
      <c r="AL1" s="3" t="s">
        <v>22</v>
      </c>
      <c r="AM1" s="3" t="s">
        <v>26</v>
      </c>
      <c r="AN1" s="3" t="s">
        <v>27</v>
      </c>
    </row>
    <row r="2" spans="1:40" x14ac:dyDescent="0.25"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</row>
    <row r="3" spans="1:40" x14ac:dyDescent="0.25">
      <c r="A3" s="1">
        <v>40939</v>
      </c>
      <c r="B3" s="3">
        <v>-2.9999999999999997E-4</v>
      </c>
      <c r="F3" s="3">
        <f>VLOOKUP($A3,[1]Consolidate_Returns!$A:$G,3,0)</f>
        <v>7.4837698984184964E-2</v>
      </c>
      <c r="G3" s="3">
        <f>VLOOKUP($A3,[1]Consolidate_Returns!$A:$G,5,0)</f>
        <v>8.1650910697172743E-2</v>
      </c>
      <c r="H3" s="3">
        <f>VLOOKUP($A3,[1]Consolidate_Returns!$A:$G,2,0)</f>
        <v>8.6650910697172748E-2</v>
      </c>
      <c r="I3" s="3">
        <f>VLOOKUP($A3,[1]Consolidate_Returns!$A:$G,4,0)</f>
        <v>8.0164557046383977E-2</v>
      </c>
      <c r="J3" s="3"/>
      <c r="L3" s="3">
        <f>($J$1*B3)+($K$1*F3)</f>
        <v>5.2296389288929469E-2</v>
      </c>
      <c r="M3" s="3">
        <f>($J$1*B3)+($K$1*G3)</f>
        <v>5.7065637488020918E-2</v>
      </c>
      <c r="N3" s="3">
        <f>($J$1*C3)+($K$1*H3)</f>
        <v>6.0655637488020921E-2</v>
      </c>
      <c r="O3" s="3">
        <f>($J$1*D3)+($K$1*I3)</f>
        <v>5.6115189932468779E-2</v>
      </c>
      <c r="P3" s="3">
        <f>($J$1*C3)+($K$1*D3)</f>
        <v>0</v>
      </c>
      <c r="Q3" s="3">
        <f>($J$1*C3)+($K$1*I3)</f>
        <v>5.6115189932468779E-2</v>
      </c>
      <c r="S3">
        <f>S2*(1+B3)</f>
        <v>99.97</v>
      </c>
      <c r="T3">
        <f>T2*(1+C3)</f>
        <v>100</v>
      </c>
      <c r="U3">
        <f>U2*(1+D3)</f>
        <v>100</v>
      </c>
      <c r="V3">
        <f>V2*(1+E3)</f>
        <v>100</v>
      </c>
      <c r="W3">
        <f t="shared" ref="W3:AB3" si="0">W2*(1+L3)</f>
        <v>105.22963892889294</v>
      </c>
      <c r="X3">
        <f t="shared" si="0"/>
        <v>105.7065637488021</v>
      </c>
      <c r="Y3">
        <f t="shared" si="0"/>
        <v>106.06556374880209</v>
      </c>
      <c r="Z3">
        <f t="shared" si="0"/>
        <v>105.61151899324688</v>
      </c>
      <c r="AA3">
        <f t="shared" si="0"/>
        <v>100</v>
      </c>
      <c r="AB3">
        <f t="shared" si="0"/>
        <v>105.61151899324688</v>
      </c>
    </row>
    <row r="4" spans="1:40" x14ac:dyDescent="0.25">
      <c r="A4" s="1">
        <v>40968</v>
      </c>
      <c r="B4" s="3">
        <v>-2.9999999999999997E-4</v>
      </c>
      <c r="D4" s="3">
        <v>4.2118748212296199E-2</v>
      </c>
      <c r="E4" s="3">
        <v>4.9460641618838702E-2</v>
      </c>
      <c r="F4" s="3">
        <f>VLOOKUP($A4,[1]Consolidate_Returns!$A:$G,3,0)</f>
        <v>4.5318587633654525E-2</v>
      </c>
      <c r="G4" s="3">
        <f>VLOOKUP($A4,[1]Consolidate_Returns!$A:$G,5,0)</f>
        <v>5.8365728250737416E-2</v>
      </c>
      <c r="H4" s="3">
        <f>VLOOKUP($A4,[1]Consolidate_Returns!$A:$G,2,0)</f>
        <v>7.4895498873500221E-2</v>
      </c>
      <c r="I4" s="3">
        <f>VLOOKUP($A4,[1]Consolidate_Returns!$A:$G,4,0)</f>
        <v>6.0969035139472244E-2</v>
      </c>
      <c r="J4" s="3"/>
      <c r="L4" s="3">
        <f t="shared" ref="L4:L67" si="1">($J$1*B4)+($K$1*F4)</f>
        <v>3.1633011343558164E-2</v>
      </c>
      <c r="M4" s="3">
        <f t="shared" ref="M4:M67" si="2">($J$1*B4)+($K$1*G4)</f>
        <v>4.0766009775516192E-2</v>
      </c>
      <c r="N4" s="3">
        <f t="shared" ref="N4:N67" si="3">($J$1*C4)+($K$1*H4)</f>
        <v>5.2426849211450154E-2</v>
      </c>
      <c r="O4" s="3">
        <f t="shared" ref="O4:O67" si="4">($J$1*D4)+($K$1*I4)</f>
        <v>5.5313949061319423E-2</v>
      </c>
      <c r="P4" s="3">
        <f t="shared" ref="P4:P67" si="5">($J$1*C4)+($K$1*D4)</f>
        <v>2.9483123748607336E-2</v>
      </c>
      <c r="Q4" s="3">
        <f t="shared" ref="Q4:Q67" si="6">($J$1*C4)+($K$1*I4)</f>
        <v>4.2678324597630567E-2</v>
      </c>
      <c r="S4" s="7">
        <f t="shared" ref="S4:S67" si="7">S3*(1+B4)</f>
        <v>99.940009000000003</v>
      </c>
      <c r="T4">
        <f t="shared" ref="T4:T67" si="8">T3*(1+C4)</f>
        <v>100</v>
      </c>
      <c r="U4" s="7">
        <f t="shared" ref="U4:U35" si="9">U3*(1+D4)</f>
        <v>104.21187482122963</v>
      </c>
      <c r="V4">
        <f t="shared" ref="V4:V67" si="10">V3*(1+E4)</f>
        <v>104.94606416188388</v>
      </c>
      <c r="W4" s="7">
        <f t="shared" ref="W4:W67" si="11">W3*(1+L4)</f>
        <v>108.55836929080914</v>
      </c>
      <c r="X4" s="7">
        <f t="shared" ref="X4:X67" si="12">X3*(1+M4)</f>
        <v>110.01579855992199</v>
      </c>
      <c r="Y4">
        <f t="shared" ref="Y4:Y67" si="13">Y3*(1+N4)</f>
        <v>111.626247065988</v>
      </c>
      <c r="Z4">
        <f t="shared" ref="Z4:Z67" si="14">Z3*(1+O4)</f>
        <v>111.45330917512791</v>
      </c>
      <c r="AA4">
        <f t="shared" ref="AA4:AA67" si="15">AA3*(1+P4)</f>
        <v>102.94831237486073</v>
      </c>
      <c r="AB4">
        <f t="shared" ref="AB4:AB67" si="16">AB3*(1+Q4)</f>
        <v>110.1188416820895</v>
      </c>
      <c r="AC4" s="7"/>
    </row>
    <row r="5" spans="1:40" x14ac:dyDescent="0.25">
      <c r="A5" s="1">
        <v>40998</v>
      </c>
      <c r="B5" s="3">
        <v>-2.9999999999999997E-4</v>
      </c>
      <c r="D5" s="3">
        <v>3.2964412199621498E-2</v>
      </c>
      <c r="E5" s="3">
        <v>1.11395217142937E-2</v>
      </c>
      <c r="F5" s="3">
        <f>VLOOKUP($A5,[1]Consolidate_Returns!$A:$G,3,0)</f>
        <v>8.892747226201636E-2</v>
      </c>
      <c r="G5" s="3">
        <f>VLOOKUP($A5,[1]Consolidate_Returns!$A:$G,5,0)</f>
        <v>8.3927472262016356E-2</v>
      </c>
      <c r="H5" s="3">
        <f>VLOOKUP($A5,[1]Consolidate_Returns!$A:$G,2,0)</f>
        <v>7.4160519386379159E-2</v>
      </c>
      <c r="I5" s="3">
        <f>VLOOKUP($A5,[1]Consolidate_Returns!$A:$G,4,0)</f>
        <v>4.9158586887847987E-2</v>
      </c>
      <c r="J5" s="3"/>
      <c r="L5" s="3">
        <f t="shared" si="1"/>
        <v>6.2159230583411447E-2</v>
      </c>
      <c r="M5" s="3">
        <f t="shared" si="2"/>
        <v>5.8659230583411444E-2</v>
      </c>
      <c r="N5" s="3">
        <f t="shared" si="3"/>
        <v>5.1912363570465407E-2</v>
      </c>
      <c r="O5" s="3">
        <f t="shared" si="4"/>
        <v>4.4300334481380037E-2</v>
      </c>
      <c r="P5" s="3">
        <f t="shared" si="5"/>
        <v>2.3075088539735049E-2</v>
      </c>
      <c r="Q5" s="3">
        <f t="shared" si="6"/>
        <v>3.4411010821493587E-2</v>
      </c>
      <c r="S5" s="7">
        <f t="shared" si="7"/>
        <v>99.910026997300008</v>
      </c>
      <c r="T5">
        <f t="shared" si="8"/>
        <v>100</v>
      </c>
      <c r="U5" s="7">
        <f t="shared" si="9"/>
        <v>107.647158018932</v>
      </c>
      <c r="V5">
        <f t="shared" si="10"/>
        <v>106.11511312244485</v>
      </c>
      <c r="W5" s="7">
        <f t="shared" si="11"/>
        <v>115.30627399931569</v>
      </c>
      <c r="X5" s="7">
        <f t="shared" si="12"/>
        <v>116.46924065546661</v>
      </c>
      <c r="Y5">
        <f t="shared" si="13"/>
        <v>117.42102938768417</v>
      </c>
      <c r="Z5">
        <f t="shared" si="14"/>
        <v>116.39072805064274</v>
      </c>
      <c r="AA5">
        <f t="shared" si="15"/>
        <v>105.32385379792694</v>
      </c>
      <c r="AB5">
        <f t="shared" si="16"/>
        <v>113.90814233486222</v>
      </c>
      <c r="AC5" s="7"/>
    </row>
    <row r="6" spans="1:40" x14ac:dyDescent="0.25">
      <c r="A6" s="1">
        <v>41029</v>
      </c>
      <c r="B6" s="3">
        <v>-2.9999999999999997E-4</v>
      </c>
      <c r="D6" s="3">
        <v>-6.5861102817513697E-3</v>
      </c>
      <c r="E6" s="3">
        <v>-1.1440632206987499E-2</v>
      </c>
      <c r="F6" s="3">
        <f>VLOOKUP($A6,[1]Consolidate_Returns!$A:$G,3,0)</f>
        <v>6.9046033264714484E-3</v>
      </c>
      <c r="G6" s="3">
        <f>VLOOKUP($A6,[1]Consolidate_Returns!$A:$G,5,0)</f>
        <v>-1.912853432593304E-2</v>
      </c>
      <c r="H6" s="3">
        <f>VLOOKUP($A6,[1]Consolidate_Returns!$A:$G,2,0)</f>
        <v>-1.4128534325933039E-2</v>
      </c>
      <c r="I6" s="3">
        <f>VLOOKUP($A6,[1]Consolidate_Returns!$A:$G,4,0)</f>
        <v>-1.1531566573515777E-2</v>
      </c>
      <c r="J6" s="3"/>
      <c r="L6" s="3">
        <f t="shared" si="1"/>
        <v>4.743222328530014E-3</v>
      </c>
      <c r="M6" s="3">
        <f t="shared" si="2"/>
        <v>-1.3479974028153128E-2</v>
      </c>
      <c r="N6" s="3">
        <f t="shared" si="3"/>
        <v>-9.8899740281531267E-3</v>
      </c>
      <c r="O6" s="3">
        <f t="shared" si="4"/>
        <v>-1.0047929685986454E-2</v>
      </c>
      <c r="P6" s="3">
        <f t="shared" si="5"/>
        <v>-4.6102771972259581E-3</v>
      </c>
      <c r="Q6" s="3">
        <f t="shared" si="6"/>
        <v>-8.0720966014610433E-3</v>
      </c>
      <c r="S6" s="7">
        <f t="shared" si="7"/>
        <v>99.880053989200817</v>
      </c>
      <c r="T6">
        <f t="shared" si="8"/>
        <v>100</v>
      </c>
      <c r="U6" s="7">
        <f t="shared" si="9"/>
        <v>106.9381819647022</v>
      </c>
      <c r="V6">
        <f t="shared" si="10"/>
        <v>104.90108914160808</v>
      </c>
      <c r="W6" s="7">
        <f t="shared" si="11"/>
        <v>115.85319729276884</v>
      </c>
      <c r="X6" s="7">
        <f t="shared" si="12"/>
        <v>114.8992383163522</v>
      </c>
      <c r="Y6">
        <f t="shared" si="13"/>
        <v>116.25973845668096</v>
      </c>
      <c r="Z6">
        <f t="shared" si="14"/>
        <v>115.2212421990891</v>
      </c>
      <c r="AA6">
        <f t="shared" si="15"/>
        <v>104.8382816364384</v>
      </c>
      <c r="AB6">
        <f t="shared" si="16"/>
        <v>112.98866480624224</v>
      </c>
      <c r="AC6" s="7"/>
    </row>
    <row r="7" spans="1:40" x14ac:dyDescent="0.25">
      <c r="A7" s="1">
        <v>41060</v>
      </c>
      <c r="B7" s="3">
        <v>-2.9999999999999997E-4</v>
      </c>
      <c r="C7" s="3">
        <v>-5.8355326930126399E-2</v>
      </c>
      <c r="D7" s="3">
        <v>-6.0093818136170297E-2</v>
      </c>
      <c r="E7" s="3">
        <v>-9.2798946445990099E-2</v>
      </c>
      <c r="F7" s="3">
        <f>VLOOKUP($A7,[1]Consolidate_Returns!$A:$G,3,0)</f>
        <v>-1.4894077549143216E-2</v>
      </c>
      <c r="G7" s="3">
        <f>VLOOKUP($A7,[1]Consolidate_Returns!$A:$G,5,0)</f>
        <v>5.9510600211171395E-3</v>
      </c>
      <c r="H7" s="3">
        <f>VLOOKUP($A7,[1]Consolidate_Returns!$A:$G,2,0)</f>
        <v>-8.3250677937420133E-3</v>
      </c>
      <c r="I7" s="3">
        <f>VLOOKUP($A7,[1]Consolidate_Returns!$A:$G,4,0)</f>
        <v>-7.5794259525479954E-2</v>
      </c>
      <c r="J7" s="3"/>
      <c r="L7" s="3">
        <f t="shared" si="1"/>
        <v>-1.051585428440025E-2</v>
      </c>
      <c r="M7" s="3">
        <f t="shared" si="2"/>
        <v>4.0757420147819979E-3</v>
      </c>
      <c r="N7" s="3">
        <f t="shared" si="3"/>
        <v>-2.3334145534657329E-2</v>
      </c>
      <c r="O7" s="3">
        <f t="shared" si="4"/>
        <v>-7.1084127108687056E-2</v>
      </c>
      <c r="P7" s="3">
        <f t="shared" si="5"/>
        <v>-5.9572270774357124E-2</v>
      </c>
      <c r="Q7" s="3">
        <f t="shared" si="6"/>
        <v>-7.0562579746873882E-2</v>
      </c>
      <c r="S7" s="7">
        <f t="shared" si="7"/>
        <v>99.85008997300406</v>
      </c>
      <c r="T7">
        <f t="shared" si="8"/>
        <v>94.164467306987362</v>
      </c>
      <c r="U7" s="7">
        <f t="shared" si="9"/>
        <v>100.51185830590269</v>
      </c>
      <c r="V7">
        <f t="shared" si="10"/>
        <v>95.166378588229961</v>
      </c>
      <c r="W7" s="7">
        <f t="shared" si="11"/>
        <v>114.6349019516562</v>
      </c>
      <c r="X7" s="7">
        <f t="shared" si="12"/>
        <v>115.36753796942459</v>
      </c>
      <c r="Y7">
        <f t="shared" si="13"/>
        <v>113.54691679971158</v>
      </c>
      <c r="Z7">
        <f t="shared" si="14"/>
        <v>107.03084077298824</v>
      </c>
      <c r="AA7">
        <f t="shared" si="15"/>
        <v>98.592827135274177</v>
      </c>
      <c r="AB7">
        <f t="shared" si="16"/>
        <v>105.01589313535898</v>
      </c>
      <c r="AC7" s="7"/>
    </row>
    <row r="8" spans="1:40" x14ac:dyDescent="0.25">
      <c r="A8" s="1">
        <v>41089</v>
      </c>
      <c r="B8" s="3">
        <v>-2.9999999999999997E-4</v>
      </c>
      <c r="C8" s="3">
        <v>1.73371558432662E-2</v>
      </c>
      <c r="D8" s="3">
        <v>4.2077283278018698E-2</v>
      </c>
      <c r="E8" s="3">
        <v>5.0722923406019499E-2</v>
      </c>
      <c r="F8" s="3">
        <f>VLOOKUP($A8,[1]Consolidate_Returns!$A:$G,3,0)</f>
        <v>6.0022685739389006E-3</v>
      </c>
      <c r="G8" s="3">
        <f>VLOOKUP($A8,[1]Consolidate_Returns!$A:$G,5,0)</f>
        <v>1.0022685739389005E-3</v>
      </c>
      <c r="H8" s="3">
        <f>VLOOKUP($A8,[1]Consolidate_Returns!$A:$G,2,0)</f>
        <v>6.6001011331413778E-3</v>
      </c>
      <c r="I8" s="3">
        <f>VLOOKUP($A8,[1]Consolidate_Returns!$A:$G,4,0)</f>
        <v>3.5349760548065212E-2</v>
      </c>
      <c r="J8" s="3"/>
      <c r="L8" s="3">
        <f t="shared" si="1"/>
        <v>4.11158800175723E-3</v>
      </c>
      <c r="M8" s="3">
        <f t="shared" si="2"/>
        <v>6.1158800175723025E-4</v>
      </c>
      <c r="N8" s="3">
        <f t="shared" si="3"/>
        <v>9.8212175461788245E-3</v>
      </c>
      <c r="O8" s="3">
        <f t="shared" si="4"/>
        <v>3.7368017367051254E-2</v>
      </c>
      <c r="P8" s="3">
        <f t="shared" si="5"/>
        <v>3.4655245047592945E-2</v>
      </c>
      <c r="Q8" s="3">
        <f t="shared" si="6"/>
        <v>2.9945979136625507E-2</v>
      </c>
      <c r="S8" s="7">
        <f t="shared" si="7"/>
        <v>99.820134946012161</v>
      </c>
      <c r="T8">
        <f t="shared" si="8"/>
        <v>95.797011351586747</v>
      </c>
      <c r="U8" s="7">
        <f t="shared" si="9"/>
        <v>104.74112424064025</v>
      </c>
      <c r="V8">
        <f t="shared" si="10"/>
        <v>99.993495520189015</v>
      </c>
      <c r="W8" s="7">
        <f t="shared" si="11"/>
        <v>115.10623343910325</v>
      </c>
      <c r="X8" s="7">
        <f t="shared" si="12"/>
        <v>115.43809537143896</v>
      </c>
      <c r="Y8">
        <f t="shared" si="13"/>
        <v>114.66208577129943</v>
      </c>
      <c r="Z8">
        <f t="shared" si="14"/>
        <v>111.03037108980335</v>
      </c>
      <c r="AA8">
        <f t="shared" si="15"/>
        <v>102.00958571958208</v>
      </c>
      <c r="AB8">
        <f t="shared" si="16"/>
        <v>108.16069688020453</v>
      </c>
      <c r="AC8" s="7"/>
    </row>
    <row r="9" spans="1:40" x14ac:dyDescent="0.25">
      <c r="A9" s="1">
        <v>41121</v>
      </c>
      <c r="B9" s="3">
        <v>-2.9999999999999997E-4</v>
      </c>
      <c r="C9" s="3">
        <v>3.0737292619722401E-2</v>
      </c>
      <c r="D9" s="3">
        <v>1.2431130491730599E-2</v>
      </c>
      <c r="E9" s="3">
        <v>8.2060572293662908E-3</v>
      </c>
      <c r="F9" s="3">
        <f>VLOOKUP($A9,[1]Consolidate_Returns!$A:$G,3,0)</f>
        <v>-4.5343577755224525E-2</v>
      </c>
      <c r="G9" s="3">
        <f>VLOOKUP($A9,[1]Consolidate_Returns!$A:$G,5,0)</f>
        <v>5.3511307035903607E-2</v>
      </c>
      <c r="H9" s="3">
        <f>VLOOKUP($A9,[1]Consolidate_Returns!$A:$G,2,0)</f>
        <v>5.8511307035903605E-2</v>
      </c>
      <c r="I9" s="3">
        <f>VLOOKUP($A9,[1]Consolidate_Returns!$A:$G,4,0)</f>
        <v>1.019741941718247E-2</v>
      </c>
      <c r="J9" s="3"/>
      <c r="L9" s="3">
        <f t="shared" si="1"/>
        <v>-3.1830504428657168E-2</v>
      </c>
      <c r="M9" s="3">
        <f t="shared" si="2"/>
        <v>3.7367914925132521E-2</v>
      </c>
      <c r="N9" s="3">
        <f t="shared" si="3"/>
        <v>5.0179102711049244E-2</v>
      </c>
      <c r="O9" s="3">
        <f t="shared" si="4"/>
        <v>1.0867532739546907E-2</v>
      </c>
      <c r="P9" s="3">
        <f t="shared" si="5"/>
        <v>1.7922979130128136E-2</v>
      </c>
      <c r="Q9" s="3">
        <f t="shared" si="6"/>
        <v>1.6359381377944446E-2</v>
      </c>
      <c r="S9" s="7">
        <f t="shared" si="7"/>
        <v>99.790188905528353</v>
      </c>
      <c r="T9">
        <f t="shared" si="8"/>
        <v>98.741552121595348</v>
      </c>
      <c r="U9" s="7">
        <f t="shared" si="9"/>
        <v>106.04317482392621</v>
      </c>
      <c r="V9">
        <f t="shared" si="10"/>
        <v>100.81404786699207</v>
      </c>
      <c r="W9" s="7">
        <f t="shared" si="11"/>
        <v>111.44234396585382</v>
      </c>
      <c r="X9" s="7">
        <f t="shared" si="12"/>
        <v>119.75177629839823</v>
      </c>
      <c r="Y9">
        <f t="shared" si="13"/>
        <v>120.41572635028059</v>
      </c>
      <c r="Z9">
        <f t="shared" si="14"/>
        <v>112.23699728270583</v>
      </c>
      <c r="AA9">
        <f t="shared" si="15"/>
        <v>103.83790139550716</v>
      </c>
      <c r="AB9">
        <f t="shared" si="16"/>
        <v>109.93013897057203</v>
      </c>
      <c r="AC9" s="7"/>
    </row>
    <row r="10" spans="1:40" x14ac:dyDescent="0.25">
      <c r="A10" s="1">
        <v>41152</v>
      </c>
      <c r="B10" s="3">
        <v>-2.9999999999999997E-4</v>
      </c>
      <c r="C10" s="3">
        <v>1.49099144974917E-2</v>
      </c>
      <c r="D10" s="3">
        <v>2.4774476315820599E-2</v>
      </c>
      <c r="E10" s="3">
        <v>2.7808995333986099E-2</v>
      </c>
      <c r="F10" s="3">
        <f>VLOOKUP($A10,[1]Consolidate_Returns!$A:$G,3,0)</f>
        <v>3.0503779869527275E-2</v>
      </c>
      <c r="G10" s="3">
        <f>VLOOKUP($A10,[1]Consolidate_Returns!$A:$G,5,0)</f>
        <v>-1.8805210585351496E-2</v>
      </c>
      <c r="H10" s="3">
        <f>VLOOKUP($A10,[1]Consolidate_Returns!$A:$G,2,0)</f>
        <v>1.8075913744110432E-2</v>
      </c>
      <c r="I10" s="3">
        <f>VLOOKUP($A10,[1]Consolidate_Returns!$A:$G,4,0)</f>
        <v>4.7918851501537685E-2</v>
      </c>
      <c r="J10" s="3"/>
      <c r="L10" s="3">
        <f t="shared" si="1"/>
        <v>2.1262645908669092E-2</v>
      </c>
      <c r="M10" s="3">
        <f t="shared" si="2"/>
        <v>-1.3253647409746046E-2</v>
      </c>
      <c r="N10" s="3">
        <f t="shared" si="3"/>
        <v>1.7126113970124812E-2</v>
      </c>
      <c r="O10" s="3">
        <f t="shared" si="4"/>
        <v>4.0975538945822558E-2</v>
      </c>
      <c r="P10" s="3">
        <f t="shared" si="5"/>
        <v>2.1815107770321928E-2</v>
      </c>
      <c r="Q10" s="3">
        <f t="shared" si="6"/>
        <v>3.8016170400323887E-2</v>
      </c>
      <c r="S10" s="7">
        <f t="shared" si="7"/>
        <v>99.760251848856697</v>
      </c>
      <c r="T10">
        <f t="shared" si="8"/>
        <v>100.21378022107797</v>
      </c>
      <c r="U10" s="7">
        <f t="shared" si="9"/>
        <v>108.670338947056</v>
      </c>
      <c r="V10">
        <f t="shared" si="10"/>
        <v>103.61758525372551</v>
      </c>
      <c r="W10" s="7">
        <f t="shared" si="11"/>
        <v>113.81190306483188</v>
      </c>
      <c r="X10" s="7">
        <f t="shared" si="12"/>
        <v>118.16462847864848</v>
      </c>
      <c r="Y10">
        <f t="shared" si="13"/>
        <v>122.47797980355087</v>
      </c>
      <c r="Z10">
        <f t="shared" si="14"/>
        <v>116.83596873602554</v>
      </c>
      <c r="AA10">
        <f t="shared" si="15"/>
        <v>106.1031364050942</v>
      </c>
      <c r="AB10">
        <f t="shared" si="16"/>
        <v>114.10926186580859</v>
      </c>
      <c r="AC10" s="7"/>
    </row>
    <row r="11" spans="1:40" x14ac:dyDescent="0.25">
      <c r="A11" s="1">
        <v>41180</v>
      </c>
      <c r="B11" s="3">
        <v>-2.9999999999999997E-4</v>
      </c>
      <c r="C11" s="3">
        <v>2.2831195258289801E-2</v>
      </c>
      <c r="D11" s="3">
        <v>2.3316010062360101E-2</v>
      </c>
      <c r="E11" s="3">
        <v>2.7056880127193698E-2</v>
      </c>
      <c r="F11" s="3">
        <f>VLOOKUP($A11,[1]Consolidate_Returns!$A:$G,3,0)</f>
        <v>-1.2612035805859017E-2</v>
      </c>
      <c r="G11" s="3">
        <f>VLOOKUP($A11,[1]Consolidate_Returns!$A:$G,5,0)</f>
        <v>-1.7612035805859017E-2</v>
      </c>
      <c r="H11" s="3">
        <f>VLOOKUP($A11,[1]Consolidate_Returns!$A:$G,2,0)</f>
        <v>-1.4077238877846669E-2</v>
      </c>
      <c r="I11" s="3">
        <f>VLOOKUP($A11,[1]Consolidate_Returns!$A:$G,4,0)</f>
        <v>9.6744144789563027E-3</v>
      </c>
      <c r="J11" s="3"/>
      <c r="L11" s="3">
        <f t="shared" si="1"/>
        <v>-8.9184250641013117E-3</v>
      </c>
      <c r="M11" s="3">
        <f t="shared" si="2"/>
        <v>-1.2418425064101311E-2</v>
      </c>
      <c r="N11" s="3">
        <f t="shared" si="3"/>
        <v>-3.0047086370057277E-3</v>
      </c>
      <c r="O11" s="3">
        <f t="shared" si="4"/>
        <v>1.3766893153977441E-2</v>
      </c>
      <c r="P11" s="3">
        <f t="shared" si="5"/>
        <v>2.3170565621139009E-2</v>
      </c>
      <c r="Q11" s="3">
        <f t="shared" si="6"/>
        <v>1.3621448712756352E-2</v>
      </c>
      <c r="S11" s="7">
        <f t="shared" si="7"/>
        <v>99.730323773302047</v>
      </c>
      <c r="T11">
        <f t="shared" si="8"/>
        <v>102.50178060487674</v>
      </c>
      <c r="U11" s="7">
        <f t="shared" si="9"/>
        <v>111.20409766342564</v>
      </c>
      <c r="V11">
        <f t="shared" si="10"/>
        <v>106.42115383700484</v>
      </c>
      <c r="W11" s="7">
        <f t="shared" si="11"/>
        <v>112.79688013594541</v>
      </c>
      <c r="X11" s="7">
        <f t="shared" si="12"/>
        <v>116.69720989465901</v>
      </c>
      <c r="Y11">
        <f t="shared" si="13"/>
        <v>122.10996915979212</v>
      </c>
      <c r="Z11">
        <f t="shared" si="14"/>
        <v>118.44443703415584</v>
      </c>
      <c r="AA11">
        <f t="shared" si="15"/>
        <v>108.5616060897771</v>
      </c>
      <c r="AB11">
        <f t="shared" si="16"/>
        <v>115.66359532396419</v>
      </c>
      <c r="AC11" s="7"/>
    </row>
    <row r="12" spans="1:40" x14ac:dyDescent="0.25">
      <c r="A12" s="1">
        <v>41213</v>
      </c>
      <c r="B12" s="3">
        <v>-2.9999999999999997E-4</v>
      </c>
      <c r="C12" s="3">
        <v>-1.9692522279487401E-3</v>
      </c>
      <c r="D12" s="3">
        <v>-2.0221755851162902E-2</v>
      </c>
      <c r="E12" s="3">
        <v>-5.1402997551405196E-3</v>
      </c>
      <c r="F12" s="3">
        <f>VLOOKUP($A12,[1]Consolidate_Returns!$A:$G,3,0)</f>
        <v>-1.2351915732378279E-2</v>
      </c>
      <c r="G12" s="3">
        <f>VLOOKUP($A12,[1]Consolidate_Returns!$A:$G,5,0)</f>
        <v>1.8082720970167457E-2</v>
      </c>
      <c r="H12" s="3">
        <f>VLOOKUP($A12,[1]Consolidate_Returns!$A:$G,2,0)</f>
        <v>2.3082720970167458E-2</v>
      </c>
      <c r="I12" s="3">
        <f>VLOOKUP($A12,[1]Consolidate_Returns!$A:$G,4,0)</f>
        <v>-5.5555671857223002E-2</v>
      </c>
      <c r="J12" s="3"/>
      <c r="L12" s="3">
        <f t="shared" si="1"/>
        <v>-8.7363410126647945E-3</v>
      </c>
      <c r="M12" s="3">
        <f t="shared" si="2"/>
        <v>1.2567904679117219E-2</v>
      </c>
      <c r="N12" s="3">
        <f t="shared" si="3"/>
        <v>1.5567129010732596E-2</v>
      </c>
      <c r="O12" s="3">
        <f t="shared" si="4"/>
        <v>-4.4955497055404969E-2</v>
      </c>
      <c r="P12" s="3">
        <f t="shared" si="5"/>
        <v>-1.4746004764198652E-2</v>
      </c>
      <c r="Q12" s="3">
        <f t="shared" si="6"/>
        <v>-3.947974596844072E-2</v>
      </c>
      <c r="S12" s="7">
        <f t="shared" si="7"/>
        <v>99.700404676170066</v>
      </c>
      <c r="T12">
        <f t="shared" si="8"/>
        <v>102.29992874505187</v>
      </c>
      <c r="U12" s="7">
        <f t="shared" si="9"/>
        <v>108.95535555082697</v>
      </c>
      <c r="V12">
        <f t="shared" si="10"/>
        <v>105.87411720599471</v>
      </c>
      <c r="W12" s="7">
        <f t="shared" si="11"/>
        <v>111.81144812591312</v>
      </c>
      <c r="X12" s="7">
        <f t="shared" si="12"/>
        <v>118.16384930493402</v>
      </c>
      <c r="Y12">
        <f t="shared" si="13"/>
        <v>124.01087080319918</v>
      </c>
      <c r="Z12">
        <f t="shared" si="14"/>
        <v>113.11970849383775</v>
      </c>
      <c r="AA12">
        <f t="shared" si="15"/>
        <v>106.96075612916819</v>
      </c>
      <c r="AB12">
        <f t="shared" si="16"/>
        <v>111.09722596277756</v>
      </c>
      <c r="AC12" s="7"/>
    </row>
    <row r="13" spans="1:40" x14ac:dyDescent="0.25">
      <c r="A13" s="1">
        <v>41243</v>
      </c>
      <c r="B13" s="3">
        <v>-2.9999999999999997E-4</v>
      </c>
      <c r="C13" s="3">
        <v>1.01940006073215E-2</v>
      </c>
      <c r="D13" s="3">
        <v>8.6938299070271601E-3</v>
      </c>
      <c r="E13" s="3">
        <v>1.59310215906696E-2</v>
      </c>
      <c r="F13" s="3">
        <f>VLOOKUP($A13,[1]Consolidate_Returns!$A:$G,3,0)</f>
        <v>-1.541358992683832E-2</v>
      </c>
      <c r="G13" s="3">
        <f>VLOOKUP($A13,[1]Consolidate_Returns!$A:$G,5,0)</f>
        <v>4.3502975665790471E-2</v>
      </c>
      <c r="H13" s="3">
        <f>VLOOKUP($A13,[1]Consolidate_Returns!$A:$G,2,0)</f>
        <v>5.0755169621991558E-2</v>
      </c>
      <c r="I13" s="3">
        <f>VLOOKUP($A13,[1]Consolidate_Returns!$A:$G,4,0)</f>
        <v>1.1250996333411195E-2</v>
      </c>
      <c r="J13" s="3"/>
      <c r="L13" s="3">
        <f t="shared" si="1"/>
        <v>-1.0879512948786823E-2</v>
      </c>
      <c r="M13" s="3">
        <f t="shared" si="2"/>
        <v>3.0362082966053326E-2</v>
      </c>
      <c r="N13" s="3">
        <f t="shared" si="3"/>
        <v>3.858681891759054E-2</v>
      </c>
      <c r="O13" s="3">
        <f t="shared" si="4"/>
        <v>1.0483846405495986E-2</v>
      </c>
      <c r="P13" s="3">
        <f t="shared" si="5"/>
        <v>9.143881117115461E-3</v>
      </c>
      <c r="Q13" s="3">
        <f t="shared" si="6"/>
        <v>1.0933897615584286E-2</v>
      </c>
      <c r="S13" s="7">
        <f t="shared" si="7"/>
        <v>99.670494554767217</v>
      </c>
      <c r="T13">
        <f t="shared" si="8"/>
        <v>103.34277428080789</v>
      </c>
      <c r="U13" s="7">
        <f t="shared" si="9"/>
        <v>109.90259487944552</v>
      </c>
      <c r="V13">
        <f t="shared" si="10"/>
        <v>107.5608000530965</v>
      </c>
      <c r="W13" s="7">
        <f t="shared" si="11"/>
        <v>110.59499402820464</v>
      </c>
      <c r="X13" s="7">
        <f t="shared" si="12"/>
        <v>121.75154990111865</v>
      </c>
      <c r="Y13">
        <f t="shared" si="13"/>
        <v>128.79605581869495</v>
      </c>
      <c r="Z13">
        <f t="shared" si="14"/>
        <v>114.30563814312161</v>
      </c>
      <c r="AA13">
        <f t="shared" si="15"/>
        <v>107.93879256741008</v>
      </c>
      <c r="AB13">
        <f t="shared" si="16"/>
        <v>112.31195165683</v>
      </c>
      <c r="AC13" s="7"/>
      <c r="AE13" s="3">
        <f t="shared" ref="AE13:AL13" si="17">MIN(0,((S13-MAX(S2:S13))/MAX(S2:S13)))</f>
        <v>-3.2950544523278323E-3</v>
      </c>
      <c r="AF13" s="3">
        <f t="shared" si="17"/>
        <v>0</v>
      </c>
      <c r="AG13" s="3">
        <f t="shared" si="17"/>
        <v>-1.170373044992732E-2</v>
      </c>
      <c r="AH13" s="3">
        <f t="shared" si="17"/>
        <v>0</v>
      </c>
      <c r="AI13" s="3">
        <f t="shared" si="17"/>
        <v>-4.538677729606691E-2</v>
      </c>
      <c r="AJ13" s="3">
        <f t="shared" si="17"/>
        <v>0</v>
      </c>
      <c r="AK13" s="3">
        <f t="shared" si="17"/>
        <v>0</v>
      </c>
      <c r="AL13" s="3">
        <f t="shared" si="17"/>
        <v>-3.4942957176120656E-2</v>
      </c>
      <c r="AM13" s="3">
        <f t="shared" ref="AM13:AN13" si="18">MIN(0,((AA13-MAX(AA2:AA13))/MAX(AA2:AA13)))</f>
        <v>-5.7369593615995088E-3</v>
      </c>
      <c r="AN13" s="3">
        <f t="shared" si="18"/>
        <v>-2.8977515853164569E-2</v>
      </c>
    </row>
    <row r="14" spans="1:40" x14ac:dyDescent="0.25">
      <c r="A14" s="1">
        <v>41274</v>
      </c>
      <c r="B14" s="3">
        <v>-2.9999999999999997E-4</v>
      </c>
      <c r="C14" s="3">
        <v>1.9205036124965599E-2</v>
      </c>
      <c r="D14" s="3">
        <v>9.4411054076961598E-3</v>
      </c>
      <c r="E14" s="3">
        <v>2.90413676240453E-2</v>
      </c>
      <c r="F14" s="3">
        <f>VLOOKUP($A14,[1]Consolidate_Returns!$A:$G,3,0)</f>
        <v>1.179211692761542E-2</v>
      </c>
      <c r="G14" s="3">
        <f>VLOOKUP($A14,[1]Consolidate_Returns!$A:$G,5,0)</f>
        <v>6.7921169276154202E-3</v>
      </c>
      <c r="H14" s="3">
        <f>VLOOKUP($A14,[1]Consolidate_Returns!$A:$G,2,0)</f>
        <v>6.2639460823299131E-2</v>
      </c>
      <c r="I14" s="3">
        <f>VLOOKUP($A14,[1]Consolidate_Returns!$A:$G,4,0)</f>
        <v>-6.3497328198179152E-3</v>
      </c>
      <c r="J14" s="3"/>
      <c r="L14" s="3">
        <f t="shared" si="1"/>
        <v>8.1644818493307944E-3</v>
      </c>
      <c r="M14" s="3">
        <f t="shared" si="2"/>
        <v>4.6644818493307939E-3</v>
      </c>
      <c r="N14" s="3">
        <f t="shared" si="3"/>
        <v>4.9609133413799071E-2</v>
      </c>
      <c r="O14" s="3">
        <f t="shared" si="4"/>
        <v>-1.6124813515636925E-3</v>
      </c>
      <c r="P14" s="3">
        <f t="shared" si="5"/>
        <v>1.2370284622876992E-2</v>
      </c>
      <c r="Q14" s="3">
        <f t="shared" si="6"/>
        <v>1.3166978636171391E-3</v>
      </c>
      <c r="S14" s="7">
        <f t="shared" si="7"/>
        <v>99.640593406400797</v>
      </c>
      <c r="T14">
        <f t="shared" si="8"/>
        <v>105.32747599412497</v>
      </c>
      <c r="U14" s="7">
        <f t="shared" si="9"/>
        <v>110.9401968622817</v>
      </c>
      <c r="V14">
        <f t="shared" si="10"/>
        <v>110.68451278937491</v>
      </c>
      <c r="W14" s="7">
        <f t="shared" si="11"/>
        <v>111.49794484957475</v>
      </c>
      <c r="X14" s="7">
        <f t="shared" si="12"/>
        <v>122.31945779576033</v>
      </c>
      <c r="Y14">
        <f t="shared" si="13"/>
        <v>135.1855165349757</v>
      </c>
      <c r="Z14">
        <f t="shared" si="14"/>
        <v>114.12132243323724</v>
      </c>
      <c r="AA14">
        <f t="shared" si="15"/>
        <v>109.27402615331862</v>
      </c>
      <c r="AB14">
        <f t="shared" si="16"/>
        <v>112.45983256363523</v>
      </c>
      <c r="AC14" s="7"/>
      <c r="AE14" s="3">
        <f t="shared" ref="AE14:AE77" si="19">MIN(0,((S14-MAX(S3:S14))/MAX(S3:S14)))</f>
        <v>-3.2950544523277217E-3</v>
      </c>
      <c r="AF14" s="3">
        <f t="shared" ref="AF14:AF77" si="20">MIN(0,((T14-MAX(T3:T14))/MAX(T3:T14)))</f>
        <v>0</v>
      </c>
      <c r="AG14" s="3">
        <f t="shared" ref="AG14:AG77" si="21">MIN(0,((U14-MAX(U3:U14))/MAX(U3:U14)))</f>
        <v>-2.3731211950721361E-3</v>
      </c>
      <c r="AH14" s="3">
        <f t="shared" ref="AH14:AH77" si="22">MIN(0,((V14-MAX(V3:V14))/MAX(V3:V14)))</f>
        <v>0</v>
      </c>
      <c r="AI14" s="3">
        <f>MIN(0,((W14-MAX(W3:W14))/MAX(W3:W14)))</f>
        <v>-3.7592854966169584E-2</v>
      </c>
      <c r="AJ14" s="3">
        <f>MIN(0,((X14-MAX(X3:X14))/MAX(X3:X14)))</f>
        <v>0</v>
      </c>
      <c r="AK14" s="3">
        <f t="shared" ref="AK14:AK77" si="23">MIN(0,((Y14-MAX(Y3:Y14))/MAX(Y3:Y14)))</f>
        <v>0</v>
      </c>
      <c r="AL14" s="3">
        <f t="shared" ref="AL14:AL77" si="24">MIN(0,((Z14-MAX(Z3:Z14))/MAX(Z3:Z14)))</f>
        <v>-3.6499093660869383E-2</v>
      </c>
      <c r="AM14" s="3">
        <f t="shared" ref="AM14:AM77" si="25">MIN(0,((AA14-MAX(AA3:AA14))/MAX(AA3:AA14)))</f>
        <v>0</v>
      </c>
      <c r="AN14" s="3">
        <f t="shared" ref="AN14:AN77" si="26">MIN(0,((AB14-MAX(AB3:AB14))/MAX(AB3:AB14)))</f>
        <v>-2.7698972622764158E-2</v>
      </c>
    </row>
    <row r="15" spans="1:40" x14ac:dyDescent="0.25">
      <c r="A15" s="1">
        <v>41305</v>
      </c>
      <c r="B15" s="3">
        <v>-2.9999999999999997E-4</v>
      </c>
      <c r="C15" s="3">
        <v>2.5508602309633099E-2</v>
      </c>
      <c r="D15" s="3">
        <v>5.1138802791119202E-2</v>
      </c>
      <c r="E15" s="3">
        <v>3.7645505603198702E-2</v>
      </c>
      <c r="F15" s="3">
        <f>VLOOKUP($A15,[1]Consolidate_Returns!$A:$G,3,0)</f>
        <v>1.001072645852452E-2</v>
      </c>
      <c r="G15" s="3">
        <f>VLOOKUP($A15,[1]Consolidate_Returns!$A:$G,5,0)</f>
        <v>-7.8271721600869405E-3</v>
      </c>
      <c r="H15" s="3">
        <f>VLOOKUP($A15,[1]Consolidate_Returns!$A:$G,2,0)</f>
        <v>-2.8271721600869404E-3</v>
      </c>
      <c r="I15" s="3">
        <f>VLOOKUP($A15,[1]Consolidate_Returns!$A:$G,4,0)</f>
        <v>2.6186242191937062E-2</v>
      </c>
      <c r="J15" s="3"/>
      <c r="L15" s="3">
        <f t="shared" si="1"/>
        <v>6.9175085209671637E-3</v>
      </c>
      <c r="M15" s="3">
        <f t="shared" si="2"/>
        <v>-5.5690205120608582E-3</v>
      </c>
      <c r="N15" s="3">
        <f t="shared" si="3"/>
        <v>5.6735601808290716E-3</v>
      </c>
      <c r="O15" s="3">
        <f t="shared" si="4"/>
        <v>3.36720103716917E-2</v>
      </c>
      <c r="P15" s="3">
        <f t="shared" si="5"/>
        <v>4.3449742646673374E-2</v>
      </c>
      <c r="Q15" s="3">
        <f t="shared" si="6"/>
        <v>2.5982950227245869E-2</v>
      </c>
      <c r="S15" s="7">
        <f t="shared" si="7"/>
        <v>99.610701228378886</v>
      </c>
      <c r="T15">
        <f t="shared" si="8"/>
        <v>108.01423269153653</v>
      </c>
      <c r="U15" s="7">
        <f t="shared" si="9"/>
        <v>116.61354571122986</v>
      </c>
      <c r="V15">
        <f t="shared" si="10"/>
        <v>114.85128723577465</v>
      </c>
      <c r="W15" s="7">
        <f t="shared" si="11"/>
        <v>112.26923283314201</v>
      </c>
      <c r="X15" s="7">
        <f t="shared" si="12"/>
        <v>121.63825822627157</v>
      </c>
      <c r="Y15">
        <f t="shared" si="13"/>
        <v>135.95249969861337</v>
      </c>
      <c r="Z15">
        <f t="shared" si="14"/>
        <v>117.96401678584037</v>
      </c>
      <c r="AA15">
        <f t="shared" si="15"/>
        <v>114.02195446764617</v>
      </c>
      <c r="AB15">
        <f t="shared" si="16"/>
        <v>115.38187079570058</v>
      </c>
      <c r="AC15" s="7"/>
      <c r="AE15" s="3">
        <f t="shared" si="19"/>
        <v>-3.2950544523276683E-3</v>
      </c>
      <c r="AF15" s="3">
        <f t="shared" si="20"/>
        <v>0</v>
      </c>
      <c r="AG15" s="3">
        <f t="shared" si="21"/>
        <v>0</v>
      </c>
      <c r="AH15" s="3">
        <f t="shared" si="22"/>
        <v>0</v>
      </c>
      <c r="AI15" s="3">
        <f t="shared" ref="AI15:AI29" si="27">MIN(0,((W15-MAX(W4:W15))/MAX(W4:W15)))</f>
        <v>-3.0935395339758361E-2</v>
      </c>
      <c r="AJ15" s="3">
        <f t="shared" ref="AJ15:AJ78" si="28">MIN(0,((X15-MAX(X4:X15))/MAX(X4:X15)))</f>
        <v>-5.569020512060879E-3</v>
      </c>
      <c r="AK15" s="3">
        <f t="shared" si="23"/>
        <v>0</v>
      </c>
      <c r="AL15" s="3">
        <f t="shared" si="24"/>
        <v>-4.0560811494838667E-3</v>
      </c>
      <c r="AM15" s="3">
        <f t="shared" si="25"/>
        <v>0</v>
      </c>
      <c r="AN15" s="3">
        <f t="shared" si="26"/>
        <v>-2.4357234225213407E-3</v>
      </c>
    </row>
    <row r="16" spans="1:40" x14ac:dyDescent="0.25">
      <c r="A16" s="1">
        <v>41333</v>
      </c>
      <c r="B16" s="3">
        <v>-5.2450150440765597E-3</v>
      </c>
      <c r="C16" s="3">
        <v>-3.4636460940424799E-3</v>
      </c>
      <c r="D16" s="3">
        <v>1.3558335101969E-2</v>
      </c>
      <c r="E16" s="3">
        <v>-1.00207198244983E-3</v>
      </c>
      <c r="F16" s="3">
        <f>VLOOKUP($A16,[1]Consolidate_Returns!$A:$G,3,0)</f>
        <v>1.6004306709749084E-3</v>
      </c>
      <c r="G16" s="3">
        <f>VLOOKUP($A16,[1]Consolidate_Returns!$A:$G,5,0)</f>
        <v>-6.7680164541395992E-3</v>
      </c>
      <c r="H16" s="3">
        <f>VLOOKUP($A16,[1]Consolidate_Returns!$A:$G,2,0)</f>
        <v>-8.6574315634996291E-3</v>
      </c>
      <c r="I16" s="3">
        <f>VLOOKUP($A16,[1]Consolidate_Returns!$A:$G,4,0)</f>
        <v>2.5776639832392092E-3</v>
      </c>
      <c r="J16" s="3"/>
      <c r="L16" s="3">
        <f t="shared" si="1"/>
        <v>-4.5320304354053219E-4</v>
      </c>
      <c r="M16" s="3">
        <f t="shared" si="2"/>
        <v>-6.3111160311206862E-3</v>
      </c>
      <c r="N16" s="3">
        <f t="shared" si="3"/>
        <v>-7.099295922662484E-3</v>
      </c>
      <c r="O16" s="3">
        <f t="shared" si="4"/>
        <v>5.871865318858146E-3</v>
      </c>
      <c r="P16" s="3">
        <f t="shared" si="5"/>
        <v>8.4517407431655544E-3</v>
      </c>
      <c r="Q16" s="3">
        <f t="shared" si="6"/>
        <v>7.6527096005470237E-4</v>
      </c>
      <c r="S16" s="7">
        <f t="shared" si="7"/>
        <v>99.088241601885017</v>
      </c>
      <c r="T16">
        <f t="shared" si="8"/>
        <v>107.64010961637349</v>
      </c>
      <c r="U16" s="7">
        <f t="shared" si="9"/>
        <v>118.1946312414115</v>
      </c>
      <c r="V16">
        <f t="shared" si="10"/>
        <v>114.73619797868739</v>
      </c>
      <c r="W16" s="7">
        <f t="shared" si="11"/>
        <v>112.21835207512606</v>
      </c>
      <c r="X16" s="7">
        <f t="shared" si="12"/>
        <v>120.87058506478216</v>
      </c>
      <c r="Y16">
        <f t="shared" si="13"/>
        <v>134.98733267182723</v>
      </c>
      <c r="Z16">
        <f t="shared" si="14"/>
        <v>118.65668560487833</v>
      </c>
      <c r="AA16">
        <f t="shared" si="15"/>
        <v>114.98563846583573</v>
      </c>
      <c r="AB16">
        <f t="shared" si="16"/>
        <v>115.47016919073732</v>
      </c>
      <c r="AC16" s="7"/>
      <c r="AE16" s="3">
        <f t="shared" si="19"/>
        <v>-8.2252544625696054E-3</v>
      </c>
      <c r="AF16" s="3">
        <f t="shared" si="20"/>
        <v>-3.4636460940425267E-3</v>
      </c>
      <c r="AG16" s="3">
        <f t="shared" si="21"/>
        <v>0</v>
      </c>
      <c r="AH16" s="3">
        <f t="shared" si="22"/>
        <v>-1.0020719824497886E-3</v>
      </c>
      <c r="AI16" s="3">
        <f t="shared" si="27"/>
        <v>-3.1374578367977864E-2</v>
      </c>
      <c r="AJ16" s="3">
        <f t="shared" si="28"/>
        <v>-1.1844989808550194E-2</v>
      </c>
      <c r="AK16" s="3">
        <f t="shared" si="23"/>
        <v>-7.0992959226624467E-3</v>
      </c>
      <c r="AL16" s="3">
        <f t="shared" si="24"/>
        <v>0</v>
      </c>
      <c r="AM16" s="3">
        <f t="shared" si="25"/>
        <v>0</v>
      </c>
      <c r="AN16" s="3">
        <f t="shared" si="26"/>
        <v>-1.6723164508685219E-3</v>
      </c>
    </row>
    <row r="17" spans="1:40" x14ac:dyDescent="0.25">
      <c r="A17" s="1">
        <v>41362</v>
      </c>
      <c r="B17" s="3">
        <v>2.9863199651426899E-2</v>
      </c>
      <c r="C17" s="3">
        <v>1.61246510940888E-2</v>
      </c>
      <c r="D17" s="3">
        <v>3.6772517258831301E-2</v>
      </c>
      <c r="E17" s="3">
        <v>1.8258428334692701E-2</v>
      </c>
      <c r="F17" s="3">
        <f>VLOOKUP($A17,[1]Consolidate_Returns!$A:$G,3,0)</f>
        <v>0.11029571703955701</v>
      </c>
      <c r="G17" s="3">
        <f>VLOOKUP($A17,[1]Consolidate_Returns!$A:$G,5,0)</f>
        <v>0.10529571703955701</v>
      </c>
      <c r="H17" s="3">
        <f>VLOOKUP($A17,[1]Consolidate_Returns!$A:$G,2,0)</f>
        <v>8.7897576094947694E-2</v>
      </c>
      <c r="I17" s="3">
        <f>VLOOKUP($A17,[1]Consolidate_Returns!$A:$G,4,0)</f>
        <v>2.8832650709839702E-2</v>
      </c>
      <c r="J17" s="3"/>
      <c r="L17" s="3">
        <f t="shared" si="1"/>
        <v>8.6165961823117976E-2</v>
      </c>
      <c r="M17" s="3">
        <f t="shared" si="2"/>
        <v>8.2665961823117973E-2</v>
      </c>
      <c r="N17" s="3">
        <f t="shared" si="3"/>
        <v>6.636569859469002E-2</v>
      </c>
      <c r="O17" s="3">
        <f t="shared" si="4"/>
        <v>3.121461067453718E-2</v>
      </c>
      <c r="P17" s="3">
        <f t="shared" si="5"/>
        <v>3.057815740940855E-2</v>
      </c>
      <c r="Q17" s="3">
        <f t="shared" si="6"/>
        <v>2.5020250825114429E-2</v>
      </c>
      <c r="S17" s="7">
        <f t="shared" si="7"/>
        <v>102.04733354395094</v>
      </c>
      <c r="T17">
        <f t="shared" si="8"/>
        <v>109.375768827667</v>
      </c>
      <c r="U17" s="7">
        <f t="shared" si="9"/>
        <v>122.54094535863752</v>
      </c>
      <c r="V17">
        <f t="shared" si="10"/>
        <v>116.83110062687636</v>
      </c>
      <c r="W17" s="7">
        <f t="shared" si="11"/>
        <v>121.88775431588458</v>
      </c>
      <c r="X17" s="7">
        <f t="shared" si="12"/>
        <v>130.86246823528538</v>
      </c>
      <c r="Y17">
        <f t="shared" si="13"/>
        <v>143.94586130602687</v>
      </c>
      <c r="Z17">
        <f t="shared" si="14"/>
        <v>122.36050784996557</v>
      </c>
      <c r="AA17">
        <f t="shared" si="15"/>
        <v>118.50168741866541</v>
      </c>
      <c r="AB17">
        <f t="shared" si="16"/>
        <v>118.35926178670798</v>
      </c>
      <c r="AC17" s="7"/>
      <c r="AE17" s="3">
        <f t="shared" si="19"/>
        <v>0</v>
      </c>
      <c r="AF17" s="3">
        <f t="shared" si="20"/>
        <v>0</v>
      </c>
      <c r="AG17" s="3">
        <f t="shared" si="21"/>
        <v>0</v>
      </c>
      <c r="AH17" s="3">
        <f t="shared" si="22"/>
        <v>0</v>
      </c>
      <c r="AI17" s="3">
        <f t="shared" si="27"/>
        <v>0</v>
      </c>
      <c r="AJ17" s="3">
        <f t="shared" si="28"/>
        <v>0</v>
      </c>
      <c r="AK17" s="3">
        <f t="shared" si="23"/>
        <v>0</v>
      </c>
      <c r="AL17" s="3">
        <f t="shared" si="24"/>
        <v>0</v>
      </c>
      <c r="AM17" s="3">
        <f t="shared" si="25"/>
        <v>0</v>
      </c>
      <c r="AN17" s="3">
        <f t="shared" si="26"/>
        <v>0</v>
      </c>
    </row>
    <row r="18" spans="1:40" x14ac:dyDescent="0.25">
      <c r="A18" s="1">
        <v>41394</v>
      </c>
      <c r="B18" s="3">
        <v>5.7868929299432E-2</v>
      </c>
      <c r="C18" s="3">
        <v>2.4032276828030701E-2</v>
      </c>
      <c r="D18" s="3">
        <v>1.9636523194582901E-2</v>
      </c>
      <c r="E18" s="3">
        <v>2.8374156714770799E-2</v>
      </c>
      <c r="F18" s="3">
        <f>VLOOKUP($A18,[1]Consolidate_Returns!$A:$G,3,0)</f>
        <v>6.9665071307502352E-2</v>
      </c>
      <c r="G18" s="3">
        <f>VLOOKUP($A18,[1]Consolidate_Returns!$A:$G,5,0)</f>
        <v>3.4171386392084849E-2</v>
      </c>
      <c r="H18" s="3">
        <f>VLOOKUP($A18,[1]Consolidate_Returns!$A:$G,2,0)</f>
        <v>3.9171386392084846E-2</v>
      </c>
      <c r="I18" s="3">
        <f>VLOOKUP($A18,[1]Consolidate_Returns!$A:$G,4,0)</f>
        <v>2.4098058898367632E-2</v>
      </c>
      <c r="J18" s="3"/>
      <c r="L18" s="3">
        <f t="shared" si="1"/>
        <v>6.6126228705081239E-2</v>
      </c>
      <c r="M18" s="3">
        <f t="shared" si="2"/>
        <v>4.1280649264288996E-2</v>
      </c>
      <c r="N18" s="3">
        <f t="shared" si="3"/>
        <v>3.4629653522868599E-2</v>
      </c>
      <c r="O18" s="3">
        <f t="shared" si="4"/>
        <v>2.2759598187232215E-2</v>
      </c>
      <c r="P18" s="3">
        <f t="shared" si="5"/>
        <v>2.0955249284617242E-2</v>
      </c>
      <c r="Q18" s="3">
        <f t="shared" si="6"/>
        <v>2.4078324277266555E-2</v>
      </c>
      <c r="S18" s="7">
        <f t="shared" si="7"/>
        <v>107.95270347400141</v>
      </c>
      <c r="T18">
        <f t="shared" si="8"/>
        <v>112.0043175824122</v>
      </c>
      <c r="U18" s="7">
        <f t="shared" si="9"/>
        <v>124.94722347445853</v>
      </c>
      <c r="V18">
        <f t="shared" si="10"/>
        <v>120.14608458522251</v>
      </c>
      <c r="W18" s="7">
        <f t="shared" si="11"/>
        <v>129.94773183412551</v>
      </c>
      <c r="X18" s="7">
        <f t="shared" si="12"/>
        <v>136.26455588836535</v>
      </c>
      <c r="Y18">
        <f t="shared" si="13"/>
        <v>148.93065660910545</v>
      </c>
      <c r="Z18">
        <f t="shared" si="14"/>
        <v>125.14538384261645</v>
      </c>
      <c r="AA18">
        <f t="shared" si="15"/>
        <v>120.98491981917134</v>
      </c>
      <c r="AB18">
        <f t="shared" si="16"/>
        <v>121.20915447322622</v>
      </c>
      <c r="AC18" s="7"/>
      <c r="AE18" s="3">
        <f t="shared" si="19"/>
        <v>0</v>
      </c>
      <c r="AF18" s="3">
        <f t="shared" si="20"/>
        <v>0</v>
      </c>
      <c r="AG18" s="3">
        <f t="shared" si="21"/>
        <v>0</v>
      </c>
      <c r="AH18" s="3">
        <f t="shared" si="22"/>
        <v>0</v>
      </c>
      <c r="AI18" s="3">
        <f t="shared" si="27"/>
        <v>0</v>
      </c>
      <c r="AJ18" s="3">
        <f t="shared" si="28"/>
        <v>0</v>
      </c>
      <c r="AK18" s="3">
        <f t="shared" si="23"/>
        <v>0</v>
      </c>
      <c r="AL18" s="3">
        <f t="shared" si="24"/>
        <v>0</v>
      </c>
      <c r="AM18" s="3">
        <f t="shared" si="25"/>
        <v>0</v>
      </c>
      <c r="AN18" s="3">
        <f t="shared" si="26"/>
        <v>0</v>
      </c>
    </row>
    <row r="19" spans="1:40" x14ac:dyDescent="0.25">
      <c r="A19" s="1">
        <v>41425</v>
      </c>
      <c r="B19" s="3">
        <v>-4.2416260443793E-2</v>
      </c>
      <c r="C19" s="3">
        <v>-1.7677584021988099E-2</v>
      </c>
      <c r="D19" s="3">
        <v>2.3995238972549002E-2</v>
      </c>
      <c r="E19" s="3">
        <v>-3.8320118799139899E-3</v>
      </c>
      <c r="F19" s="3">
        <f>VLOOKUP($A19,[1]Consolidate_Returns!$A:$G,3,0)</f>
        <v>3.3661076458514606E-2</v>
      </c>
      <c r="G19" s="3">
        <f>VLOOKUP($A19,[1]Consolidate_Returns!$A:$G,5,0)</f>
        <v>7.1242972062705717E-2</v>
      </c>
      <c r="H19" s="3">
        <f>VLOOKUP($A19,[1]Consolidate_Returns!$A:$G,2,0)</f>
        <v>6.4439786710449573E-2</v>
      </c>
      <c r="I19" s="3">
        <f>VLOOKUP($A19,[1]Consolidate_Returns!$A:$G,4,0)</f>
        <v>3.2143457582047688E-2</v>
      </c>
      <c r="J19" s="3"/>
      <c r="L19" s="3">
        <f t="shared" si="1"/>
        <v>1.0837875387822321E-2</v>
      </c>
      <c r="M19" s="3">
        <f t="shared" si="2"/>
        <v>3.7145202310756104E-2</v>
      </c>
      <c r="N19" s="3">
        <f t="shared" si="3"/>
        <v>3.9804575490718266E-2</v>
      </c>
      <c r="O19" s="3">
        <f t="shared" si="4"/>
        <v>2.9698991999198079E-2</v>
      </c>
      <c r="P19" s="3">
        <f t="shared" si="5"/>
        <v>1.1493392074187869E-2</v>
      </c>
      <c r="Q19" s="3">
        <f t="shared" si="6"/>
        <v>1.719714510083695E-2</v>
      </c>
      <c r="S19" s="7">
        <f t="shared" si="7"/>
        <v>103.37375348783661</v>
      </c>
      <c r="T19">
        <f t="shared" si="8"/>
        <v>110.02435184752368</v>
      </c>
      <c r="U19" s="7">
        <f t="shared" si="9"/>
        <v>127.94536196068465</v>
      </c>
      <c r="V19">
        <f t="shared" si="10"/>
        <v>119.68568336176679</v>
      </c>
      <c r="W19" s="7">
        <f t="shared" si="11"/>
        <v>131.35608915867388</v>
      </c>
      <c r="X19" s="7">
        <f t="shared" si="12"/>
        <v>141.32613038462401</v>
      </c>
      <c r="Y19">
        <f t="shared" si="13"/>
        <v>154.85877817298484</v>
      </c>
      <c r="Z19">
        <f t="shared" si="14"/>
        <v>128.86207559609491</v>
      </c>
      <c r="AA19">
        <f t="shared" si="15"/>
        <v>122.37544693771727</v>
      </c>
      <c r="AB19">
        <f t="shared" si="16"/>
        <v>123.29360589025207</v>
      </c>
      <c r="AC19" s="7"/>
      <c r="AE19" s="3">
        <f t="shared" si="19"/>
        <v>-4.2416260443793E-2</v>
      </c>
      <c r="AF19" s="3">
        <f t="shared" si="20"/>
        <v>-1.7677584021988033E-2</v>
      </c>
      <c r="AG19" s="3">
        <f t="shared" si="21"/>
        <v>0</v>
      </c>
      <c r="AH19" s="3">
        <f t="shared" si="22"/>
        <v>-3.8320118799139492E-3</v>
      </c>
      <c r="AI19" s="3">
        <f t="shared" si="27"/>
        <v>0</v>
      </c>
      <c r="AJ19" s="3">
        <f t="shared" si="28"/>
        <v>0</v>
      </c>
      <c r="AK19" s="3">
        <f t="shared" si="23"/>
        <v>0</v>
      </c>
      <c r="AL19" s="3">
        <f t="shared" si="24"/>
        <v>0</v>
      </c>
      <c r="AM19" s="3">
        <f t="shared" si="25"/>
        <v>0</v>
      </c>
      <c r="AN19" s="3">
        <f t="shared" si="26"/>
        <v>0</v>
      </c>
    </row>
    <row r="20" spans="1:40" x14ac:dyDescent="0.25">
      <c r="A20" s="1">
        <v>41453</v>
      </c>
      <c r="B20" s="3">
        <v>-2.37639243557532E-2</v>
      </c>
      <c r="C20" s="3">
        <v>-2.0873418530864898E-2</v>
      </c>
      <c r="D20" s="3">
        <v>-1.5851920964251101E-2</v>
      </c>
      <c r="E20" s="3">
        <v>-2.60171086300524E-2</v>
      </c>
      <c r="F20" s="3">
        <f>VLOOKUP($A20,[1]Consolidate_Returns!$A:$G,3,0)</f>
        <v>-1.4186803974632503E-2</v>
      </c>
      <c r="G20" s="3">
        <f>VLOOKUP($A20,[1]Consolidate_Returns!$A:$G,5,0)</f>
        <v>-1.9186803974632502E-2</v>
      </c>
      <c r="H20" s="3">
        <f>VLOOKUP($A20,[1]Consolidate_Returns!$A:$G,2,0)</f>
        <v>-3.0860119841909783E-2</v>
      </c>
      <c r="I20" s="3">
        <f>VLOOKUP($A20,[1]Consolidate_Returns!$A:$G,4,0)</f>
        <v>-2.4498085187716786E-2</v>
      </c>
      <c r="J20" s="3"/>
      <c r="L20" s="3">
        <f t="shared" si="1"/>
        <v>-1.705994008896871E-2</v>
      </c>
      <c r="M20" s="3">
        <f t="shared" si="2"/>
        <v>-2.055994008896871E-2</v>
      </c>
      <c r="N20" s="3">
        <f t="shared" si="3"/>
        <v>-2.7864109448596318E-2</v>
      </c>
      <c r="O20" s="3">
        <f t="shared" si="4"/>
        <v>-2.1904235920677081E-2</v>
      </c>
      <c r="P20" s="3">
        <f t="shared" si="5"/>
        <v>-1.735837023423524E-2</v>
      </c>
      <c r="Q20" s="3">
        <f t="shared" si="6"/>
        <v>-2.341068519066122E-2</v>
      </c>
      <c r="S20" s="7">
        <f t="shared" si="7"/>
        <v>100.91718742958138</v>
      </c>
      <c r="T20">
        <f t="shared" si="8"/>
        <v>107.72776750282317</v>
      </c>
      <c r="U20" s="7">
        <f t="shared" si="9"/>
        <v>125.91718219514138</v>
      </c>
      <c r="V20">
        <f t="shared" si="10"/>
        <v>116.57180793628166</v>
      </c>
      <c r="W20" s="7">
        <f t="shared" si="11"/>
        <v>129.11516214730568</v>
      </c>
      <c r="X20" s="7">
        <f t="shared" si="12"/>
        <v>138.42047361091036</v>
      </c>
      <c r="Y20">
        <f t="shared" si="13"/>
        <v>150.54377622889689</v>
      </c>
      <c r="Z20">
        <f t="shared" si="14"/>
        <v>126.03945029100993</v>
      </c>
      <c r="AA20">
        <f t="shared" si="15"/>
        <v>120.25120862219237</v>
      </c>
      <c r="AB20">
        <f t="shared" si="16"/>
        <v>120.40721809673391</v>
      </c>
      <c r="AC20" s="7"/>
      <c r="AE20" s="3">
        <f t="shared" si="19"/>
        <v>-6.5172207994906028E-2</v>
      </c>
      <c r="AF20" s="3">
        <f t="shared" si="20"/>
        <v>-3.8182010942947493E-2</v>
      </c>
      <c r="AG20" s="3">
        <f t="shared" si="21"/>
        <v>-1.5851920964251091E-2</v>
      </c>
      <c r="AH20" s="3">
        <f t="shared" si="22"/>
        <v>-2.9749422640614909E-2</v>
      </c>
      <c r="AI20" s="3">
        <f t="shared" si="27"/>
        <v>-1.7059940088968644E-2</v>
      </c>
      <c r="AJ20" s="3">
        <f t="shared" si="28"/>
        <v>-2.0559940088968671E-2</v>
      </c>
      <c r="AK20" s="3">
        <f t="shared" si="23"/>
        <v>-2.7864109448596349E-2</v>
      </c>
      <c r="AL20" s="3">
        <f t="shared" si="24"/>
        <v>-2.190423592067705E-2</v>
      </c>
      <c r="AM20" s="3">
        <f t="shared" si="25"/>
        <v>-1.7358370234235244E-2</v>
      </c>
      <c r="AN20" s="3">
        <f t="shared" si="26"/>
        <v>-2.3410685190661289E-2</v>
      </c>
    </row>
    <row r="21" spans="1:40" x14ac:dyDescent="0.25">
      <c r="A21" s="1">
        <v>41486</v>
      </c>
      <c r="B21" s="3">
        <v>4.23681065121011E-2</v>
      </c>
      <c r="C21" s="3">
        <v>3.2608588988579601E-2</v>
      </c>
      <c r="D21" s="3">
        <v>5.38910001970496E-2</v>
      </c>
      <c r="E21" s="3">
        <v>4.5799897525160102E-2</v>
      </c>
      <c r="F21" s="3">
        <f>VLOOKUP($A21,[1]Consolidate_Returns!$A:$G,3,0)</f>
        <v>0.11916215256091396</v>
      </c>
      <c r="G21" s="3">
        <f>VLOOKUP($A21,[1]Consolidate_Returns!$A:$G,5,0)</f>
        <v>0.10253943710119519</v>
      </c>
      <c r="H21" s="3">
        <f>VLOOKUP($A21,[1]Consolidate_Returns!$A:$G,2,0)</f>
        <v>0.10753943710119519</v>
      </c>
      <c r="I21" s="3">
        <f>VLOOKUP($A21,[1]Consolidate_Returns!$A:$G,4,0)</f>
        <v>6.0216910227517725E-2</v>
      </c>
      <c r="J21" s="3"/>
      <c r="L21" s="3">
        <f t="shared" si="1"/>
        <v>9.6123938746270107E-2</v>
      </c>
      <c r="M21" s="3">
        <f t="shared" si="2"/>
        <v>8.4488037924466963E-2</v>
      </c>
      <c r="N21" s="3">
        <f t="shared" si="3"/>
        <v>8.5060182667410514E-2</v>
      </c>
      <c r="O21" s="3">
        <f t="shared" si="4"/>
        <v>5.8319137218377282E-2</v>
      </c>
      <c r="P21" s="3">
        <f t="shared" si="5"/>
        <v>4.7506276834508601E-2</v>
      </c>
      <c r="Q21" s="3">
        <f t="shared" si="6"/>
        <v>5.1934413855836289E-2</v>
      </c>
      <c r="S21" s="7">
        <f t="shared" si="7"/>
        <v>105.19285757549954</v>
      </c>
      <c r="T21">
        <f t="shared" si="8"/>
        <v>111.24061799598</v>
      </c>
      <c r="U21" s="7">
        <f t="shared" si="9"/>
        <v>132.70298508563167</v>
      </c>
      <c r="V21">
        <f t="shared" si="10"/>
        <v>121.910784794086</v>
      </c>
      <c r="W21" s="7">
        <f t="shared" si="11"/>
        <v>141.52622008476803</v>
      </c>
      <c r="X21" s="7">
        <f t="shared" si="12"/>
        <v>150.11534783487164</v>
      </c>
      <c r="Y21">
        <f t="shared" si="13"/>
        <v>163.34905733436861</v>
      </c>
      <c r="Z21">
        <f t="shared" si="14"/>
        <v>133.38996228746018</v>
      </c>
      <c r="AA21">
        <f t="shared" si="15"/>
        <v>125.9638958286825</v>
      </c>
      <c r="AB21">
        <f t="shared" si="16"/>
        <v>126.66049639259963</v>
      </c>
      <c r="AC21" s="7"/>
      <c r="AE21" s="3">
        <f t="shared" si="19"/>
        <v>-2.5565324532761956E-2</v>
      </c>
      <c r="AF21" s="3">
        <f t="shared" si="20"/>
        <v>-6.8184834559638276E-3</v>
      </c>
      <c r="AG21" s="3">
        <f t="shared" si="21"/>
        <v>0</v>
      </c>
      <c r="AH21" s="3">
        <f t="shared" si="22"/>
        <v>0</v>
      </c>
      <c r="AI21" s="3">
        <f t="shared" si="27"/>
        <v>0</v>
      </c>
      <c r="AJ21" s="3">
        <f t="shared" si="28"/>
        <v>0</v>
      </c>
      <c r="AK21" s="3">
        <f t="shared" si="23"/>
        <v>0</v>
      </c>
      <c r="AL21" s="3">
        <f t="shared" si="24"/>
        <v>0</v>
      </c>
      <c r="AM21" s="3">
        <f t="shared" si="25"/>
        <v>0</v>
      </c>
      <c r="AN21" s="3">
        <f t="shared" si="26"/>
        <v>0</v>
      </c>
    </row>
    <row r="22" spans="1:40" x14ac:dyDescent="0.25">
      <c r="A22" s="1">
        <v>41516</v>
      </c>
      <c r="B22" s="3">
        <v>-2.5174170785367201E-2</v>
      </c>
      <c r="C22" s="3">
        <v>-2.1671917885735598E-2</v>
      </c>
      <c r="D22" s="3">
        <v>-3.0374559362602801E-2</v>
      </c>
      <c r="E22" s="3">
        <v>-2.2948885416041301E-2</v>
      </c>
      <c r="F22" s="3">
        <f>VLOOKUP($A22,[1]Consolidate_Returns!$A:$G,3,0)</f>
        <v>-4.062688351968255E-2</v>
      </c>
      <c r="G22" s="3">
        <f>VLOOKUP($A22,[1]Consolidate_Returns!$A:$G,5,0)</f>
        <v>1.8540052477034268E-2</v>
      </c>
      <c r="H22" s="3">
        <f>VLOOKUP($A22,[1]Consolidate_Returns!$A:$G,2,0)</f>
        <v>1.5280921449326357E-2</v>
      </c>
      <c r="I22" s="3">
        <f>VLOOKUP($A22,[1]Consolidate_Returns!$A:$G,4,0)</f>
        <v>-5.3147049174610316E-3</v>
      </c>
      <c r="J22" s="3"/>
      <c r="L22" s="3">
        <f t="shared" si="1"/>
        <v>-3.5991069699387944E-2</v>
      </c>
      <c r="M22" s="3">
        <f t="shared" si="2"/>
        <v>5.4257854983138258E-3</v>
      </c>
      <c r="N22" s="3">
        <f t="shared" si="3"/>
        <v>4.1950696488077697E-3</v>
      </c>
      <c r="O22" s="3">
        <f t="shared" si="4"/>
        <v>-1.2832661251003562E-2</v>
      </c>
      <c r="P22" s="3">
        <f t="shared" si="5"/>
        <v>-2.7763766919542639E-2</v>
      </c>
      <c r="Q22" s="3">
        <f t="shared" si="6"/>
        <v>-1.0221868807943402E-2</v>
      </c>
      <c r="S22" s="7">
        <f t="shared" si="7"/>
        <v>102.54471461349311</v>
      </c>
      <c r="T22">
        <f t="shared" si="8"/>
        <v>108.82982045721263</v>
      </c>
      <c r="U22" s="7">
        <f t="shared" si="9"/>
        <v>128.67219038755354</v>
      </c>
      <c r="V22">
        <f t="shared" si="10"/>
        <v>119.11306816286684</v>
      </c>
      <c r="W22" s="7">
        <f t="shared" si="11"/>
        <v>136.43254003340621</v>
      </c>
      <c r="X22" s="7">
        <f t="shared" si="12"/>
        <v>150.92984151222842</v>
      </c>
      <c r="Y22">
        <f t="shared" si="13"/>
        <v>164.03431800695338</v>
      </c>
      <c r="Z22">
        <f t="shared" si="14"/>
        <v>131.67821408714107</v>
      </c>
      <c r="AA22">
        <f t="shared" si="15"/>
        <v>122.46666358461741</v>
      </c>
      <c r="AB22">
        <f t="shared" si="16"/>
        <v>125.36578941532548</v>
      </c>
      <c r="AC22" s="7"/>
      <c r="AE22" s="3">
        <f t="shared" si="19"/>
        <v>-5.0095909472158057E-2</v>
      </c>
      <c r="AF22" s="3">
        <f t="shared" si="20"/>
        <v>-2.834263172813661E-2</v>
      </c>
      <c r="AG22" s="3">
        <f t="shared" si="21"/>
        <v>-3.0374559362602891E-2</v>
      </c>
      <c r="AH22" s="3">
        <f t="shared" si="22"/>
        <v>-2.2948885416041384E-2</v>
      </c>
      <c r="AI22" s="3">
        <f t="shared" si="27"/>
        <v>-3.599106969938802E-2</v>
      </c>
      <c r="AJ22" s="3">
        <f t="shared" si="28"/>
        <v>0</v>
      </c>
      <c r="AK22" s="3">
        <f t="shared" si="23"/>
        <v>0</v>
      </c>
      <c r="AL22" s="3">
        <f t="shared" si="24"/>
        <v>-1.2832661251003491E-2</v>
      </c>
      <c r="AM22" s="3">
        <f t="shared" si="25"/>
        <v>-2.7763766919542625E-2</v>
      </c>
      <c r="AN22" s="3">
        <f t="shared" si="26"/>
        <v>-1.0221868807943433E-2</v>
      </c>
    </row>
    <row r="23" spans="1:40" x14ac:dyDescent="0.25">
      <c r="A23" s="1">
        <v>41547</v>
      </c>
      <c r="B23" s="3">
        <v>8.4476690693419093E-2</v>
      </c>
      <c r="C23" s="3">
        <v>4.2794729562143502E-2</v>
      </c>
      <c r="D23" s="3">
        <v>3.2393479901031599E-2</v>
      </c>
      <c r="E23" s="3">
        <v>5.53924566114503E-2</v>
      </c>
      <c r="F23" s="3">
        <f>VLOOKUP($A23,[1]Consolidate_Returns!$A:$G,3,0)</f>
        <v>0.10511980448199394</v>
      </c>
      <c r="G23" s="3">
        <f>VLOOKUP($A23,[1]Consolidate_Returns!$A:$G,5,0)</f>
        <v>0.10011980448199394</v>
      </c>
      <c r="H23" s="3">
        <f>VLOOKUP($A23,[1]Consolidate_Returns!$A:$G,2,0)</f>
        <v>0.10905764396714633</v>
      </c>
      <c r="I23" s="3">
        <f>VLOOKUP($A23,[1]Consolidate_Returns!$A:$G,4,0)</f>
        <v>4.5904328134705935E-2</v>
      </c>
      <c r="J23" s="3"/>
      <c r="L23" s="3">
        <f t="shared" si="1"/>
        <v>9.8926870345421483E-2</v>
      </c>
      <c r="M23" s="3">
        <f t="shared" si="2"/>
        <v>9.542687034542148E-2</v>
      </c>
      <c r="N23" s="3">
        <f t="shared" si="3"/>
        <v>8.9178769645645473E-2</v>
      </c>
      <c r="O23" s="3">
        <f t="shared" si="4"/>
        <v>4.1851073664603632E-2</v>
      </c>
      <c r="P23" s="3">
        <f t="shared" si="5"/>
        <v>3.5513854799365169E-2</v>
      </c>
      <c r="Q23" s="3">
        <f t="shared" si="6"/>
        <v>4.4971448562937201E-2</v>
      </c>
      <c r="S23" s="7">
        <f t="shared" si="7"/>
        <v>111.2073527521421</v>
      </c>
      <c r="T23">
        <f t="shared" si="8"/>
        <v>113.4871631919757</v>
      </c>
      <c r="U23" s="7">
        <f t="shared" si="9"/>
        <v>132.84033040069448</v>
      </c>
      <c r="V23">
        <f t="shared" si="10"/>
        <v>125.71103362293516</v>
      </c>
      <c r="W23" s="7">
        <f t="shared" si="11"/>
        <v>149.92938423218752</v>
      </c>
      <c r="X23" s="7">
        <f t="shared" si="12"/>
        <v>165.33260392947085</v>
      </c>
      <c r="Y23">
        <f t="shared" si="13"/>
        <v>178.66269666647602</v>
      </c>
      <c r="Z23">
        <f t="shared" si="14"/>
        <v>137.18908872492545</v>
      </c>
      <c r="AA23">
        <f t="shared" si="15"/>
        <v>126.81592689292421</v>
      </c>
      <c r="AB23">
        <f t="shared" si="16"/>
        <v>131.0036705655688</v>
      </c>
      <c r="AC23" s="7"/>
      <c r="AE23" s="3">
        <f t="shared" si="19"/>
        <v>0</v>
      </c>
      <c r="AF23" s="3">
        <f t="shared" si="20"/>
        <v>0</v>
      </c>
      <c r="AG23" s="3">
        <f t="shared" si="21"/>
        <v>0</v>
      </c>
      <c r="AH23" s="3">
        <f t="shared" si="22"/>
        <v>0</v>
      </c>
      <c r="AI23" s="3">
        <f t="shared" si="27"/>
        <v>0</v>
      </c>
      <c r="AJ23" s="3">
        <f t="shared" si="28"/>
        <v>0</v>
      </c>
      <c r="AK23" s="3">
        <f t="shared" si="23"/>
        <v>0</v>
      </c>
      <c r="AL23" s="3">
        <f t="shared" si="24"/>
        <v>0</v>
      </c>
      <c r="AM23" s="3">
        <f t="shared" si="25"/>
        <v>0</v>
      </c>
      <c r="AN23" s="3">
        <f t="shared" si="26"/>
        <v>0</v>
      </c>
    </row>
    <row r="24" spans="1:40" x14ac:dyDescent="0.25">
      <c r="A24" s="1">
        <v>41578</v>
      </c>
      <c r="B24" s="3">
        <v>3.2628686608581099E-2</v>
      </c>
      <c r="C24" s="3">
        <v>2.8319227475873801E-2</v>
      </c>
      <c r="D24" s="3">
        <v>4.6122189302278703E-2</v>
      </c>
      <c r="E24" s="3">
        <v>3.9503098607650701E-2</v>
      </c>
      <c r="F24" s="3">
        <f>VLOOKUP($A24,[1]Consolidate_Returns!$A:$G,3,0)</f>
        <v>4.0523512236470119E-2</v>
      </c>
      <c r="G24" s="3">
        <f>VLOOKUP($A24,[1]Consolidate_Returns!$A:$G,5,0)</f>
        <v>1.7849864382693485E-3</v>
      </c>
      <c r="H24" s="3">
        <f>VLOOKUP($A24,[1]Consolidate_Returns!$A:$G,2,0)</f>
        <v>6.7849864382693486E-3</v>
      </c>
      <c r="I24" s="3">
        <f>VLOOKUP($A24,[1]Consolidate_Returns!$A:$G,4,0)</f>
        <v>4.8381698500930458E-2</v>
      </c>
      <c r="J24" s="3"/>
      <c r="L24" s="3">
        <f t="shared" si="1"/>
        <v>3.8155064548103412E-2</v>
      </c>
      <c r="M24" s="3">
        <f t="shared" si="2"/>
        <v>1.1038096489362874E-2</v>
      </c>
      <c r="N24" s="3">
        <f t="shared" si="3"/>
        <v>1.3245258749550683E-2</v>
      </c>
      <c r="O24" s="3">
        <f t="shared" si="4"/>
        <v>4.7703845741334933E-2</v>
      </c>
      <c r="P24" s="3">
        <f t="shared" si="5"/>
        <v>4.0781300754357229E-2</v>
      </c>
      <c r="Q24" s="3">
        <f t="shared" si="6"/>
        <v>4.2362957193413459E-2</v>
      </c>
      <c r="S24" s="7">
        <f t="shared" si="7"/>
        <v>114.83590261366169</v>
      </c>
      <c r="T24">
        <f t="shared" si="8"/>
        <v>116.70103198200088</v>
      </c>
      <c r="U24" s="7">
        <f t="shared" si="9"/>
        <v>138.96721726641258</v>
      </c>
      <c r="V24">
        <f t="shared" si="10"/>
        <v>130.67700898021167</v>
      </c>
      <c r="W24" s="7">
        <f t="shared" si="11"/>
        <v>155.64994956522403</v>
      </c>
      <c r="X24" s="7">
        <f t="shared" si="12"/>
        <v>167.15756116448196</v>
      </c>
      <c r="Y24">
        <f t="shared" si="13"/>
        <v>181.02913031271598</v>
      </c>
      <c r="Z24">
        <f t="shared" si="14"/>
        <v>143.73353585085363</v>
      </c>
      <c r="AA24">
        <f t="shared" si="15"/>
        <v>131.98764534798713</v>
      </c>
      <c r="AB24">
        <f t="shared" si="16"/>
        <v>136.55337345391803</v>
      </c>
      <c r="AC24" s="7"/>
      <c r="AE24" s="3">
        <f t="shared" si="19"/>
        <v>0</v>
      </c>
      <c r="AF24" s="3">
        <f t="shared" si="20"/>
        <v>0</v>
      </c>
      <c r="AG24" s="3">
        <f t="shared" si="21"/>
        <v>0</v>
      </c>
      <c r="AH24" s="3">
        <f t="shared" si="22"/>
        <v>0</v>
      </c>
      <c r="AI24" s="3">
        <f t="shared" si="27"/>
        <v>0</v>
      </c>
      <c r="AJ24" s="3">
        <f t="shared" si="28"/>
        <v>0</v>
      </c>
      <c r="AK24" s="3">
        <f t="shared" si="23"/>
        <v>0</v>
      </c>
      <c r="AL24" s="3">
        <f t="shared" si="24"/>
        <v>0</v>
      </c>
      <c r="AM24" s="3">
        <f t="shared" si="25"/>
        <v>0</v>
      </c>
      <c r="AN24" s="3">
        <f t="shared" si="26"/>
        <v>0</v>
      </c>
    </row>
    <row r="25" spans="1:40" x14ac:dyDescent="0.25">
      <c r="A25" s="1">
        <v>41607</v>
      </c>
      <c r="B25" s="3">
        <v>1.3634292142979801E-2</v>
      </c>
      <c r="C25" s="3">
        <v>5.9226217700753996E-3</v>
      </c>
      <c r="D25" s="3">
        <v>2.9826263368465802E-2</v>
      </c>
      <c r="E25" s="3">
        <v>1.5521758833459199E-2</v>
      </c>
      <c r="F25" s="3">
        <f>VLOOKUP($A25,[1]Consolidate_Returns!$A:$G,3,0)</f>
        <v>4.9905547895539332E-2</v>
      </c>
      <c r="G25" s="3">
        <f>VLOOKUP($A25,[1]Consolidate_Returns!$A:$G,5,0)</f>
        <v>4.4839086141229842E-3</v>
      </c>
      <c r="H25" s="3">
        <f>VLOOKUP($A25,[1]Consolidate_Returns!$A:$G,2,0)</f>
        <v>2.6501810809938648E-2</v>
      </c>
      <c r="I25" s="3">
        <f>VLOOKUP($A25,[1]Consolidate_Returns!$A:$G,4,0)</f>
        <v>3.2073038389014472E-2</v>
      </c>
      <c r="J25" s="3"/>
      <c r="L25" s="3">
        <f t="shared" si="1"/>
        <v>3.9024171169771464E-2</v>
      </c>
      <c r="M25" s="3">
        <f t="shared" si="2"/>
        <v>7.229023672780029E-3</v>
      </c>
      <c r="N25" s="3">
        <f t="shared" si="3"/>
        <v>2.0328054097979675E-2</v>
      </c>
      <c r="O25" s="3">
        <f t="shared" si="4"/>
        <v>3.139900588284987E-2</v>
      </c>
      <c r="P25" s="3">
        <f t="shared" si="5"/>
        <v>2.2655170888948681E-2</v>
      </c>
      <c r="Q25" s="3">
        <f t="shared" si="6"/>
        <v>2.4227913403332749E-2</v>
      </c>
      <c r="S25" s="7">
        <f t="shared" si="7"/>
        <v>116.40160885839911</v>
      </c>
      <c r="T25">
        <f t="shared" si="8"/>
        <v>117.39220805460775</v>
      </c>
      <c r="U25" s="7">
        <f t="shared" si="9"/>
        <v>143.11209008818341</v>
      </c>
      <c r="V25">
        <f t="shared" si="10"/>
        <v>132.70534599868031</v>
      </c>
      <c r="W25" s="7">
        <f t="shared" si="11"/>
        <v>161.72405983962364</v>
      </c>
      <c r="X25" s="7">
        <f t="shared" si="12"/>
        <v>168.3659471312242</v>
      </c>
      <c r="Y25">
        <f t="shared" si="13"/>
        <v>184.7091002670231</v>
      </c>
      <c r="Z25">
        <f t="shared" si="14"/>
        <v>148.2466259885974</v>
      </c>
      <c r="AA25">
        <f t="shared" si="15"/>
        <v>134.97784800857573</v>
      </c>
      <c r="AB25">
        <f t="shared" si="16"/>
        <v>139.8617767608925</v>
      </c>
      <c r="AC25" s="7"/>
      <c r="AE25" s="3">
        <f t="shared" si="19"/>
        <v>0</v>
      </c>
      <c r="AF25" s="3">
        <f t="shared" si="20"/>
        <v>0</v>
      </c>
      <c r="AG25" s="3">
        <f t="shared" si="21"/>
        <v>0</v>
      </c>
      <c r="AH25" s="3">
        <f t="shared" si="22"/>
        <v>0</v>
      </c>
      <c r="AI25" s="3">
        <f t="shared" si="27"/>
        <v>0</v>
      </c>
      <c r="AJ25" s="3">
        <f t="shared" si="28"/>
        <v>0</v>
      </c>
      <c r="AK25" s="3">
        <f t="shared" si="23"/>
        <v>0</v>
      </c>
      <c r="AL25" s="3">
        <f t="shared" si="24"/>
        <v>0</v>
      </c>
      <c r="AM25" s="3">
        <f t="shared" si="25"/>
        <v>0</v>
      </c>
      <c r="AN25" s="3">
        <f t="shared" si="26"/>
        <v>0</v>
      </c>
    </row>
    <row r="26" spans="1:40" x14ac:dyDescent="0.25">
      <c r="A26" s="1">
        <v>41639</v>
      </c>
      <c r="B26" s="3">
        <v>1.7977693212030799E-2</v>
      </c>
      <c r="C26" s="3">
        <v>1.21793594906434E-2</v>
      </c>
      <c r="D26" s="3">
        <v>2.5636264930297602E-2</v>
      </c>
      <c r="E26" s="3">
        <v>2.06923853580471E-2</v>
      </c>
      <c r="F26" s="3">
        <f>VLOOKUP($A26,[1]Consolidate_Returns!$A:$G,3,0)</f>
        <v>7.0289388232234962E-2</v>
      </c>
      <c r="G26" s="3">
        <f>VLOOKUP($A26,[1]Consolidate_Returns!$A:$G,5,0)</f>
        <v>6.5289388232234957E-2</v>
      </c>
      <c r="H26" s="3">
        <f>VLOOKUP($A26,[1]Consolidate_Returns!$A:$G,2,0)</f>
        <v>3.5350188775156235E-2</v>
      </c>
      <c r="I26" s="3">
        <f>VLOOKUP($A26,[1]Consolidate_Returns!$A:$G,4,0)</f>
        <v>2.943223173299821E-2</v>
      </c>
      <c r="J26" s="3"/>
      <c r="L26" s="3">
        <f t="shared" si="1"/>
        <v>5.4595879726173711E-2</v>
      </c>
      <c r="M26" s="3">
        <f t="shared" si="2"/>
        <v>5.1095879726173708E-2</v>
      </c>
      <c r="N26" s="3">
        <f t="shared" si="3"/>
        <v>2.8398939989802384E-2</v>
      </c>
      <c r="O26" s="3">
        <f t="shared" si="4"/>
        <v>2.8293441692188025E-2</v>
      </c>
      <c r="P26" s="3">
        <f t="shared" si="5"/>
        <v>2.1599193298401338E-2</v>
      </c>
      <c r="Q26" s="3">
        <f t="shared" si="6"/>
        <v>2.4256370060291764E-2</v>
      </c>
      <c r="S26" s="7">
        <f t="shared" si="7"/>
        <v>118.49424127184223</v>
      </c>
      <c r="T26">
        <f t="shared" si="8"/>
        <v>118.82196995790522</v>
      </c>
      <c r="U26" s="7">
        <f t="shared" si="9"/>
        <v>146.78094954441272</v>
      </c>
      <c r="V26">
        <f t="shared" si="10"/>
        <v>135.45133615715798</v>
      </c>
      <c r="W26" s="7">
        <f t="shared" si="11"/>
        <v>170.55352715945622</v>
      </c>
      <c r="X26" s="7">
        <f t="shared" si="12"/>
        <v>176.96875331582459</v>
      </c>
      <c r="Y26">
        <f t="shared" si="13"/>
        <v>189.95464292107667</v>
      </c>
      <c r="Z26">
        <f t="shared" si="14"/>
        <v>152.44103325706939</v>
      </c>
      <c r="AA26">
        <f t="shared" si="15"/>
        <v>137.89326063871522</v>
      </c>
      <c r="AB26">
        <f t="shared" si="16"/>
        <v>143.25431577529463</v>
      </c>
      <c r="AC26" s="7"/>
      <c r="AE26" s="3">
        <f t="shared" si="19"/>
        <v>0</v>
      </c>
      <c r="AF26" s="3">
        <f t="shared" si="20"/>
        <v>0</v>
      </c>
      <c r="AG26" s="3">
        <f t="shared" si="21"/>
        <v>0</v>
      </c>
      <c r="AH26" s="3">
        <f t="shared" si="22"/>
        <v>0</v>
      </c>
      <c r="AI26" s="3">
        <f t="shared" si="27"/>
        <v>0</v>
      </c>
      <c r="AJ26" s="3">
        <f t="shared" si="28"/>
        <v>0</v>
      </c>
      <c r="AK26" s="3">
        <f t="shared" si="23"/>
        <v>0</v>
      </c>
      <c r="AL26" s="3">
        <f t="shared" si="24"/>
        <v>0</v>
      </c>
      <c r="AM26" s="3">
        <f t="shared" si="25"/>
        <v>0</v>
      </c>
      <c r="AN26" s="3">
        <f t="shared" si="26"/>
        <v>0</v>
      </c>
    </row>
    <row r="27" spans="1:40" x14ac:dyDescent="0.25">
      <c r="A27" s="1">
        <v>41670</v>
      </c>
      <c r="B27" s="3">
        <v>-4.2695239229125201E-2</v>
      </c>
      <c r="C27" s="3">
        <v>-2.9377147976166799E-2</v>
      </c>
      <c r="D27" s="3">
        <v>-3.4904277917651702E-2</v>
      </c>
      <c r="E27" s="3">
        <v>-4.6338198083482801E-2</v>
      </c>
      <c r="F27" s="3">
        <f>VLOOKUP($A27,[1]Consolidate_Returns!$A:$G,3,0)</f>
        <v>3.9893164965875687E-2</v>
      </c>
      <c r="G27" s="3">
        <f>VLOOKUP($A27,[1]Consolidate_Returns!$A:$G,5,0)</f>
        <v>4.5680944082394224E-2</v>
      </c>
      <c r="H27" s="3">
        <f>VLOOKUP($A27,[1]Consolidate_Returns!$A:$G,2,0)</f>
        <v>5.0680944082394222E-2</v>
      </c>
      <c r="I27" s="3">
        <f>VLOOKUP($A27,[1]Consolidate_Returns!$A:$G,4,0)</f>
        <v>-1.4200000000000001E-2</v>
      </c>
      <c r="J27" s="3"/>
      <c r="L27" s="3">
        <f t="shared" si="1"/>
        <v>1.5116643707375419E-2</v>
      </c>
      <c r="M27" s="3">
        <f t="shared" si="2"/>
        <v>1.9168089088938398E-2</v>
      </c>
      <c r="N27" s="3">
        <f t="shared" si="3"/>
        <v>2.6663516464825912E-2</v>
      </c>
      <c r="O27" s="3">
        <f t="shared" si="4"/>
        <v>-2.0411283375295509E-2</v>
      </c>
      <c r="P27" s="3">
        <f t="shared" si="5"/>
        <v>-3.3246138935206226E-2</v>
      </c>
      <c r="Q27" s="3">
        <f t="shared" si="6"/>
        <v>-1.8753144392850037E-2</v>
      </c>
      <c r="S27" s="7">
        <f t="shared" si="7"/>
        <v>113.43510129346724</v>
      </c>
      <c r="T27">
        <f t="shared" si="8"/>
        <v>115.3313193636322</v>
      </c>
      <c r="U27" s="7">
        <f t="shared" si="9"/>
        <v>141.65766648849774</v>
      </c>
      <c r="V27">
        <f t="shared" si="10"/>
        <v>129.17476531163518</v>
      </c>
      <c r="W27" s="7">
        <f t="shared" si="11"/>
        <v>173.13172406256189</v>
      </c>
      <c r="X27" s="7">
        <f t="shared" si="12"/>
        <v>180.36090614534066</v>
      </c>
      <c r="Y27">
        <f t="shared" si="13"/>
        <v>195.01950167017293</v>
      </c>
      <c r="Z27">
        <f t="shared" si="14"/>
        <v>149.32951612923651</v>
      </c>
      <c r="AA27">
        <f t="shared" si="15"/>
        <v>133.30884213729189</v>
      </c>
      <c r="AB27">
        <f t="shared" si="16"/>
        <v>140.5678469066616</v>
      </c>
      <c r="AC27" s="7"/>
      <c r="AE27" s="3">
        <f t="shared" si="19"/>
        <v>-4.2695239229125215E-2</v>
      </c>
      <c r="AF27" s="3">
        <f t="shared" si="20"/>
        <v>-2.937714797616674E-2</v>
      </c>
      <c r="AG27" s="3">
        <f t="shared" si="21"/>
        <v>-3.4904277917651619E-2</v>
      </c>
      <c r="AH27" s="3">
        <f t="shared" si="22"/>
        <v>-4.6338198083482766E-2</v>
      </c>
      <c r="AI27" s="3">
        <f t="shared" si="27"/>
        <v>0</v>
      </c>
      <c r="AJ27" s="3">
        <f t="shared" si="28"/>
        <v>0</v>
      </c>
      <c r="AK27" s="3">
        <f t="shared" si="23"/>
        <v>0</v>
      </c>
      <c r="AL27" s="3">
        <f t="shared" si="24"/>
        <v>-2.041128337529546E-2</v>
      </c>
      <c r="AM27" s="3">
        <f t="shared" si="25"/>
        <v>-3.3246138935206219E-2</v>
      </c>
      <c r="AN27" s="3">
        <f t="shared" si="26"/>
        <v>-1.8753144392849988E-2</v>
      </c>
    </row>
    <row r="28" spans="1:40" x14ac:dyDescent="0.25">
      <c r="A28" s="1">
        <v>41698</v>
      </c>
      <c r="B28" s="3">
        <v>3.8706699069662398E-2</v>
      </c>
      <c r="C28" s="3">
        <v>3.8740924939166303E-2</v>
      </c>
      <c r="D28" s="3">
        <v>4.5599145502192399E-2</v>
      </c>
      <c r="E28" s="3">
        <v>5.2047388486535499E-2</v>
      </c>
      <c r="F28" s="3">
        <f>VLOOKUP($A28,[1]Consolidate_Returns!$A:$G,3,0)</f>
        <v>0.11668469508272056</v>
      </c>
      <c r="G28" s="3">
        <f>VLOOKUP($A28,[1]Consolidate_Returns!$A:$G,5,0)</f>
        <v>8.574020551922984E-2</v>
      </c>
      <c r="H28" s="3">
        <f>VLOOKUP($A28,[1]Consolidate_Returns!$A:$G,2,0)</f>
        <v>0.11960524104380253</v>
      </c>
      <c r="I28" s="3">
        <f>VLOOKUP($A28,[1]Consolidate_Returns!$A:$G,4,0)</f>
        <v>6.9900000000000004E-2</v>
      </c>
      <c r="J28" s="3"/>
      <c r="L28" s="3">
        <f t="shared" si="1"/>
        <v>9.3291296278803101E-2</v>
      </c>
      <c r="M28" s="3">
        <f t="shared" si="2"/>
        <v>7.1630153584359604E-2</v>
      </c>
      <c r="N28" s="3">
        <f t="shared" si="3"/>
        <v>9.5345946212411659E-2</v>
      </c>
      <c r="O28" s="3">
        <f t="shared" si="4"/>
        <v>6.2609743650657718E-2</v>
      </c>
      <c r="P28" s="3">
        <f t="shared" si="5"/>
        <v>4.3541679333284566E-2</v>
      </c>
      <c r="Q28" s="3">
        <f t="shared" si="6"/>
        <v>6.0552277481749892E-2</v>
      </c>
      <c r="S28" s="7">
        <f t="shared" si="7"/>
        <v>117.82579962317016</v>
      </c>
      <c r="T28">
        <f t="shared" si="8"/>
        <v>119.79936135023371</v>
      </c>
      <c r="U28" s="7">
        <f t="shared" si="9"/>
        <v>148.11713503420779</v>
      </c>
      <c r="V28">
        <f t="shared" si="10"/>
        <v>135.89797450446693</v>
      </c>
      <c r="W28" s="7">
        <f t="shared" si="11"/>
        <v>189.28340702734232</v>
      </c>
      <c r="X28" s="7">
        <f t="shared" si="12"/>
        <v>193.28018555314569</v>
      </c>
      <c r="Y28">
        <f t="shared" si="13"/>
        <v>213.61382058678853</v>
      </c>
      <c r="Z28">
        <f t="shared" si="14"/>
        <v>158.67899885356476</v>
      </c>
      <c r="AA28">
        <f t="shared" si="15"/>
        <v>139.1133329939253</v>
      </c>
      <c r="AB28">
        <f t="shared" si="16"/>
        <v>149.07955017756592</v>
      </c>
      <c r="AC28" s="7"/>
      <c r="AE28" s="3">
        <f t="shared" si="19"/>
        <v>-5.6411319360117618E-3</v>
      </c>
      <c r="AF28" s="3">
        <f t="shared" si="20"/>
        <v>0</v>
      </c>
      <c r="AG28" s="3">
        <f t="shared" si="21"/>
        <v>0</v>
      </c>
      <c r="AH28" s="3">
        <f t="shared" si="22"/>
        <v>0</v>
      </c>
      <c r="AI28" s="3">
        <f t="shared" si="27"/>
        <v>0</v>
      </c>
      <c r="AJ28" s="3">
        <f t="shared" si="28"/>
        <v>0</v>
      </c>
      <c r="AK28" s="3">
        <f t="shared" si="23"/>
        <v>0</v>
      </c>
      <c r="AL28" s="3">
        <f t="shared" si="24"/>
        <v>0</v>
      </c>
      <c r="AM28" s="3">
        <f t="shared" si="25"/>
        <v>0</v>
      </c>
      <c r="AN28" s="3">
        <f t="shared" si="26"/>
        <v>0</v>
      </c>
    </row>
    <row r="29" spans="1:40" x14ac:dyDescent="0.25">
      <c r="A29" s="1">
        <v>41729</v>
      </c>
      <c r="B29" s="3">
        <v>1.2631678430352301E-3</v>
      </c>
      <c r="C29" s="3">
        <v>1.86958322162644E-3</v>
      </c>
      <c r="D29" s="3">
        <v>8.7408494060239299E-3</v>
      </c>
      <c r="E29" s="3">
        <v>5.7084331729821899E-3</v>
      </c>
      <c r="F29" s="3">
        <f>VLOOKUP($A29,[1]Consolidate_Returns!$A:$G,3,0)</f>
        <v>-6.2274196731089027E-2</v>
      </c>
      <c r="G29" s="3">
        <f>VLOOKUP($A29,[1]Consolidate_Returns!$A:$G,5,0)</f>
        <v>-6.7274196731089031E-2</v>
      </c>
      <c r="H29" s="3">
        <f>VLOOKUP($A29,[1]Consolidate_Returns!$A:$G,2,0)</f>
        <v>-0.11659110068119231</v>
      </c>
      <c r="I29" s="3">
        <f>VLOOKUP($A29,[1]Consolidate_Returns!$A:$G,4,0)</f>
        <v>-2.76E-2</v>
      </c>
      <c r="J29" s="3"/>
      <c r="L29" s="3">
        <f t="shared" si="1"/>
        <v>-4.3212987358851741E-2</v>
      </c>
      <c r="M29" s="3">
        <f t="shared" si="2"/>
        <v>-4.6712987358851744E-2</v>
      </c>
      <c r="N29" s="3">
        <f t="shared" si="3"/>
        <v>-8.1052895510346681E-2</v>
      </c>
      <c r="O29" s="3">
        <f t="shared" si="4"/>
        <v>-1.6697745178192818E-2</v>
      </c>
      <c r="P29" s="3">
        <f t="shared" si="5"/>
        <v>6.6794695507046819E-3</v>
      </c>
      <c r="Q29" s="3">
        <f t="shared" si="6"/>
        <v>-1.8759125033512066E-2</v>
      </c>
      <c r="S29" s="7">
        <f t="shared" si="7"/>
        <v>117.97463338433406</v>
      </c>
      <c r="T29">
        <f t="shared" si="8"/>
        <v>120.02333622617567</v>
      </c>
      <c r="U29" s="7">
        <f t="shared" si="9"/>
        <v>149.41180460599352</v>
      </c>
      <c r="V29">
        <f t="shared" si="10"/>
        <v>136.67373901026932</v>
      </c>
      <c r="W29" s="7">
        <f t="shared" si="11"/>
        <v>181.10390555222941</v>
      </c>
      <c r="X29" s="7">
        <f t="shared" si="12"/>
        <v>184.25149068868507</v>
      </c>
      <c r="Y29">
        <f t="shared" si="13"/>
        <v>196.29980190720161</v>
      </c>
      <c r="Z29">
        <f t="shared" si="14"/>
        <v>156.02941736557719</v>
      </c>
      <c r="AA29">
        <f t="shared" si="15"/>
        <v>140.04253626575525</v>
      </c>
      <c r="AB29">
        <f t="shared" si="16"/>
        <v>146.28294825584521</v>
      </c>
      <c r="AC29" s="7"/>
      <c r="AE29" s="3">
        <f t="shared" si="19"/>
        <v>-4.385089789436432E-3</v>
      </c>
      <c r="AF29" s="3">
        <f t="shared" si="20"/>
        <v>0</v>
      </c>
      <c r="AG29" s="3">
        <f t="shared" si="21"/>
        <v>0</v>
      </c>
      <c r="AH29" s="3">
        <f t="shared" si="22"/>
        <v>0</v>
      </c>
      <c r="AI29" s="3">
        <f t="shared" si="27"/>
        <v>-4.3212987358851644E-2</v>
      </c>
      <c r="AJ29" s="3">
        <f t="shared" si="28"/>
        <v>-4.6712987358851765E-2</v>
      </c>
      <c r="AK29" s="3">
        <f t="shared" si="23"/>
        <v>-8.1052895510346723E-2</v>
      </c>
      <c r="AL29" s="3">
        <f t="shared" si="24"/>
        <v>-1.6697745178192822E-2</v>
      </c>
      <c r="AM29" s="3">
        <f t="shared" si="25"/>
        <v>0</v>
      </c>
      <c r="AN29" s="3">
        <f t="shared" si="26"/>
        <v>-1.8759125033512149E-2</v>
      </c>
    </row>
    <row r="30" spans="1:40" x14ac:dyDescent="0.25">
      <c r="A30" s="1">
        <v>41759</v>
      </c>
      <c r="B30" s="3">
        <v>2.37097162425805E-2</v>
      </c>
      <c r="C30" s="3">
        <v>9.0485272622446902E-3</v>
      </c>
      <c r="D30" s="3">
        <v>7.4413109793665102E-3</v>
      </c>
      <c r="E30" s="3">
        <v>1.18679214967372E-2</v>
      </c>
      <c r="F30" s="3">
        <f>VLOOKUP($A30,[1]Consolidate_Returns!$A:$G,3,0)</f>
        <v>-5.3732989103903268E-3</v>
      </c>
      <c r="G30" s="3">
        <f>VLOOKUP($A30,[1]Consolidate_Returns!$A:$G,5,0)</f>
        <v>-2.6773509147163213E-2</v>
      </c>
      <c r="H30" s="3">
        <f>VLOOKUP($A30,[1]Consolidate_Returns!$A:$G,2,0)</f>
        <v>-2.1773509147163212E-2</v>
      </c>
      <c r="I30" s="3">
        <f>VLOOKUP($A30,[1]Consolidate_Returns!$A:$G,4,0)</f>
        <v>-1.8700000000000001E-2</v>
      </c>
      <c r="J30" s="3"/>
      <c r="L30" s="3">
        <f t="shared" si="1"/>
        <v>3.3516056355009211E-3</v>
      </c>
      <c r="M30" s="3">
        <f t="shared" si="2"/>
        <v>-1.1628541530240098E-2</v>
      </c>
      <c r="N30" s="3">
        <f t="shared" si="3"/>
        <v>-1.2526898224340841E-2</v>
      </c>
      <c r="O30" s="3">
        <f t="shared" si="4"/>
        <v>-1.0857606706190048E-2</v>
      </c>
      <c r="P30" s="3">
        <f t="shared" si="5"/>
        <v>7.9234758642299646E-3</v>
      </c>
      <c r="Q30" s="3">
        <f t="shared" si="6"/>
        <v>-1.0375441821326594E-2</v>
      </c>
      <c r="S30" s="7">
        <f t="shared" si="7"/>
        <v>120.77177846569909</v>
      </c>
      <c r="T30">
        <f t="shared" si="8"/>
        <v>121.10937065612379</v>
      </c>
      <c r="U30" s="7">
        <f t="shared" si="9"/>
        <v>150.52362430805508</v>
      </c>
      <c r="V30">
        <f t="shared" si="10"/>
        <v>138.29577221550875</v>
      </c>
      <c r="W30" s="7">
        <f t="shared" si="11"/>
        <v>181.71089442268951</v>
      </c>
      <c r="X30" s="7">
        <f t="shared" si="12"/>
        <v>182.10891457720305</v>
      </c>
      <c r="Y30">
        <f t="shared" si="13"/>
        <v>193.84077426725185</v>
      </c>
      <c r="Z30">
        <f t="shared" si="14"/>
        <v>154.33531131722577</v>
      </c>
      <c r="AA30">
        <f t="shared" si="15"/>
        <v>141.15215992182249</v>
      </c>
      <c r="AB30">
        <f t="shared" si="16"/>
        <v>144.76519803676456</v>
      </c>
      <c r="AC30" s="7"/>
      <c r="AE30" s="3">
        <f t="shared" si="19"/>
        <v>0</v>
      </c>
      <c r="AF30" s="3">
        <f t="shared" si="20"/>
        <v>0</v>
      </c>
      <c r="AG30" s="3">
        <f t="shared" si="21"/>
        <v>0</v>
      </c>
      <c r="AH30" s="3">
        <f t="shared" si="22"/>
        <v>0</v>
      </c>
      <c r="AI30" s="3">
        <f t="shared" ref="AI30:AI81" si="29">MIN(0,((W30-MAX(W19:W30))/MAX(W19:W30)))</f>
        <v>-4.0006214615309371E-2</v>
      </c>
      <c r="AJ30" s="3">
        <f t="shared" si="28"/>
        <v>-5.7798324975587845E-2</v>
      </c>
      <c r="AK30" s="3">
        <f t="shared" si="23"/>
        <v>-9.2564452361841243E-2</v>
      </c>
      <c r="AL30" s="3">
        <f t="shared" si="24"/>
        <v>-2.7374054334357859E-2</v>
      </c>
      <c r="AM30" s="3">
        <f t="shared" si="25"/>
        <v>0</v>
      </c>
      <c r="AN30" s="3">
        <f t="shared" si="26"/>
        <v>-2.893993264443457E-2</v>
      </c>
    </row>
    <row r="31" spans="1:40" x14ac:dyDescent="0.25">
      <c r="A31" s="1">
        <v>41789</v>
      </c>
      <c r="B31" s="3">
        <v>2.2209304308674599E-2</v>
      </c>
      <c r="C31" s="3">
        <v>2.0249042801088999E-2</v>
      </c>
      <c r="D31" s="3">
        <v>2.2844630200205801E-2</v>
      </c>
      <c r="E31" s="3">
        <v>2.0057495811149201E-2</v>
      </c>
      <c r="F31" s="3">
        <f>VLOOKUP($A31,[1]Consolidate_Returns!$A:$G,3,0)</f>
        <v>9.6789804252997449E-2</v>
      </c>
      <c r="G31" s="3">
        <f>VLOOKUP($A31,[1]Consolidate_Returns!$A:$G,5,0)</f>
        <v>8.7903806241008131E-2</v>
      </c>
      <c r="H31" s="3">
        <f>VLOOKUP($A31,[1]Consolidate_Returns!$A:$G,2,0)</f>
        <v>8.4513755344600192E-2</v>
      </c>
      <c r="I31" s="3">
        <f>VLOOKUP($A31,[1]Consolidate_Returns!$A:$G,4,0)</f>
        <v>3.6200000000000003E-2</v>
      </c>
      <c r="J31" s="3"/>
      <c r="L31" s="3">
        <f t="shared" si="1"/>
        <v>7.4415654269700579E-2</v>
      </c>
      <c r="M31" s="3">
        <f t="shared" si="2"/>
        <v>6.8195455661308066E-2</v>
      </c>
      <c r="N31" s="3">
        <f t="shared" si="3"/>
        <v>6.5234341581546826E-2</v>
      </c>
      <c r="O31" s="3">
        <f t="shared" si="4"/>
        <v>3.2193389060061743E-2</v>
      </c>
      <c r="P31" s="3">
        <f t="shared" si="5"/>
        <v>2.2065953980470759E-2</v>
      </c>
      <c r="Q31" s="3">
        <f t="shared" si="6"/>
        <v>3.1414712840326701E-2</v>
      </c>
      <c r="S31" s="7">
        <f t="shared" si="7"/>
        <v>123.45403564554364</v>
      </c>
      <c r="T31">
        <f t="shared" si="8"/>
        <v>123.5617194861526</v>
      </c>
      <c r="U31" s="7">
        <f t="shared" si="9"/>
        <v>153.96228084176732</v>
      </c>
      <c r="V31">
        <f t="shared" si="10"/>
        <v>141.06963908742097</v>
      </c>
      <c r="W31" s="7">
        <f t="shared" si="11"/>
        <v>195.23302951908641</v>
      </c>
      <c r="X31" s="7">
        <f t="shared" si="12"/>
        <v>194.52791498678164</v>
      </c>
      <c r="Y31">
        <f t="shared" si="13"/>
        <v>206.48584954823326</v>
      </c>
      <c r="Z31">
        <f t="shared" si="14"/>
        <v>159.30388804016695</v>
      </c>
      <c r="AA31">
        <f t="shared" si="15"/>
        <v>144.26681698690149</v>
      </c>
      <c r="AB31">
        <f t="shared" si="16"/>
        <v>149.31295516236253</v>
      </c>
      <c r="AC31" s="7"/>
      <c r="AE31" s="3">
        <f t="shared" si="19"/>
        <v>0</v>
      </c>
      <c r="AF31" s="3">
        <f t="shared" si="20"/>
        <v>0</v>
      </c>
      <c r="AG31" s="3">
        <f t="shared" si="21"/>
        <v>0</v>
      </c>
      <c r="AH31" s="3">
        <f t="shared" si="22"/>
        <v>0</v>
      </c>
      <c r="AI31" s="3">
        <f t="shared" si="29"/>
        <v>0</v>
      </c>
      <c r="AJ31" s="3">
        <f t="shared" si="28"/>
        <v>0</v>
      </c>
      <c r="AK31" s="3">
        <f t="shared" si="23"/>
        <v>-3.3368491883975601E-2</v>
      </c>
      <c r="AL31" s="3">
        <f t="shared" si="24"/>
        <v>0</v>
      </c>
      <c r="AM31" s="3">
        <f t="shared" si="25"/>
        <v>0</v>
      </c>
      <c r="AN31" s="3">
        <f t="shared" si="26"/>
        <v>0</v>
      </c>
    </row>
    <row r="32" spans="1:40" x14ac:dyDescent="0.25">
      <c r="A32" s="1">
        <v>41820</v>
      </c>
      <c r="B32" s="3">
        <v>8.6037090379291106E-3</v>
      </c>
      <c r="C32" s="3">
        <v>1.6258462874419101E-2</v>
      </c>
      <c r="D32" s="3">
        <v>2.0861612040264699E-2</v>
      </c>
      <c r="E32" s="3">
        <v>1.81822567818576E-2</v>
      </c>
      <c r="F32" s="3">
        <f>VLOOKUP($A32,[1]Consolidate_Returns!$A:$G,3,0)</f>
        <v>0.12747687121936677</v>
      </c>
      <c r="G32" s="3">
        <f>VLOOKUP($A32,[1]Consolidate_Returns!$A:$G,5,0)</f>
        <v>0.12247687121936676</v>
      </c>
      <c r="H32" s="3">
        <f>VLOOKUP($A32,[1]Consolidate_Returns!$A:$G,2,0)</f>
        <v>0.11427863967012887</v>
      </c>
      <c r="I32" s="3">
        <f>VLOOKUP($A32,[1]Consolidate_Returns!$A:$G,4,0)</f>
        <v>3.6499999999999998E-2</v>
      </c>
      <c r="J32" s="3"/>
      <c r="L32" s="3">
        <f t="shared" si="1"/>
        <v>9.1814922564935467E-2</v>
      </c>
      <c r="M32" s="3">
        <f t="shared" si="2"/>
        <v>8.8314922564935464E-2</v>
      </c>
      <c r="N32" s="3">
        <f t="shared" si="3"/>
        <v>8.4872586631415933E-2</v>
      </c>
      <c r="O32" s="3">
        <f t="shared" si="4"/>
        <v>3.1808483612079406E-2</v>
      </c>
      <c r="P32" s="3">
        <f t="shared" si="5"/>
        <v>1.9480667290511018E-2</v>
      </c>
      <c r="Q32" s="3">
        <f t="shared" si="6"/>
        <v>3.0427538862325725E-2</v>
      </c>
      <c r="S32" s="7">
        <f t="shared" si="7"/>
        <v>124.51619824779604</v>
      </c>
      <c r="T32">
        <f t="shared" si="8"/>
        <v>125.5706431151176</v>
      </c>
      <c r="U32" s="7">
        <f t="shared" si="9"/>
        <v>157.17418221352256</v>
      </c>
      <c r="V32">
        <f t="shared" si="10"/>
        <v>143.63460348943244</v>
      </c>
      <c r="W32" s="7">
        <f t="shared" si="11"/>
        <v>213.15833500649907</v>
      </c>
      <c r="X32" s="7">
        <f t="shared" si="12"/>
        <v>211.70763273555764</v>
      </c>
      <c r="Y32">
        <f t="shared" si="13"/>
        <v>224.01083770217721</v>
      </c>
      <c r="Z32">
        <f t="shared" si="14"/>
        <v>164.37110315223313</v>
      </c>
      <c r="AA32">
        <f t="shared" si="15"/>
        <v>147.07723084968436</v>
      </c>
      <c r="AB32">
        <f t="shared" si="16"/>
        <v>153.85618090821399</v>
      </c>
      <c r="AC32" s="7"/>
      <c r="AE32" s="3">
        <f t="shared" si="19"/>
        <v>0</v>
      </c>
      <c r="AF32" s="3">
        <f t="shared" si="20"/>
        <v>0</v>
      </c>
      <c r="AG32" s="3">
        <f t="shared" si="21"/>
        <v>0</v>
      </c>
      <c r="AH32" s="3">
        <f t="shared" si="22"/>
        <v>0</v>
      </c>
      <c r="AI32" s="3">
        <f t="shared" si="29"/>
        <v>0</v>
      </c>
      <c r="AJ32" s="3">
        <f t="shared" si="28"/>
        <v>0</v>
      </c>
      <c r="AK32" s="3">
        <f t="shared" si="23"/>
        <v>0</v>
      </c>
      <c r="AL32" s="3">
        <f t="shared" si="24"/>
        <v>0</v>
      </c>
      <c r="AM32" s="3">
        <f t="shared" si="25"/>
        <v>0</v>
      </c>
      <c r="AN32" s="3">
        <f t="shared" si="26"/>
        <v>0</v>
      </c>
    </row>
    <row r="33" spans="1:40" x14ac:dyDescent="0.25">
      <c r="A33" s="1">
        <v>41851</v>
      </c>
      <c r="B33" s="3">
        <v>-4.6768102384349801E-3</v>
      </c>
      <c r="C33" s="3">
        <v>-1.2954223701255299E-2</v>
      </c>
      <c r="D33" s="3">
        <v>-1.3959340051187199E-2</v>
      </c>
      <c r="E33" s="3">
        <v>-1.4437397008281999E-2</v>
      </c>
      <c r="F33" s="3">
        <f>VLOOKUP($A33,[1]Consolidate_Returns!$A:$G,3,0)</f>
        <v>-2.3148266290790243E-2</v>
      </c>
      <c r="G33" s="3">
        <f>VLOOKUP($A33,[1]Consolidate_Returns!$A:$G,5,0)</f>
        <v>-3.8460180093822897E-2</v>
      </c>
      <c r="H33" s="3">
        <f>VLOOKUP($A33,[1]Consolidate_Returns!$A:$G,2,0)</f>
        <v>-3.34601800938229E-2</v>
      </c>
      <c r="I33" s="3">
        <f>VLOOKUP($A33,[1]Consolidate_Returns!$A:$G,4,0)</f>
        <v>-4.3E-3</v>
      </c>
      <c r="J33" s="3"/>
      <c r="L33" s="3">
        <f t="shared" si="1"/>
        <v>-1.7606829475083661E-2</v>
      </c>
      <c r="M33" s="3">
        <f t="shared" si="2"/>
        <v>-2.8325169137206521E-2</v>
      </c>
      <c r="N33" s="3">
        <f t="shared" si="3"/>
        <v>-2.7308393176052617E-2</v>
      </c>
      <c r="O33" s="3">
        <f t="shared" si="4"/>
        <v>-7.1978020153561596E-3</v>
      </c>
      <c r="P33" s="3">
        <f t="shared" si="5"/>
        <v>-1.3657805146207628E-2</v>
      </c>
      <c r="Q33" s="3">
        <f t="shared" si="6"/>
        <v>-6.8962671103765891E-3</v>
      </c>
      <c r="S33" s="7">
        <f t="shared" si="7"/>
        <v>123.93385961697975</v>
      </c>
      <c r="T33">
        <f t="shared" si="8"/>
        <v>123.94397291389387</v>
      </c>
      <c r="U33" s="7">
        <f t="shared" si="9"/>
        <v>154.98013435673676</v>
      </c>
      <c r="V33">
        <f t="shared" si="10"/>
        <v>141.56089369472835</v>
      </c>
      <c r="W33" s="7">
        <f t="shared" si="11"/>
        <v>209.40529255084689</v>
      </c>
      <c r="X33" s="7">
        <f t="shared" si="12"/>
        <v>205.71097823068538</v>
      </c>
      <c r="Y33">
        <f t="shared" si="13"/>
        <v>217.89346167050925</v>
      </c>
      <c r="Z33">
        <f t="shared" si="14"/>
        <v>163.18799249469768</v>
      </c>
      <c r="AA33">
        <f t="shared" si="15"/>
        <v>145.06847868929557</v>
      </c>
      <c r="AB33">
        <f t="shared" si="16"/>
        <v>152.79514758808853</v>
      </c>
      <c r="AC33" s="7"/>
      <c r="AE33" s="3">
        <f t="shared" si="19"/>
        <v>-4.6768102384350044E-3</v>
      </c>
      <c r="AF33" s="3">
        <f t="shared" si="20"/>
        <v>-1.2954223701255336E-2</v>
      </c>
      <c r="AG33" s="3">
        <f t="shared" si="21"/>
        <v>-1.3959340051187076E-2</v>
      </c>
      <c r="AH33" s="3">
        <f t="shared" si="22"/>
        <v>-1.4437397008281885E-2</v>
      </c>
      <c r="AI33" s="3">
        <f t="shared" si="29"/>
        <v>-1.7606829475083626E-2</v>
      </c>
      <c r="AJ33" s="3">
        <f t="shared" si="28"/>
        <v>-2.8325169137206445E-2</v>
      </c>
      <c r="AK33" s="3">
        <f t="shared" si="23"/>
        <v>-2.7308393176052582E-2</v>
      </c>
      <c r="AL33" s="3">
        <f t="shared" si="24"/>
        <v>-7.1978020153561128E-3</v>
      </c>
      <c r="AM33" s="3">
        <f t="shared" si="25"/>
        <v>-1.3657805146207591E-2</v>
      </c>
      <c r="AN33" s="3">
        <f t="shared" si="26"/>
        <v>-6.8962671103765492E-3</v>
      </c>
    </row>
    <row r="34" spans="1:40" x14ac:dyDescent="0.25">
      <c r="A34" s="1">
        <v>41880</v>
      </c>
      <c r="B34" s="3">
        <v>2.89307799916435E-2</v>
      </c>
      <c r="C34" s="3">
        <v>1.99715101226094E-2</v>
      </c>
      <c r="D34" s="3">
        <v>3.9691087916488198E-2</v>
      </c>
      <c r="E34" s="3">
        <v>2.57618535456005E-2</v>
      </c>
      <c r="F34" s="3">
        <f>VLOOKUP($A34,[1]Consolidate_Returns!$A:$G,3,0)</f>
        <v>3.8518056560507372E-2</v>
      </c>
      <c r="G34" s="3">
        <f>VLOOKUP($A34,[1]Consolidate_Returns!$A:$G,5,0)</f>
        <v>6.138929527084392E-2</v>
      </c>
      <c r="H34" s="3">
        <f>VLOOKUP($A34,[1]Consolidate_Returns!$A:$G,2,0)</f>
        <v>6.6389295270843918E-2</v>
      </c>
      <c r="I34" s="3">
        <f>VLOOKUP($A34,[1]Consolidate_Returns!$A:$G,4,0)</f>
        <v>4.5999999999999999E-2</v>
      </c>
      <c r="J34" s="3"/>
      <c r="L34" s="3">
        <f t="shared" si="1"/>
        <v>3.5641873589848209E-2</v>
      </c>
      <c r="M34" s="3">
        <f t="shared" si="2"/>
        <v>5.1651740687083787E-2</v>
      </c>
      <c r="N34" s="3">
        <f t="shared" si="3"/>
        <v>5.2463959726373563E-2</v>
      </c>
      <c r="O34" s="3">
        <f t="shared" si="4"/>
        <v>4.4107326374946458E-2</v>
      </c>
      <c r="P34" s="3">
        <f t="shared" si="5"/>
        <v>3.3775214578324553E-2</v>
      </c>
      <c r="Q34" s="3">
        <f t="shared" si="6"/>
        <v>3.819145303678282E-2</v>
      </c>
      <c r="S34" s="7">
        <f t="shared" si="7"/>
        <v>127.51936284307381</v>
      </c>
      <c r="T34">
        <f t="shared" si="8"/>
        <v>126.41932122358014</v>
      </c>
      <c r="U34" s="7">
        <f t="shared" si="9"/>
        <v>161.13146449479916</v>
      </c>
      <c r="V34">
        <f t="shared" si="10"/>
        <v>145.20776470587626</v>
      </c>
      <c r="W34" s="7">
        <f t="shared" si="11"/>
        <v>216.86888951698938</v>
      </c>
      <c r="X34" s="7">
        <f t="shared" si="12"/>
        <v>216.33630833474308</v>
      </c>
      <c r="Y34">
        <f t="shared" si="13"/>
        <v>229.32501546823099</v>
      </c>
      <c r="Z34">
        <f t="shared" si="14"/>
        <v>170.38577854013363</v>
      </c>
      <c r="AA34">
        <f t="shared" si="15"/>
        <v>149.96819768557762</v>
      </c>
      <c r="AB34">
        <f t="shared" si="16"/>
        <v>158.63061629144732</v>
      </c>
      <c r="AC34" s="7"/>
      <c r="AE34" s="3">
        <f t="shared" si="19"/>
        <v>0</v>
      </c>
      <c r="AF34" s="3">
        <f t="shared" si="20"/>
        <v>0</v>
      </c>
      <c r="AG34" s="3">
        <f t="shared" si="21"/>
        <v>0</v>
      </c>
      <c r="AH34" s="3">
        <f t="shared" si="22"/>
        <v>0</v>
      </c>
      <c r="AI34" s="3">
        <f t="shared" si="29"/>
        <v>0</v>
      </c>
      <c r="AJ34" s="3">
        <f t="shared" si="28"/>
        <v>0</v>
      </c>
      <c r="AK34" s="3">
        <f t="shared" si="23"/>
        <v>0</v>
      </c>
      <c r="AL34" s="3">
        <f t="shared" si="24"/>
        <v>0</v>
      </c>
      <c r="AM34" s="3">
        <f t="shared" si="25"/>
        <v>0</v>
      </c>
      <c r="AN34" s="3">
        <f t="shared" si="26"/>
        <v>0</v>
      </c>
    </row>
    <row r="35" spans="1:40" x14ac:dyDescent="0.25">
      <c r="A35" s="1">
        <v>41912</v>
      </c>
      <c r="B35" s="3">
        <v>-4.3261030296221602E-2</v>
      </c>
      <c r="C35" s="3">
        <v>-3.09762828892323E-2</v>
      </c>
      <c r="D35" s="3">
        <v>-1.3721979274662399E-2</v>
      </c>
      <c r="E35" s="3">
        <v>-3.3158199923788802E-2</v>
      </c>
      <c r="F35" s="3">
        <f>VLOOKUP($A35,[1]Consolidate_Returns!$A:$G,3,0)</f>
        <v>-3.9749307199815941E-3</v>
      </c>
      <c r="G35" s="3">
        <f>VLOOKUP($A35,[1]Consolidate_Returns!$A:$G,5,0)</f>
        <v>-8.9749307199815942E-3</v>
      </c>
      <c r="H35" s="3">
        <f>VLOOKUP($A35,[1]Consolidate_Returns!$A:$G,2,0)</f>
        <v>-1.1455520862101269E-2</v>
      </c>
      <c r="I35" s="3">
        <f>VLOOKUP($A35,[1]Consolidate_Returns!$A:$G,4,0)</f>
        <v>-1.21E-2</v>
      </c>
      <c r="J35" s="3"/>
      <c r="L35" s="3">
        <f t="shared" si="1"/>
        <v>-1.5760760592853595E-2</v>
      </c>
      <c r="M35" s="3">
        <f t="shared" si="2"/>
        <v>-1.9260760592853594E-2</v>
      </c>
      <c r="N35" s="3">
        <f t="shared" si="3"/>
        <v>-1.7311749470240577E-2</v>
      </c>
      <c r="O35" s="3">
        <f t="shared" si="4"/>
        <v>-1.2586593782398719E-2</v>
      </c>
      <c r="P35" s="3">
        <f t="shared" si="5"/>
        <v>-1.8898270359033367E-2</v>
      </c>
      <c r="Q35" s="3">
        <f t="shared" si="6"/>
        <v>-1.776288486676969E-2</v>
      </c>
      <c r="S35" s="7">
        <f t="shared" si="7"/>
        <v>122.00274382376472</v>
      </c>
      <c r="T35">
        <f t="shared" si="8"/>
        <v>122.5033205666938</v>
      </c>
      <c r="U35" s="7">
        <f t="shared" si="9"/>
        <v>158.92042187850552</v>
      </c>
      <c r="V35">
        <f t="shared" si="10"/>
        <v>140.39293661327233</v>
      </c>
      <c r="W35" s="7">
        <f t="shared" si="11"/>
        <v>213.4508708692741</v>
      </c>
      <c r="X35" s="7">
        <f t="shared" si="12"/>
        <v>212.16950649236583</v>
      </c>
      <c r="Y35">
        <f t="shared" si="13"/>
        <v>225.35499825318593</v>
      </c>
      <c r="Z35">
        <f t="shared" si="14"/>
        <v>168.24120195935123</v>
      </c>
      <c r="AA35">
        <f t="shared" si="15"/>
        <v>147.13405814045862</v>
      </c>
      <c r="AB35">
        <f t="shared" si="16"/>
        <v>155.81287891791763</v>
      </c>
      <c r="AC35" s="7"/>
      <c r="AE35" s="3">
        <f t="shared" si="19"/>
        <v>-4.3261030296221588E-2</v>
      </c>
      <c r="AF35" s="3">
        <f t="shared" si="20"/>
        <v>-3.0976282889232237E-2</v>
      </c>
      <c r="AG35" s="3">
        <f t="shared" si="21"/>
        <v>-1.3721979274662429E-2</v>
      </c>
      <c r="AH35" s="3">
        <f t="shared" si="22"/>
        <v>-3.3158199923788829E-2</v>
      </c>
      <c r="AI35" s="3">
        <f t="shared" si="29"/>
        <v>-1.5760760592853591E-2</v>
      </c>
      <c r="AJ35" s="3">
        <f t="shared" si="28"/>
        <v>-1.9260760592853639E-2</v>
      </c>
      <c r="AK35" s="3">
        <f t="shared" si="23"/>
        <v>-1.7311749470240584E-2</v>
      </c>
      <c r="AL35" s="3">
        <f t="shared" si="24"/>
        <v>-1.2586593782398648E-2</v>
      </c>
      <c r="AM35" s="3">
        <f t="shared" si="25"/>
        <v>-1.8898270359033322E-2</v>
      </c>
      <c r="AN35" s="3">
        <f t="shared" si="26"/>
        <v>-1.7762884866769666E-2</v>
      </c>
    </row>
    <row r="36" spans="1:40" x14ac:dyDescent="0.25">
      <c r="A36" s="1">
        <v>41943</v>
      </c>
      <c r="B36" s="3">
        <v>2.5492482534485099E-2</v>
      </c>
      <c r="C36" s="3">
        <v>1.7681301830328299E-2</v>
      </c>
      <c r="D36" s="3">
        <v>2.3857650263733099E-2</v>
      </c>
      <c r="E36" s="3">
        <v>1.20542718326903E-2</v>
      </c>
      <c r="F36" s="3">
        <f>VLOOKUP($A36,[1]Consolidate_Returns!$A:$G,3,0)</f>
        <v>2.3305868857636468E-3</v>
      </c>
      <c r="G36" s="3">
        <f>VLOOKUP($A36,[1]Consolidate_Returns!$A:$G,5,0)</f>
        <v>-1.8723950720119242E-2</v>
      </c>
      <c r="H36" s="3">
        <f>VLOOKUP($A36,[1]Consolidate_Returns!$A:$G,2,0)</f>
        <v>-1.3723950720119241E-2</v>
      </c>
      <c r="I36" s="3">
        <f>VLOOKUP($A36,[1]Consolidate_Returns!$A:$G,4,0)</f>
        <v>3.1199999999999999E-2</v>
      </c>
      <c r="J36" s="3"/>
      <c r="L36" s="3">
        <f t="shared" si="1"/>
        <v>9.2791555803800815E-3</v>
      </c>
      <c r="M36" s="3">
        <f t="shared" si="2"/>
        <v>-5.4590207437379395E-3</v>
      </c>
      <c r="N36" s="3">
        <f t="shared" si="3"/>
        <v>-4.3023749549849777E-3</v>
      </c>
      <c r="O36" s="3">
        <f t="shared" si="4"/>
        <v>2.8997295079119929E-2</v>
      </c>
      <c r="P36" s="3">
        <f t="shared" si="5"/>
        <v>2.200474573371166E-2</v>
      </c>
      <c r="Q36" s="3">
        <f t="shared" si="6"/>
        <v>2.7144390549098486E-2</v>
      </c>
      <c r="S36" s="7">
        <f t="shared" si="7"/>
        <v>125.1128966398513</v>
      </c>
      <c r="T36">
        <f t="shared" si="8"/>
        <v>124.66933875285099</v>
      </c>
      <c r="U36" s="7">
        <f t="shared" ref="U36:U67" si="30">U35*(1+D36)</f>
        <v>162.71188972344783</v>
      </c>
      <c r="V36">
        <f t="shared" si="10"/>
        <v>142.08527123459837</v>
      </c>
      <c r="W36" s="7">
        <f t="shared" si="11"/>
        <v>215.43151470883774</v>
      </c>
      <c r="X36" s="7">
        <f t="shared" si="12"/>
        <v>211.01126875523536</v>
      </c>
      <c r="Y36">
        <f t="shared" si="13"/>
        <v>224.38543655272073</v>
      </c>
      <c r="Z36">
        <f t="shared" si="14"/>
        <v>173.11974173703234</v>
      </c>
      <c r="AA36">
        <f t="shared" si="15"/>
        <v>150.37170567860855</v>
      </c>
      <c r="AB36">
        <f t="shared" si="16"/>
        <v>160.04232455584497</v>
      </c>
      <c r="AC36" s="7"/>
      <c r="AE36" s="3">
        <f t="shared" si="19"/>
        <v>-1.8871378820986745E-2</v>
      </c>
      <c r="AF36" s="3">
        <f t="shared" si="20"/>
        <v>-1.3842682066250001E-2</v>
      </c>
      <c r="AG36" s="3">
        <f t="shared" si="21"/>
        <v>0</v>
      </c>
      <c r="AH36" s="3">
        <f t="shared" si="22"/>
        <v>-2.1503626046462589E-2</v>
      </c>
      <c r="AI36" s="3">
        <f t="shared" si="29"/>
        <v>-6.6278515620795952E-3</v>
      </c>
      <c r="AJ36" s="3">
        <f t="shared" si="28"/>
        <v>-2.4614636444975004E-2</v>
      </c>
      <c r="AK36" s="3">
        <f t="shared" si="23"/>
        <v>-2.153964278787783E-2</v>
      </c>
      <c r="AL36" s="3">
        <f t="shared" si="24"/>
        <v>0</v>
      </c>
      <c r="AM36" s="3">
        <f t="shared" si="25"/>
        <v>0</v>
      </c>
      <c r="AN36" s="3">
        <f t="shared" si="26"/>
        <v>0</v>
      </c>
    </row>
    <row r="37" spans="1:40" x14ac:dyDescent="0.25">
      <c r="A37" s="1">
        <v>41971</v>
      </c>
      <c r="B37" s="3">
        <v>8.1071056906150095E-3</v>
      </c>
      <c r="C37" s="3">
        <v>8.5443804840814597E-3</v>
      </c>
      <c r="D37" s="3">
        <v>2.7538044498567699E-2</v>
      </c>
      <c r="E37" s="3">
        <v>1.37561351150266E-2</v>
      </c>
      <c r="F37" s="3">
        <f>VLOOKUP($A37,[1]Consolidate_Returns!$A:$G,3,0)</f>
        <v>5.7106048067302469E-2</v>
      </c>
      <c r="G37" s="3">
        <f>VLOOKUP($A37,[1]Consolidate_Returns!$A:$G,5,0)</f>
        <v>6.8771187337205178E-2</v>
      </c>
      <c r="H37" s="3">
        <f>VLOOKUP($A37,[1]Consolidate_Returns!$A:$G,2,0)</f>
        <v>3.6007715989536643E-2</v>
      </c>
      <c r="I37" s="3">
        <f>VLOOKUP($A37,[1]Consolidate_Returns!$A:$G,4,0)</f>
        <v>5.0200000000000002E-2</v>
      </c>
      <c r="J37" s="3"/>
      <c r="L37" s="3">
        <f t="shared" si="1"/>
        <v>4.2406365354296226E-2</v>
      </c>
      <c r="M37" s="3">
        <f t="shared" si="2"/>
        <v>5.0571962843228124E-2</v>
      </c>
      <c r="N37" s="3">
        <f t="shared" si="3"/>
        <v>2.7768715337900086E-2</v>
      </c>
      <c r="O37" s="3">
        <f t="shared" si="4"/>
        <v>4.3401413349570303E-2</v>
      </c>
      <c r="P37" s="3">
        <f t="shared" si="5"/>
        <v>2.1839945294221823E-2</v>
      </c>
      <c r="Q37" s="3">
        <f t="shared" si="6"/>
        <v>3.7703314145224438E-2</v>
      </c>
      <c r="S37" s="7">
        <f t="shared" si="7"/>
        <v>126.12720011616956</v>
      </c>
      <c r="T37">
        <f t="shared" si="8"/>
        <v>125.73456101785419</v>
      </c>
      <c r="U37" s="7">
        <f t="shared" si="30"/>
        <v>167.19265698309817</v>
      </c>
      <c r="V37">
        <f t="shared" si="10"/>
        <v>144.03981542355672</v>
      </c>
      <c r="W37" s="7">
        <f t="shared" si="11"/>
        <v>224.56718223041017</v>
      </c>
      <c r="X37" s="7">
        <f t="shared" si="12"/>
        <v>221.68252279822755</v>
      </c>
      <c r="Y37">
        <f t="shared" si="13"/>
        <v>230.61633186632366</v>
      </c>
      <c r="Z37">
        <f t="shared" si="14"/>
        <v>180.63338320713214</v>
      </c>
      <c r="AA37">
        <f t="shared" si="15"/>
        <v>153.65581550442818</v>
      </c>
      <c r="AB37">
        <f t="shared" si="16"/>
        <v>166.07645059510597</v>
      </c>
      <c r="AC37" s="7"/>
      <c r="AE37" s="3">
        <f t="shared" si="19"/>
        <v>-1.0917265393001146E-2</v>
      </c>
      <c r="AF37" s="3">
        <f t="shared" si="20"/>
        <v>-5.4165787246627543E-3</v>
      </c>
      <c r="AG37" s="3">
        <f t="shared" si="21"/>
        <v>0</v>
      </c>
      <c r="AH37" s="3">
        <f t="shared" si="22"/>
        <v>-8.0432977167940369E-3</v>
      </c>
      <c r="AI37" s="3">
        <f t="shared" si="29"/>
        <v>0</v>
      </c>
      <c r="AJ37" s="3">
        <f t="shared" si="28"/>
        <v>0</v>
      </c>
      <c r="AK37" s="3">
        <f t="shared" si="23"/>
        <v>0</v>
      </c>
      <c r="AL37" s="3">
        <f t="shared" si="24"/>
        <v>0</v>
      </c>
      <c r="AM37" s="3">
        <f t="shared" si="25"/>
        <v>0</v>
      </c>
      <c r="AN37" s="3">
        <f t="shared" si="26"/>
        <v>0</v>
      </c>
    </row>
    <row r="38" spans="1:40" x14ac:dyDescent="0.25">
      <c r="A38" s="1">
        <v>42004</v>
      </c>
      <c r="B38" s="3">
        <v>6.1998627391689296E-3</v>
      </c>
      <c r="C38" s="3">
        <v>-1.49276054519297E-2</v>
      </c>
      <c r="D38" s="3">
        <v>-2.9682513167068598E-3</v>
      </c>
      <c r="E38" s="3">
        <v>-2.3576787977156899E-2</v>
      </c>
      <c r="F38" s="3">
        <f>VLOOKUP($A38,[1]Consolidate_Returns!$A:$G,3,0)</f>
        <v>3.4203697535808479E-2</v>
      </c>
      <c r="G38" s="3">
        <f>VLOOKUP($A38,[1]Consolidate_Returns!$A:$G,5,0)</f>
        <v>2.9203697535808478E-2</v>
      </c>
      <c r="H38" s="3">
        <f>VLOOKUP($A38,[1]Consolidate_Returns!$A:$G,2,0)</f>
        <v>-6.0337484436516686E-3</v>
      </c>
      <c r="I38" s="3">
        <f>VLOOKUP($A38,[1]Consolidate_Returns!$A:$G,4,0)</f>
        <v>-8.3999999999999995E-3</v>
      </c>
      <c r="J38" s="3"/>
      <c r="L38" s="3">
        <f t="shared" si="1"/>
        <v>2.5802547096816612E-2</v>
      </c>
      <c r="M38" s="3">
        <f t="shared" si="2"/>
        <v>2.2302547096816613E-2</v>
      </c>
      <c r="N38" s="3">
        <f t="shared" si="3"/>
        <v>-8.7019055461350775E-3</v>
      </c>
      <c r="O38" s="3">
        <f t="shared" si="4"/>
        <v>-6.7704753950120567E-3</v>
      </c>
      <c r="P38" s="3">
        <f t="shared" si="5"/>
        <v>-6.5560575572737112E-3</v>
      </c>
      <c r="Q38" s="3">
        <f t="shared" si="6"/>
        <v>-1.0358281635578909E-2</v>
      </c>
      <c r="S38" s="7">
        <f t="shared" si="7"/>
        <v>126.90917144456549</v>
      </c>
      <c r="T38">
        <f t="shared" si="8"/>
        <v>123.85764509930807</v>
      </c>
      <c r="U38" s="7">
        <f t="shared" si="30"/>
        <v>166.69638715886438</v>
      </c>
      <c r="V38">
        <f t="shared" si="10"/>
        <v>140.64381923504672</v>
      </c>
      <c r="W38" s="7">
        <f t="shared" si="11"/>
        <v>230.36158752630973</v>
      </c>
      <c r="X38" s="7">
        <f t="shared" si="12"/>
        <v>226.62660770347614</v>
      </c>
      <c r="Y38">
        <f t="shared" si="13"/>
        <v>228.6095303290268</v>
      </c>
      <c r="Z38">
        <f t="shared" si="14"/>
        <v>179.41040933061046</v>
      </c>
      <c r="AA38">
        <f t="shared" si="15"/>
        <v>152.64843913397132</v>
      </c>
      <c r="AB38">
        <f t="shared" si="16"/>
        <v>164.35618394680455</v>
      </c>
      <c r="AC38" s="7"/>
      <c r="AE38" s="3">
        <f t="shared" si="19"/>
        <v>-4.7850882007560349E-3</v>
      </c>
      <c r="AF38" s="3">
        <f t="shared" si="20"/>
        <v>-2.026332762649145E-2</v>
      </c>
      <c r="AG38" s="3">
        <f t="shared" si="21"/>
        <v>-2.968251316706816E-3</v>
      </c>
      <c r="AH38" s="3">
        <f t="shared" si="22"/>
        <v>-3.1430450569044838E-2</v>
      </c>
      <c r="AI38" s="3">
        <f t="shared" si="29"/>
        <v>0</v>
      </c>
      <c r="AJ38" s="3">
        <f t="shared" si="28"/>
        <v>0</v>
      </c>
      <c r="AK38" s="3">
        <f t="shared" si="23"/>
        <v>-8.7019055461349751E-3</v>
      </c>
      <c r="AL38" s="3">
        <f t="shared" si="24"/>
        <v>-6.7704753950120888E-3</v>
      </c>
      <c r="AM38" s="3">
        <f t="shared" si="25"/>
        <v>-6.5560575572736592E-3</v>
      </c>
      <c r="AN38" s="3">
        <f t="shared" si="26"/>
        <v>-1.0358281635578935E-2</v>
      </c>
    </row>
    <row r="39" spans="1:40" x14ac:dyDescent="0.25">
      <c r="A39" s="1">
        <v>42034</v>
      </c>
      <c r="B39" s="3">
        <v>5.7162565059715502E-2</v>
      </c>
      <c r="C39" s="3">
        <v>2.8819791711154302E-3</v>
      </c>
      <c r="D39" s="3">
        <v>-2.9003901052938302E-2</v>
      </c>
      <c r="E39" s="3">
        <v>-1.31623859519096E-2</v>
      </c>
      <c r="F39" s="3">
        <f>VLOOKUP($A39,[1]Consolidate_Returns!$A:$G,3,0)</f>
        <v>4.9651743626366381E-2</v>
      </c>
      <c r="G39" s="3">
        <f>VLOOKUP($A39,[1]Consolidate_Returns!$A:$G,5,0)</f>
        <v>2.1833602033346448E-2</v>
      </c>
      <c r="H39" s="3">
        <f>VLOOKUP($A39,[1]Consolidate_Returns!$A:$G,2,0)</f>
        <v>2.6833602033346449E-2</v>
      </c>
      <c r="I39" s="3">
        <f>VLOOKUP($A39,[1]Consolidate_Returns!$A:$G,4,0)</f>
        <v>-3.1899999999999998E-2</v>
      </c>
      <c r="J39" s="3"/>
      <c r="L39" s="3">
        <f t="shared" si="1"/>
        <v>5.1904990056371114E-2</v>
      </c>
      <c r="M39" s="3">
        <f t="shared" si="2"/>
        <v>3.2432290941257158E-2</v>
      </c>
      <c r="N39" s="3">
        <f t="shared" si="3"/>
        <v>1.9648115174677142E-2</v>
      </c>
      <c r="O39" s="3">
        <f t="shared" si="4"/>
        <v>-3.1031170315881484E-2</v>
      </c>
      <c r="P39" s="3">
        <f t="shared" si="5"/>
        <v>-1.9438136985722179E-2</v>
      </c>
      <c r="Q39" s="3">
        <f t="shared" si="6"/>
        <v>-2.1465406248665365E-2</v>
      </c>
      <c r="S39" s="7">
        <f t="shared" si="7"/>
        <v>134.16362521394004</v>
      </c>
      <c r="T39">
        <f t="shared" si="8"/>
        <v>124.21460025266768</v>
      </c>
      <c r="U39" s="7">
        <f t="shared" si="30"/>
        <v>161.86154163982638</v>
      </c>
      <c r="V39">
        <f t="shared" si="10"/>
        <v>138.79261100452445</v>
      </c>
      <c r="W39" s="7">
        <f t="shared" si="11"/>
        <v>242.3185034362327</v>
      </c>
      <c r="X39" s="7">
        <f t="shared" si="12"/>
        <v>233.97662777954542</v>
      </c>
      <c r="Y39">
        <f t="shared" si="13"/>
        <v>233.10127671096038</v>
      </c>
      <c r="Z39">
        <f t="shared" si="14"/>
        <v>173.84309436223029</v>
      </c>
      <c r="AA39">
        <f t="shared" si="15"/>
        <v>149.68123786342852</v>
      </c>
      <c r="AB39">
        <f t="shared" si="16"/>
        <v>160.82821168890601</v>
      </c>
      <c r="AC39" s="7"/>
      <c r="AE39" s="3">
        <f t="shared" si="19"/>
        <v>0</v>
      </c>
      <c r="AF39" s="3">
        <f t="shared" si="20"/>
        <v>-1.7439746943533105E-2</v>
      </c>
      <c r="AG39" s="3">
        <f t="shared" si="21"/>
        <v>-3.1886061502155102E-2</v>
      </c>
      <c r="AH39" s="3">
        <f t="shared" si="22"/>
        <v>-4.4179136799922136E-2</v>
      </c>
      <c r="AI39" s="3">
        <f t="shared" si="29"/>
        <v>0</v>
      </c>
      <c r="AJ39" s="3">
        <f t="shared" si="28"/>
        <v>0</v>
      </c>
      <c r="AK39" s="3">
        <f t="shared" si="23"/>
        <v>0</v>
      </c>
      <c r="AL39" s="3">
        <f t="shared" si="24"/>
        <v>-3.7591549935791405E-2</v>
      </c>
      <c r="AM39" s="3">
        <f t="shared" si="25"/>
        <v>-2.5866756998111227E-2</v>
      </c>
      <c r="AN39" s="3">
        <f t="shared" si="26"/>
        <v>-3.1601343160898555E-2</v>
      </c>
    </row>
    <row r="40" spans="1:40" x14ac:dyDescent="0.25">
      <c r="A40" s="1">
        <v>42062</v>
      </c>
      <c r="B40" s="3">
        <v>-3.2459555901262198E-2</v>
      </c>
      <c r="C40" s="3">
        <v>2.8735796348244101E-2</v>
      </c>
      <c r="D40" s="3">
        <v>5.6454800183414602E-2</v>
      </c>
      <c r="E40" s="3">
        <v>5.5084071449887202E-2</v>
      </c>
      <c r="F40" s="3">
        <f>VLOOKUP($A40,[1]Consolidate_Returns!$A:$G,3,0)</f>
        <v>8.9929637252700409E-2</v>
      </c>
      <c r="G40" s="3">
        <f>VLOOKUP($A40,[1]Consolidate_Returns!$A:$G,5,0)</f>
        <v>8.8887666535280394E-2</v>
      </c>
      <c r="H40" s="3">
        <f>VLOOKUP($A40,[1]Consolidate_Returns!$A:$G,2,0)</f>
        <v>9.6182918983138896E-2</v>
      </c>
      <c r="I40" s="3">
        <f>VLOOKUP($A40,[1]Consolidate_Returns!$A:$G,4,0)</f>
        <v>7.6999999999999999E-2</v>
      </c>
      <c r="J40" s="3"/>
      <c r="L40" s="3">
        <f t="shared" si="1"/>
        <v>5.3212879306511626E-2</v>
      </c>
      <c r="M40" s="3">
        <f t="shared" si="2"/>
        <v>5.2483499804317608E-2</v>
      </c>
      <c r="N40" s="3">
        <f t="shared" si="3"/>
        <v>7.5948782192670455E-2</v>
      </c>
      <c r="O40" s="3">
        <f t="shared" si="4"/>
        <v>7.0836440055024374E-2</v>
      </c>
      <c r="P40" s="3">
        <f t="shared" si="5"/>
        <v>4.8139099032863446E-2</v>
      </c>
      <c r="Q40" s="3">
        <f t="shared" si="6"/>
        <v>6.2520738904473225E-2</v>
      </c>
      <c r="S40" s="7">
        <f t="shared" si="7"/>
        <v>129.80873352139216</v>
      </c>
      <c r="T40">
        <f t="shared" si="8"/>
        <v>127.78400570900691</v>
      </c>
      <c r="U40" s="7">
        <f t="shared" si="30"/>
        <v>170.99940263048222</v>
      </c>
      <c r="V40">
        <f t="shared" si="10"/>
        <v>146.43787310581408</v>
      </c>
      <c r="W40" s="7">
        <f t="shared" si="11"/>
        <v>255.21296871331947</v>
      </c>
      <c r="X40" s="7">
        <f t="shared" si="12"/>
        <v>246.25654007782808</v>
      </c>
      <c r="Y40">
        <f t="shared" si="13"/>
        <v>250.80503480471452</v>
      </c>
      <c r="Z40">
        <f t="shared" si="14"/>
        <v>186.15752029500035</v>
      </c>
      <c r="AA40">
        <f t="shared" si="15"/>
        <v>156.8867577962977</v>
      </c>
      <c r="AB40">
        <f t="shared" si="16"/>
        <v>170.88331032038147</v>
      </c>
      <c r="AC40" s="7"/>
      <c r="AE40" s="3">
        <f t="shared" si="19"/>
        <v>-3.2459555901262226E-2</v>
      </c>
      <c r="AF40" s="3">
        <f t="shared" si="20"/>
        <v>0</v>
      </c>
      <c r="AG40" s="3">
        <f t="shared" si="21"/>
        <v>0</v>
      </c>
      <c r="AH40" s="3">
        <f t="shared" si="22"/>
        <v>0</v>
      </c>
      <c r="AI40" s="3">
        <f t="shared" si="29"/>
        <v>0</v>
      </c>
      <c r="AJ40" s="3">
        <f t="shared" si="28"/>
        <v>0</v>
      </c>
      <c r="AK40" s="3">
        <f t="shared" si="23"/>
        <v>0</v>
      </c>
      <c r="AL40" s="3">
        <f t="shared" si="24"/>
        <v>0</v>
      </c>
      <c r="AM40" s="3">
        <f t="shared" si="25"/>
        <v>0</v>
      </c>
      <c r="AN40" s="3">
        <f t="shared" si="26"/>
        <v>0</v>
      </c>
    </row>
    <row r="41" spans="1:40" x14ac:dyDescent="0.25">
      <c r="A41" s="1">
        <v>42094</v>
      </c>
      <c r="B41" s="3">
        <v>4.7640760422136301E-3</v>
      </c>
      <c r="C41" s="3">
        <v>-4.4115354107657698E-3</v>
      </c>
      <c r="D41" s="3">
        <v>-1.5972138177023601E-2</v>
      </c>
      <c r="E41" s="3">
        <v>-1.46117697623555E-2</v>
      </c>
      <c r="F41" s="3">
        <f>VLOOKUP($A41,[1]Consolidate_Returns!$A:$G,3,0)</f>
        <v>8.521085827298186E-3</v>
      </c>
      <c r="G41" s="3">
        <f>VLOOKUP($A41,[1]Consolidate_Returns!$A:$G,5,0)</f>
        <v>3.5210858272981859E-3</v>
      </c>
      <c r="H41" s="3">
        <f>VLOOKUP($A41,[1]Consolidate_Returns!$A:$G,2,0)</f>
        <v>2.498974365023127E-2</v>
      </c>
      <c r="I41" s="3">
        <f>VLOOKUP($A41,[1]Consolidate_Returns!$A:$G,4,0)</f>
        <v>-1.52E-2</v>
      </c>
      <c r="J41" s="3"/>
      <c r="L41" s="3">
        <f t="shared" si="1"/>
        <v>7.3939828917728182E-3</v>
      </c>
      <c r="M41" s="3">
        <f t="shared" si="2"/>
        <v>3.8939828917728186E-3</v>
      </c>
      <c r="N41" s="3">
        <f t="shared" si="3"/>
        <v>1.6169359931932158E-2</v>
      </c>
      <c r="O41" s="3">
        <f t="shared" si="4"/>
        <v>-1.5431641453107079E-2</v>
      </c>
      <c r="P41" s="3">
        <f t="shared" si="5"/>
        <v>-1.2503957347146251E-2</v>
      </c>
      <c r="Q41" s="3">
        <f t="shared" si="6"/>
        <v>-1.196346062322973E-2</v>
      </c>
      <c r="S41" s="7">
        <f t="shared" si="7"/>
        <v>130.42715219883152</v>
      </c>
      <c r="T41">
        <f t="shared" si="8"/>
        <v>127.22028204289212</v>
      </c>
      <c r="U41" s="7">
        <f t="shared" si="30"/>
        <v>168.26817654347968</v>
      </c>
      <c r="V41">
        <f t="shared" si="10"/>
        <v>144.29815661950289</v>
      </c>
      <c r="W41" s="7">
        <f t="shared" si="11"/>
        <v>257.10000903774431</v>
      </c>
      <c r="X41" s="7">
        <f t="shared" si="12"/>
        <v>247.21545883187829</v>
      </c>
      <c r="Y41">
        <f t="shared" si="13"/>
        <v>254.86039168521273</v>
      </c>
      <c r="Z41">
        <f t="shared" si="14"/>
        <v>183.28480418800842</v>
      </c>
      <c r="AA41">
        <f t="shared" si="15"/>
        <v>154.92505246848071</v>
      </c>
      <c r="AB41">
        <f t="shared" si="16"/>
        <v>168.83895456619643</v>
      </c>
      <c r="AC41" s="7"/>
      <c r="AE41" s="3">
        <f t="shared" si="19"/>
        <v>-2.7850119651658636E-2</v>
      </c>
      <c r="AF41" s="3">
        <f t="shared" si="20"/>
        <v>-4.4115354107657949E-3</v>
      </c>
      <c r="AG41" s="3">
        <f t="shared" si="21"/>
        <v>-1.5972138177023511E-2</v>
      </c>
      <c r="AH41" s="3">
        <f t="shared" si="22"/>
        <v>-1.4611769762355507E-2</v>
      </c>
      <c r="AI41" s="3">
        <f t="shared" si="29"/>
        <v>0</v>
      </c>
      <c r="AJ41" s="3">
        <f t="shared" si="28"/>
        <v>0</v>
      </c>
      <c r="AK41" s="3">
        <f t="shared" si="23"/>
        <v>0</v>
      </c>
      <c r="AL41" s="3">
        <f t="shared" si="24"/>
        <v>-1.5431641453106975E-2</v>
      </c>
      <c r="AM41" s="3">
        <f t="shared" si="25"/>
        <v>-1.2503957347146348E-2</v>
      </c>
      <c r="AN41" s="3">
        <f t="shared" si="26"/>
        <v>-1.1963460623229751E-2</v>
      </c>
    </row>
    <row r="42" spans="1:40" x14ac:dyDescent="0.25">
      <c r="A42" s="1">
        <v>42124</v>
      </c>
      <c r="B42" s="3">
        <v>-5.1790334418151001E-4</v>
      </c>
      <c r="C42" s="3">
        <v>5.3458242271191498E-3</v>
      </c>
      <c r="D42" s="3">
        <v>9.7194664432607106E-3</v>
      </c>
      <c r="E42" s="3">
        <v>2.8657121079095699E-2</v>
      </c>
      <c r="F42" s="3">
        <f>VLOOKUP($A42,[1]Consolidate_Returns!$A:$G,3,0)</f>
        <v>-5.148592557557171E-3</v>
      </c>
      <c r="G42" s="3">
        <f>VLOOKUP($A42,[1]Consolidate_Returns!$A:$G,5,0)</f>
        <v>-4.347440473985148E-2</v>
      </c>
      <c r="H42" s="3">
        <f>VLOOKUP($A42,[1]Consolidate_Returns!$A:$G,2,0)</f>
        <v>-3.8474404739851482E-2</v>
      </c>
      <c r="I42" s="3">
        <f>VLOOKUP($A42,[1]Consolidate_Returns!$A:$G,4,0)</f>
        <v>5.4999999999999997E-3</v>
      </c>
      <c r="J42" s="3"/>
      <c r="L42" s="3">
        <f t="shared" si="1"/>
        <v>-3.7593857935444728E-3</v>
      </c>
      <c r="M42" s="3">
        <f t="shared" si="2"/>
        <v>-3.0587454321150488E-2</v>
      </c>
      <c r="N42" s="3">
        <f t="shared" si="3"/>
        <v>-2.532833604976029E-2</v>
      </c>
      <c r="O42" s="3">
        <f t="shared" si="4"/>
        <v>6.765839932978213E-3</v>
      </c>
      <c r="P42" s="3">
        <f t="shared" si="5"/>
        <v>8.4073737784182423E-3</v>
      </c>
      <c r="Q42" s="3">
        <f t="shared" si="6"/>
        <v>5.4537472681357446E-3</v>
      </c>
      <c r="S42" s="7">
        <f t="shared" si="7"/>
        <v>130.35960354053566</v>
      </c>
      <c r="T42">
        <f t="shared" si="8"/>
        <v>127.90037930881795</v>
      </c>
      <c r="U42" s="7">
        <f t="shared" si="30"/>
        <v>169.9036534388627</v>
      </c>
      <c r="V42">
        <f t="shared" si="10"/>
        <v>148.43332636523832</v>
      </c>
      <c r="W42" s="7">
        <f t="shared" si="11"/>
        <v>256.13347091624763</v>
      </c>
      <c r="X42" s="7">
        <f t="shared" si="12"/>
        <v>239.65376727737595</v>
      </c>
      <c r="Y42">
        <f t="shared" si="13"/>
        <v>248.40520203883614</v>
      </c>
      <c r="Z42">
        <f t="shared" si="14"/>
        <v>184.52487983529173</v>
      </c>
      <c r="AA42">
        <f t="shared" si="15"/>
        <v>156.22756529222428</v>
      </c>
      <c r="AB42">
        <f t="shared" si="16"/>
        <v>169.75975955341673</v>
      </c>
      <c r="AC42" s="7"/>
      <c r="AE42" s="3">
        <f t="shared" si="19"/>
        <v>-2.8353599325736823E-2</v>
      </c>
      <c r="AF42" s="3">
        <f t="shared" si="20"/>
        <v>0</v>
      </c>
      <c r="AG42" s="3">
        <f t="shared" si="21"/>
        <v>-6.4079123948014936E-3</v>
      </c>
      <c r="AH42" s="3">
        <f t="shared" si="22"/>
        <v>0</v>
      </c>
      <c r="AI42" s="3">
        <f t="shared" si="29"/>
        <v>-3.7593857935445947E-3</v>
      </c>
      <c r="AJ42" s="3">
        <f t="shared" si="28"/>
        <v>-3.0587454321150526E-2</v>
      </c>
      <c r="AK42" s="3">
        <f t="shared" si="23"/>
        <v>-2.5328336049760269E-2</v>
      </c>
      <c r="AL42" s="3">
        <f t="shared" si="24"/>
        <v>-8.7702095361036729E-3</v>
      </c>
      <c r="AM42" s="3">
        <f t="shared" si="25"/>
        <v>-4.2017090118550001E-3</v>
      </c>
      <c r="AN42" s="3">
        <f t="shared" si="26"/>
        <v>-6.5749590457853686E-3</v>
      </c>
    </row>
    <row r="43" spans="1:40" x14ac:dyDescent="0.25">
      <c r="A43" s="1">
        <v>42153</v>
      </c>
      <c r="B43" s="3">
        <v>1.76515208080718E-3</v>
      </c>
      <c r="C43" s="3">
        <v>2.51881984160995E-3</v>
      </c>
      <c r="D43" s="3">
        <v>1.30092298434387E-2</v>
      </c>
      <c r="E43" s="3">
        <v>0</v>
      </c>
      <c r="F43" s="3">
        <f>VLOOKUP($A43,[1]Consolidate_Returns!$A:$G,3,0)</f>
        <v>0.11313571809597621</v>
      </c>
      <c r="G43" s="3">
        <f>VLOOKUP($A43,[1]Consolidate_Returns!$A:$G,5,0)</f>
        <v>0.11089328798495228</v>
      </c>
      <c r="H43" s="3">
        <f>VLOOKUP($A43,[1]Consolidate_Returns!$A:$G,2,0)</f>
        <v>0.12810723638556537</v>
      </c>
      <c r="I43" s="3">
        <f>VLOOKUP($A43,[1]Consolidate_Returns!$A:$G,4,0)</f>
        <v>2.1499999999999998E-2</v>
      </c>
      <c r="J43" s="3"/>
      <c r="L43" s="3">
        <f t="shared" si="1"/>
        <v>7.9724548291425487E-2</v>
      </c>
      <c r="M43" s="3">
        <f t="shared" si="2"/>
        <v>7.8154847213708745E-2</v>
      </c>
      <c r="N43" s="3">
        <f t="shared" si="3"/>
        <v>9.043071142237874E-2</v>
      </c>
      <c r="O43" s="3">
        <f t="shared" si="4"/>
        <v>1.8952768953031607E-2</v>
      </c>
      <c r="P43" s="3">
        <f t="shared" si="5"/>
        <v>9.8621068428900727E-3</v>
      </c>
      <c r="Q43" s="3">
        <f t="shared" si="6"/>
        <v>1.5805645952482981E-2</v>
      </c>
      <c r="S43" s="7">
        <f t="shared" si="7"/>
        <v>130.58970806597841</v>
      </c>
      <c r="T43">
        <f t="shared" si="8"/>
        <v>128.22253732197044</v>
      </c>
      <c r="U43" s="7">
        <f t="shared" si="30"/>
        <v>172.11396911768884</v>
      </c>
      <c r="V43">
        <f t="shared" si="10"/>
        <v>148.43332636523832</v>
      </c>
      <c r="W43" s="7">
        <f t="shared" si="11"/>
        <v>276.55359618736043</v>
      </c>
      <c r="X43" s="7">
        <f t="shared" si="12"/>
        <v>258.38387084312899</v>
      </c>
      <c r="Y43">
        <f t="shared" si="13"/>
        <v>270.86866118022783</v>
      </c>
      <c r="Z43">
        <f t="shared" si="14"/>
        <v>188.02213724889592</v>
      </c>
      <c r="AA43">
        <f t="shared" si="15"/>
        <v>157.76829823294079</v>
      </c>
      <c r="AB43">
        <f t="shared" si="16"/>
        <v>172.44292220989666</v>
      </c>
      <c r="AC43" s="7"/>
      <c r="AE43" s="3">
        <f t="shared" si="19"/>
        <v>-2.6638495659777994E-2</v>
      </c>
      <c r="AF43" s="3">
        <f t="shared" si="20"/>
        <v>0</v>
      </c>
      <c r="AG43" s="3">
        <f t="shared" si="21"/>
        <v>0</v>
      </c>
      <c r="AH43" s="3">
        <f t="shared" si="22"/>
        <v>0</v>
      </c>
      <c r="AI43" s="3">
        <f t="shared" si="29"/>
        <v>0</v>
      </c>
      <c r="AJ43" s="3">
        <f t="shared" si="28"/>
        <v>0</v>
      </c>
      <c r="AK43" s="3">
        <f t="shared" si="23"/>
        <v>0</v>
      </c>
      <c r="AL43" s="3">
        <f t="shared" si="24"/>
        <v>0</v>
      </c>
      <c r="AM43" s="3">
        <f t="shared" si="25"/>
        <v>0</v>
      </c>
      <c r="AN43" s="3">
        <f t="shared" si="26"/>
        <v>0</v>
      </c>
    </row>
    <row r="44" spans="1:40" x14ac:dyDescent="0.25">
      <c r="A44" s="1">
        <v>42185</v>
      </c>
      <c r="B44" s="3">
        <v>-1.0787028849108E-2</v>
      </c>
      <c r="C44" s="3">
        <v>-2.4572198171932898E-2</v>
      </c>
      <c r="D44" s="3">
        <v>-2.0573857487372098E-2</v>
      </c>
      <c r="E44" s="3">
        <v>-2.5783389404334001E-2</v>
      </c>
      <c r="F44" s="3">
        <f>VLOOKUP($A44,[1]Consolidate_Returns!$A:$G,3,0)</f>
        <v>-2.2447046116697188E-2</v>
      </c>
      <c r="G44" s="3">
        <f>VLOOKUP($A44,[1]Consolidate_Returns!$A:$G,5,0)</f>
        <v>-2.7447046116697189E-2</v>
      </c>
      <c r="H44" s="3">
        <f>VLOOKUP($A44,[1]Consolidate_Returns!$A:$G,2,0)</f>
        <v>-2.2983530122927517E-2</v>
      </c>
      <c r="I44" s="3">
        <f>VLOOKUP($A44,[1]Consolidate_Returns!$A:$G,4,0)</f>
        <v>-2.69E-2</v>
      </c>
      <c r="J44" s="3"/>
      <c r="L44" s="3">
        <f t="shared" si="1"/>
        <v>-1.8949040936420428E-2</v>
      </c>
      <c r="M44" s="3">
        <f t="shared" si="2"/>
        <v>-2.2449040936420431E-2</v>
      </c>
      <c r="N44" s="3">
        <f t="shared" si="3"/>
        <v>-2.3460130537629131E-2</v>
      </c>
      <c r="O44" s="3">
        <f t="shared" si="4"/>
        <v>-2.5002157246211628E-2</v>
      </c>
      <c r="P44" s="3">
        <f t="shared" si="5"/>
        <v>-2.1773359692740336E-2</v>
      </c>
      <c r="Q44" s="3">
        <f t="shared" si="6"/>
        <v>-2.6201659451579869E-2</v>
      </c>
      <c r="S44" s="7">
        <f t="shared" si="7"/>
        <v>129.1810331176741</v>
      </c>
      <c r="T44">
        <f t="shared" si="8"/>
        <v>125.07182772478691</v>
      </c>
      <c r="U44" s="7">
        <f t="shared" si="30"/>
        <v>168.57292084547555</v>
      </c>
      <c r="V44">
        <f t="shared" si="10"/>
        <v>144.60621211098277</v>
      </c>
      <c r="W44" s="7">
        <f t="shared" si="11"/>
        <v>271.31317077209184</v>
      </c>
      <c r="X44" s="7">
        <f t="shared" si="12"/>
        <v>252.58340074926082</v>
      </c>
      <c r="Y44">
        <f t="shared" si="13"/>
        <v>264.51404703038685</v>
      </c>
      <c r="Z44">
        <f t="shared" si="14"/>
        <v>183.32117820763025</v>
      </c>
      <c r="AA44">
        <f t="shared" si="15"/>
        <v>154.33315232740344</v>
      </c>
      <c r="AB44">
        <f t="shared" si="16"/>
        <v>167.92463148731767</v>
      </c>
      <c r="AC44" s="7"/>
      <c r="AE44" s="3">
        <f t="shared" si="19"/>
        <v>-3.7138174287707194E-2</v>
      </c>
      <c r="AF44" s="3">
        <f t="shared" si="20"/>
        <v>-2.4572198171932909E-2</v>
      </c>
      <c r="AG44" s="3">
        <f t="shared" si="21"/>
        <v>-2.0573857487372074E-2</v>
      </c>
      <c r="AH44" s="3">
        <f t="shared" si="22"/>
        <v>-2.578338940433408E-2</v>
      </c>
      <c r="AI44" s="3">
        <f t="shared" si="29"/>
        <v>-1.8949040936420473E-2</v>
      </c>
      <c r="AJ44" s="3">
        <f t="shared" si="28"/>
        <v>-2.2449040936420427E-2</v>
      </c>
      <c r="AK44" s="3">
        <f t="shared" si="23"/>
        <v>-2.3460130537629142E-2</v>
      </c>
      <c r="AL44" s="3">
        <f t="shared" si="24"/>
        <v>-2.5002157246211531E-2</v>
      </c>
      <c r="AM44" s="3">
        <f t="shared" si="25"/>
        <v>-2.1773359692740364E-2</v>
      </c>
      <c r="AN44" s="3">
        <f t="shared" si="26"/>
        <v>-2.6201659451579897E-2</v>
      </c>
    </row>
    <row r="45" spans="1:40" x14ac:dyDescent="0.25">
      <c r="A45" s="1">
        <v>42216</v>
      </c>
      <c r="B45" s="3">
        <v>3.1622170461903399E-3</v>
      </c>
      <c r="C45" s="3">
        <v>1.26949683770687E-2</v>
      </c>
      <c r="D45" s="3">
        <v>2.25054254030434E-2</v>
      </c>
      <c r="E45" s="3">
        <v>8.2421717328433602E-3</v>
      </c>
      <c r="F45" s="3">
        <f>VLOOKUP($A45,[1]Consolidate_Returns!$A:$G,3,0)</f>
        <v>2.6733376950418802E-2</v>
      </c>
      <c r="G45" s="3">
        <f>VLOOKUP($A45,[1]Consolidate_Returns!$A:$G,5,0)</f>
        <v>1.9527401340754006E-3</v>
      </c>
      <c r="H45" s="3">
        <f>VLOOKUP($A45,[1]Consolidate_Returns!$A:$G,2,0)</f>
        <v>6.9527401340754007E-3</v>
      </c>
      <c r="I45" s="3">
        <f>VLOOKUP($A45,[1]Consolidate_Returns!$A:$G,4,0)</f>
        <v>2.2700000000000001E-2</v>
      </c>
      <c r="J45" s="3"/>
      <c r="L45" s="3">
        <f t="shared" si="1"/>
        <v>1.9662028979150262E-2</v>
      </c>
      <c r="M45" s="3">
        <f t="shared" si="2"/>
        <v>2.3155832077098822E-3</v>
      </c>
      <c r="N45" s="3">
        <f t="shared" si="3"/>
        <v>8.6754086069733907E-3</v>
      </c>
      <c r="O45" s="3">
        <f t="shared" si="4"/>
        <v>2.264162762091302E-2</v>
      </c>
      <c r="P45" s="3">
        <f t="shared" si="5"/>
        <v>1.9562288295250987E-2</v>
      </c>
      <c r="Q45" s="3">
        <f t="shared" si="6"/>
        <v>1.9698490513120611E-2</v>
      </c>
      <c r="S45" s="7">
        <f t="shared" si="7"/>
        <v>129.58953158264327</v>
      </c>
      <c r="T45">
        <f t="shared" si="8"/>
        <v>126.65961062261528</v>
      </c>
      <c r="U45" s="7">
        <f t="shared" si="30"/>
        <v>172.36672614053654</v>
      </c>
      <c r="V45">
        <f t="shared" si="10"/>
        <v>145.79808134483747</v>
      </c>
      <c r="W45" s="7">
        <f t="shared" si="11"/>
        <v>276.64773819823785</v>
      </c>
      <c r="X45" s="7">
        <f t="shared" si="12"/>
        <v>253.16827863058208</v>
      </c>
      <c r="Y45">
        <f t="shared" si="13"/>
        <v>266.80881447065963</v>
      </c>
      <c r="Z45">
        <f t="shared" si="14"/>
        <v>187.47186805963443</v>
      </c>
      <c r="AA45">
        <f t="shared" si="15"/>
        <v>157.35226194674701</v>
      </c>
      <c r="AB45">
        <f t="shared" si="16"/>
        <v>171.23249324758987</v>
      </c>
      <c r="AC45" s="7"/>
      <c r="AE45" s="3">
        <f t="shared" si="19"/>
        <v>-3.409339620931396E-2</v>
      </c>
      <c r="AF45" s="3">
        <f t="shared" si="20"/>
        <v>-1.2189173073611906E-2</v>
      </c>
      <c r="AG45" s="3">
        <f t="shared" si="21"/>
        <v>0</v>
      </c>
      <c r="AH45" s="3">
        <f t="shared" si="22"/>
        <v>-1.7753728794815949E-2</v>
      </c>
      <c r="AI45" s="3">
        <f t="shared" si="29"/>
        <v>0</v>
      </c>
      <c r="AJ45" s="3">
        <f t="shared" si="28"/>
        <v>-2.0185440350932043E-2</v>
      </c>
      <c r="AK45" s="3">
        <f t="shared" si="23"/>
        <v>-1.4988248149042632E-2</v>
      </c>
      <c r="AL45" s="3">
        <f t="shared" si="24"/>
        <v>-2.9266191593868614E-3</v>
      </c>
      <c r="AM45" s="3">
        <f t="shared" si="25"/>
        <v>-2.6370081369548664E-3</v>
      </c>
      <c r="AN45" s="3">
        <f t="shared" si="26"/>
        <v>-7.0193020785942412E-3</v>
      </c>
    </row>
    <row r="46" spans="1:40" x14ac:dyDescent="0.25">
      <c r="A46" s="1">
        <v>42247</v>
      </c>
      <c r="B46" s="3">
        <v>-3.8495968692057E-2</v>
      </c>
      <c r="C46" s="3">
        <v>-4.9287735063817999E-2</v>
      </c>
      <c r="D46" s="3">
        <v>-6.1496077941558799E-2</v>
      </c>
      <c r="E46" s="3">
        <v>-6.8068082115039494E-2</v>
      </c>
      <c r="F46" s="3">
        <f>VLOOKUP($A46,[1]Consolidate_Returns!$A:$G,3,0)</f>
        <v>-5.0136814082519014E-2</v>
      </c>
      <c r="G46" s="3">
        <f>VLOOKUP($A46,[1]Consolidate_Returns!$A:$G,5,0)</f>
        <v>-5.1609335659015876E-2</v>
      </c>
      <c r="H46" s="3">
        <f>VLOOKUP($A46,[1]Consolidate_Returns!$A:$G,2,0)</f>
        <v>-6.0407403103108437E-2</v>
      </c>
      <c r="I46" s="3">
        <f>VLOOKUP($A46,[1]Consolidate_Returns!$A:$G,4,0)</f>
        <v>-6.6100000000000006E-2</v>
      </c>
      <c r="J46" s="3"/>
      <c r="L46" s="3">
        <f t="shared" si="1"/>
        <v>-4.6644560465380409E-2</v>
      </c>
      <c r="M46" s="3">
        <f t="shared" si="2"/>
        <v>-4.7675325568928208E-2</v>
      </c>
      <c r="N46" s="3">
        <f t="shared" si="3"/>
        <v>-5.7071502691321302E-2</v>
      </c>
      <c r="O46" s="3">
        <f t="shared" si="4"/>
        <v>-6.4718823382467636E-2</v>
      </c>
      <c r="P46" s="3">
        <f t="shared" si="5"/>
        <v>-5.7833575078236554E-2</v>
      </c>
      <c r="Q46" s="3">
        <f t="shared" si="6"/>
        <v>-6.1056320519145398E-2</v>
      </c>
      <c r="S46" s="7">
        <f t="shared" si="7"/>
        <v>124.60085703201952</v>
      </c>
      <c r="T46">
        <f t="shared" si="8"/>
        <v>120.41684529096146</v>
      </c>
      <c r="U46" s="7">
        <f t="shared" si="30"/>
        <v>161.76684851526679</v>
      </c>
      <c r="V46">
        <f t="shared" si="10"/>
        <v>135.87388557164186</v>
      </c>
      <c r="W46" s="7">
        <f t="shared" si="11"/>
        <v>263.7436260462394</v>
      </c>
      <c r="X46" s="7">
        <f t="shared" si="12"/>
        <v>241.09839852314397</v>
      </c>
      <c r="Y46">
        <f t="shared" si="13"/>
        <v>251.58163449752911</v>
      </c>
      <c r="Z46">
        <f t="shared" si="14"/>
        <v>175.33890934150168</v>
      </c>
      <c r="AA46">
        <f t="shared" si="15"/>
        <v>148.25201809171946</v>
      </c>
      <c r="AB46">
        <f t="shared" si="16"/>
        <v>160.77766725657261</v>
      </c>
      <c r="AC46" s="7"/>
      <c r="AE46" s="3">
        <f t="shared" si="19"/>
        <v>-7.1276906588291236E-2</v>
      </c>
      <c r="AF46" s="3">
        <f t="shared" si="20"/>
        <v>-6.0876131404330729E-2</v>
      </c>
      <c r="AG46" s="3">
        <f t="shared" si="21"/>
        <v>-6.1496077941558799E-2</v>
      </c>
      <c r="AH46" s="3">
        <f t="shared" si="22"/>
        <v>-8.4613348640401778E-2</v>
      </c>
      <c r="AI46" s="3">
        <f t="shared" si="29"/>
        <v>-4.6644560465380451E-2</v>
      </c>
      <c r="AJ46" s="3">
        <f t="shared" si="28"/>
        <v>-6.6898418479377303E-2</v>
      </c>
      <c r="AK46" s="3">
        <f t="shared" si="23"/>
        <v>-7.1204348995787731E-2</v>
      </c>
      <c r="AL46" s="3">
        <f t="shared" si="24"/>
        <v>-6.7456035193370387E-2</v>
      </c>
      <c r="AM46" s="3">
        <f t="shared" si="25"/>
        <v>-6.031807560712095E-2</v>
      </c>
      <c r="AN46" s="3">
        <f t="shared" si="26"/>
        <v>-6.7647049840208348E-2</v>
      </c>
    </row>
    <row r="47" spans="1:40" x14ac:dyDescent="0.25">
      <c r="A47" s="1">
        <v>42277</v>
      </c>
      <c r="B47" s="3">
        <v>5.5980749078962796E-3</v>
      </c>
      <c r="C47" s="3">
        <v>-2.1926783559158201E-2</v>
      </c>
      <c r="D47" s="3">
        <v>-2.4685315455968599E-2</v>
      </c>
      <c r="E47" s="3">
        <v>-3.4371719660124797E-2</v>
      </c>
      <c r="F47" s="3">
        <f>VLOOKUP($A47,[1]Consolidate_Returns!$A:$G,3,0)</f>
        <v>-3.2819584644876783E-2</v>
      </c>
      <c r="G47" s="3">
        <f>VLOOKUP($A47,[1]Consolidate_Returns!$A:$G,5,0)</f>
        <v>-3.781958464487678E-2</v>
      </c>
      <c r="H47" s="3">
        <f>VLOOKUP($A47,[1]Consolidate_Returns!$A:$G,2,0)</f>
        <v>-4.2936152381348333E-2</v>
      </c>
      <c r="I47" s="3">
        <f>VLOOKUP($A47,[1]Consolidate_Returns!$A:$G,4,0)</f>
        <v>-3.61E-2</v>
      </c>
      <c r="J47" s="3"/>
      <c r="L47" s="3">
        <f t="shared" si="1"/>
        <v>-2.1294286779044862E-2</v>
      </c>
      <c r="M47" s="3">
        <f t="shared" si="2"/>
        <v>-2.4794286779044862E-2</v>
      </c>
      <c r="N47" s="3">
        <f t="shared" si="3"/>
        <v>-3.6633341734691294E-2</v>
      </c>
      <c r="O47" s="3">
        <f t="shared" si="4"/>
        <v>-3.2675594636790574E-2</v>
      </c>
      <c r="P47" s="3">
        <f t="shared" si="5"/>
        <v>-2.3857755886925479E-2</v>
      </c>
      <c r="Q47" s="3">
        <f t="shared" si="6"/>
        <v>-3.1848035067747457E-2</v>
      </c>
      <c r="S47" s="7">
        <f t="shared" si="7"/>
        <v>125.29838196327285</v>
      </c>
      <c r="T47">
        <f t="shared" si="8"/>
        <v>117.77649118738991</v>
      </c>
      <c r="U47" s="7">
        <f t="shared" si="30"/>
        <v>157.77358282934952</v>
      </c>
      <c r="V47">
        <f t="shared" si="10"/>
        <v>131.20366646764151</v>
      </c>
      <c r="W47" s="7">
        <f t="shared" si="11"/>
        <v>258.12739363706561</v>
      </c>
      <c r="X47" s="7">
        <f t="shared" si="12"/>
        <v>235.12053568819269</v>
      </c>
      <c r="Y47">
        <f t="shared" si="13"/>
        <v>242.36535850680892</v>
      </c>
      <c r="Z47">
        <f t="shared" si="14"/>
        <v>169.60960621580179</v>
      </c>
      <c r="AA47">
        <f t="shared" si="15"/>
        <v>144.71505763434317</v>
      </c>
      <c r="AB47">
        <f t="shared" si="16"/>
        <v>155.65721447167465</v>
      </c>
      <c r="AC47" s="7"/>
      <c r="AE47" s="3">
        <f t="shared" si="19"/>
        <v>-6.6077845142679281E-2</v>
      </c>
      <c r="AF47" s="3">
        <f t="shared" si="20"/>
        <v>-8.1468097206267326E-2</v>
      </c>
      <c r="AG47" s="3">
        <f t="shared" si="21"/>
        <v>-8.4663343314235293E-2</v>
      </c>
      <c r="AH47" s="3">
        <f t="shared" si="22"/>
        <v>-0.11607676200155431</v>
      </c>
      <c r="AI47" s="3">
        <f t="shared" si="29"/>
        <v>-6.694558459719302E-2</v>
      </c>
      <c r="AJ47" s="3">
        <f t="shared" si="28"/>
        <v>-9.003400668557994E-2</v>
      </c>
      <c r="AK47" s="3">
        <f t="shared" si="23"/>
        <v>-0.10522923748072013</v>
      </c>
      <c r="AL47" s="3">
        <f t="shared" si="24"/>
        <v>-9.792746376837734E-2</v>
      </c>
      <c r="AM47" s="3">
        <f t="shared" si="25"/>
        <v>-8.2736777570642586E-2</v>
      </c>
      <c r="AN47" s="3">
        <f t="shared" si="26"/>
        <v>-9.7340659292415241E-2</v>
      </c>
    </row>
    <row r="48" spans="1:40" x14ac:dyDescent="0.25">
      <c r="A48" s="1">
        <v>42307</v>
      </c>
      <c r="B48" s="3">
        <v>-3.99858040056391E-3</v>
      </c>
      <c r="C48" s="3">
        <v>4.6798050378251597E-2</v>
      </c>
      <c r="D48" s="3">
        <v>8.4734356521000503E-2</v>
      </c>
      <c r="E48" s="3">
        <v>7.6566694940388202E-2</v>
      </c>
      <c r="F48" s="3">
        <f>VLOOKUP($A48,[1]Consolidate_Returns!$A:$G,3,0)</f>
        <v>3.2045343089290974E-2</v>
      </c>
      <c r="G48" s="3">
        <f>VLOOKUP($A48,[1]Consolidate_Returns!$A:$G,5,0)</f>
        <v>3.7448324824161286E-2</v>
      </c>
      <c r="H48" s="3">
        <f>VLOOKUP($A48,[1]Consolidate_Returns!$A:$G,2,0)</f>
        <v>4.2448324824161283E-2</v>
      </c>
      <c r="I48" s="3">
        <f>VLOOKUP($A48,[1]Consolidate_Returns!$A:$G,4,0)</f>
        <v>9.1700000000000004E-2</v>
      </c>
      <c r="J48" s="3"/>
      <c r="L48" s="3">
        <f t="shared" si="1"/>
        <v>2.1232166042334508E-2</v>
      </c>
      <c r="M48" s="3">
        <f t="shared" si="2"/>
        <v>2.5014253256743727E-2</v>
      </c>
      <c r="N48" s="3">
        <f t="shared" si="3"/>
        <v>4.3753242490388373E-2</v>
      </c>
      <c r="O48" s="3">
        <f t="shared" si="4"/>
        <v>8.9610306956300151E-2</v>
      </c>
      <c r="P48" s="3">
        <f t="shared" si="5"/>
        <v>7.3353464678175828E-2</v>
      </c>
      <c r="Q48" s="3">
        <f t="shared" si="6"/>
        <v>7.8229415113475476E-2</v>
      </c>
      <c r="S48" s="7">
        <f t="shared" si="7"/>
        <v>124.79736630893214</v>
      </c>
      <c r="T48">
        <f t="shared" si="8"/>
        <v>123.28820135535109</v>
      </c>
      <c r="U48" s="7">
        <f t="shared" si="30"/>
        <v>171.14242584640724</v>
      </c>
      <c r="V48">
        <f t="shared" si="10"/>
        <v>141.24949757312987</v>
      </c>
      <c r="W48" s="7">
        <f t="shared" si="11"/>
        <v>263.60799731884282</v>
      </c>
      <c r="X48" s="7">
        <f t="shared" si="12"/>
        <v>241.00190031375837</v>
      </c>
      <c r="Y48">
        <f t="shared" si="13"/>
        <v>252.96962880882725</v>
      </c>
      <c r="Z48">
        <f t="shared" si="14"/>
        <v>184.80837509153699</v>
      </c>
      <c r="AA48">
        <f t="shared" si="15"/>
        <v>155.33040850292414</v>
      </c>
      <c r="AB48">
        <f t="shared" si="16"/>
        <v>167.83418731798656</v>
      </c>
      <c r="AC48" s="7"/>
      <c r="AE48" s="3">
        <f t="shared" si="19"/>
        <v>-6.9812207966744116E-2</v>
      </c>
      <c r="AF48" s="3">
        <f t="shared" si="20"/>
        <v>-3.8482594945294879E-2</v>
      </c>
      <c r="AG48" s="3">
        <f t="shared" si="21"/>
        <v>-7.1028807098830245E-3</v>
      </c>
      <c r="AH48" s="3">
        <f t="shared" si="22"/>
        <v>-4.8397681087007073E-2</v>
      </c>
      <c r="AI48" s="3">
        <f t="shared" si="29"/>
        <v>-4.7134818322827281E-2</v>
      </c>
      <c r="AJ48" s="3">
        <f t="shared" si="28"/>
        <v>-6.7271886873788767E-2</v>
      </c>
      <c r="AK48" s="3">
        <f t="shared" si="23"/>
        <v>-6.6080115334904335E-2</v>
      </c>
      <c r="AL48" s="3">
        <f t="shared" si="24"/>
        <v>-1.7092466899813415E-2</v>
      </c>
      <c r="AM48" s="3">
        <f t="shared" si="25"/>
        <v>-1.5452342183580945E-2</v>
      </c>
      <c r="AN48" s="3">
        <f t="shared" si="26"/>
        <v>-2.6726147022145531E-2</v>
      </c>
    </row>
    <row r="49" spans="1:40" x14ac:dyDescent="0.25">
      <c r="A49" s="1">
        <v>42338</v>
      </c>
      <c r="B49" s="3">
        <v>-3.5789909137861299E-3</v>
      </c>
      <c r="C49" s="3">
        <v>8.8233444404117701E-4</v>
      </c>
      <c r="D49" s="3">
        <v>3.92231688782862E-3</v>
      </c>
      <c r="E49" s="3">
        <v>-5.3383461483493804E-3</v>
      </c>
      <c r="F49" s="3">
        <f>VLOOKUP($A49,[1]Consolidate_Returns!$A:$G,3,0)</f>
        <v>-1.3781432578725768E-2</v>
      </c>
      <c r="G49" s="3">
        <f>VLOOKUP($A49,[1]Consolidate_Returns!$A:$G,5,0)</f>
        <v>8.4018092776428667E-3</v>
      </c>
      <c r="H49" s="3">
        <f>VLOOKUP($A49,[1]Consolidate_Returns!$A:$G,2,0)</f>
        <v>-1.8744740281673156E-2</v>
      </c>
      <c r="I49" s="3">
        <f>VLOOKUP($A49,[1]Consolidate_Returns!$A:$G,4,0)</f>
        <v>3.3999999999999998E-3</v>
      </c>
      <c r="J49" s="3"/>
      <c r="L49" s="3">
        <f t="shared" si="1"/>
        <v>-1.0720700079243877E-2</v>
      </c>
      <c r="M49" s="3">
        <f t="shared" si="2"/>
        <v>4.8075692202141675E-3</v>
      </c>
      <c r="N49" s="3">
        <f t="shared" si="3"/>
        <v>-1.2856617863958855E-2</v>
      </c>
      <c r="O49" s="3">
        <f t="shared" si="4"/>
        <v>3.5566950663485858E-3</v>
      </c>
      <c r="P49" s="3">
        <f t="shared" si="5"/>
        <v>3.0103221546923871E-3</v>
      </c>
      <c r="Q49" s="3">
        <f t="shared" si="6"/>
        <v>2.6447003332123529E-3</v>
      </c>
      <c r="S49" s="7">
        <f t="shared" si="7"/>
        <v>124.35071766884803</v>
      </c>
      <c r="T49">
        <f t="shared" si="8"/>
        <v>123.3969827819508</v>
      </c>
      <c r="U49" s="7">
        <f t="shared" si="30"/>
        <v>171.81370067352856</v>
      </c>
      <c r="V49">
        <f t="shared" si="10"/>
        <v>140.49545886180408</v>
      </c>
      <c r="W49" s="7">
        <f t="shared" si="11"/>
        <v>260.78193504109737</v>
      </c>
      <c r="X49" s="7">
        <f t="shared" si="12"/>
        <v>242.16053363171989</v>
      </c>
      <c r="Y49">
        <f t="shared" si="13"/>
        <v>249.71729496004465</v>
      </c>
      <c r="Z49">
        <f t="shared" si="14"/>
        <v>185.46568212744495</v>
      </c>
      <c r="AA49">
        <f t="shared" si="15"/>
        <v>155.79800307293792</v>
      </c>
      <c r="AB49">
        <f t="shared" si="16"/>
        <v>168.27805844911089</v>
      </c>
      <c r="AC49" s="7"/>
      <c r="AE49" s="3">
        <f t="shared" si="19"/>
        <v>-7.3141341622545916E-2</v>
      </c>
      <c r="AF49" s="3">
        <f t="shared" si="20"/>
        <v>-3.7634215020270062E-2</v>
      </c>
      <c r="AG49" s="3">
        <f t="shared" si="21"/>
        <v>-3.2084235710149963E-3</v>
      </c>
      <c r="AH49" s="3">
        <f t="shared" si="22"/>
        <v>-5.3477663660936509E-2</v>
      </c>
      <c r="AI49" s="3">
        <f t="shared" si="29"/>
        <v>-5.7350200151542526E-2</v>
      </c>
      <c r="AJ49" s="3">
        <f t="shared" si="28"/>
        <v>-6.2787731906294872E-2</v>
      </c>
      <c r="AK49" s="3">
        <f t="shared" si="23"/>
        <v>-7.8087166407595957E-2</v>
      </c>
      <c r="AL49" s="3">
        <f t="shared" si="24"/>
        <v>-1.3596564526159156E-2</v>
      </c>
      <c r="AM49" s="3">
        <f t="shared" si="25"/>
        <v>-1.2488536556905667E-2</v>
      </c>
      <c r="AN49" s="3">
        <f t="shared" si="26"/>
        <v>-2.4152129338868001E-2</v>
      </c>
    </row>
    <row r="50" spans="1:40" x14ac:dyDescent="0.25">
      <c r="A50" s="1">
        <v>42369</v>
      </c>
      <c r="B50" s="3">
        <v>-3.53632252714266E-3</v>
      </c>
      <c r="C50" s="3">
        <v>-3.25363176372662E-2</v>
      </c>
      <c r="D50" s="3">
        <v>-1.73262733464431E-2</v>
      </c>
      <c r="E50" s="3">
        <v>-2.10577199532118E-2</v>
      </c>
      <c r="F50" s="3">
        <f>VLOOKUP($A50,[1]Consolidate_Returns!$A:$G,3,0)</f>
        <v>-3.2566008207312945E-2</v>
      </c>
      <c r="G50" s="3">
        <f>VLOOKUP($A50,[1]Consolidate_Returns!$A:$G,5,0)</f>
        <v>-3.7566008207312943E-2</v>
      </c>
      <c r="H50" s="3">
        <f>VLOOKUP($A50,[1]Consolidate_Returns!$A:$G,2,0)</f>
        <v>-3.3678680218462001E-2</v>
      </c>
      <c r="I50" s="3">
        <f>VLOOKUP($A50,[1]Consolidate_Returns!$A:$G,4,0)</f>
        <v>-9.4999999999999998E-3</v>
      </c>
      <c r="J50" s="3"/>
      <c r="L50" s="3">
        <f t="shared" si="1"/>
        <v>-2.3857102503261857E-2</v>
      </c>
      <c r="M50" s="3">
        <f t="shared" si="2"/>
        <v>-2.7357102503261857E-2</v>
      </c>
      <c r="N50" s="3">
        <f t="shared" si="3"/>
        <v>-3.333597144410326E-2</v>
      </c>
      <c r="O50" s="3">
        <f t="shared" si="4"/>
        <v>-1.1847882003932929E-2</v>
      </c>
      <c r="P50" s="3">
        <f t="shared" si="5"/>
        <v>-2.1889286633690028E-2</v>
      </c>
      <c r="Q50" s="3">
        <f t="shared" si="6"/>
        <v>-1.641089529117986E-2</v>
      </c>
      <c r="S50" s="7">
        <f t="shared" si="7"/>
        <v>123.91097342468933</v>
      </c>
      <c r="T50">
        <f t="shared" si="8"/>
        <v>119.38209935467698</v>
      </c>
      <c r="U50" s="7">
        <f t="shared" si="30"/>
        <v>168.83680953099505</v>
      </c>
      <c r="V50">
        <f t="shared" si="10"/>
        <v>137.53694483439423</v>
      </c>
      <c r="W50" s="7">
        <f t="shared" si="11"/>
        <v>254.56043368582291</v>
      </c>
      <c r="X50" s="7">
        <f t="shared" si="12"/>
        <v>235.53572309091234</v>
      </c>
      <c r="Y50">
        <f t="shared" si="13"/>
        <v>241.3927263461579</v>
      </c>
      <c r="Z50">
        <f t="shared" si="14"/>
        <v>183.26830660982006</v>
      </c>
      <c r="AA50">
        <f t="shared" si="15"/>
        <v>152.38769592671787</v>
      </c>
      <c r="AB50">
        <f t="shared" si="16"/>
        <v>165.51646485209949</v>
      </c>
      <c r="AC50" s="7"/>
      <c r="AE50" s="3">
        <f t="shared" si="19"/>
        <v>-7.6419012775643322E-2</v>
      </c>
      <c r="AF50" s="3">
        <f t="shared" si="20"/>
        <v>-6.8946053883607555E-2</v>
      </c>
      <c r="AG50" s="3">
        <f t="shared" si="21"/>
        <v>-2.0479106893655476E-2</v>
      </c>
      <c r="AH50" s="3">
        <f t="shared" si="22"/>
        <v>-7.340926594902418E-2</v>
      </c>
      <c r="AI50" s="3">
        <f t="shared" si="29"/>
        <v>-7.9839093051206525E-2</v>
      </c>
      <c r="AJ50" s="3">
        <f t="shared" si="28"/>
        <v>-8.8427143991848867E-2</v>
      </c>
      <c r="AK50" s="3">
        <f t="shared" si="23"/>
        <v>-0.10882002630218464</v>
      </c>
      <c r="AL50" s="3">
        <f t="shared" si="24"/>
        <v>-2.5283356037927245E-2</v>
      </c>
      <c r="AM50" s="3">
        <f t="shared" si="25"/>
        <v>-3.4104458034266212E-2</v>
      </c>
      <c r="AN50" s="3">
        <f t="shared" si="26"/>
        <v>-4.0166666564408635E-2</v>
      </c>
    </row>
    <row r="51" spans="1:40" x14ac:dyDescent="0.25">
      <c r="A51" s="1">
        <v>42398</v>
      </c>
      <c r="B51" s="3">
        <v>-3.0549932301458401E-3</v>
      </c>
      <c r="C51" s="3">
        <v>-2.7076323061655101E-2</v>
      </c>
      <c r="D51" s="3">
        <v>-5.0031673820657901E-2</v>
      </c>
      <c r="E51" s="3">
        <v>-5.3027461728245497E-2</v>
      </c>
      <c r="F51" s="3">
        <f>VLOOKUP($A51,[1]Consolidate_Returns!$A:$G,3,0)</f>
        <v>-5.3480303937511471E-2</v>
      </c>
      <c r="G51" s="3">
        <f>VLOOKUP($A51,[1]Consolidate_Returns!$A:$G,5,0)</f>
        <v>-9.1908801985975952E-2</v>
      </c>
      <c r="H51" s="3">
        <f>VLOOKUP($A51,[1]Consolidate_Returns!$A:$G,2,0)</f>
        <v>-8.6908801985975948E-2</v>
      </c>
      <c r="I51" s="3">
        <f>VLOOKUP($A51,[1]Consolidate_Returns!$A:$G,4,0)</f>
        <v>-8.2100000000000006E-2</v>
      </c>
      <c r="J51" s="3"/>
      <c r="L51" s="3">
        <f t="shared" si="1"/>
        <v>-3.8352710725301775E-2</v>
      </c>
      <c r="M51" s="3">
        <f t="shared" si="2"/>
        <v>-6.5252659359226917E-2</v>
      </c>
      <c r="N51" s="3">
        <f t="shared" si="3"/>
        <v>-6.8959058308679683E-2</v>
      </c>
      <c r="O51" s="3">
        <f t="shared" si="4"/>
        <v>-7.2479502146197375E-2</v>
      </c>
      <c r="P51" s="3">
        <f t="shared" si="5"/>
        <v>-4.3145068592957053E-2</v>
      </c>
      <c r="Q51" s="3">
        <f t="shared" si="6"/>
        <v>-6.5592896918496527E-2</v>
      </c>
      <c r="S51" s="7">
        <f t="shared" si="7"/>
        <v>123.53242623973613</v>
      </c>
      <c r="T51">
        <f t="shared" si="8"/>
        <v>116.14967106477114</v>
      </c>
      <c r="U51" s="7">
        <f t="shared" si="30"/>
        <v>160.38962134761977</v>
      </c>
      <c r="V51">
        <f t="shared" si="10"/>
        <v>130.24370975596858</v>
      </c>
      <c r="W51" s="7">
        <f t="shared" si="11"/>
        <v>244.79735101056318</v>
      </c>
      <c r="X51" s="7">
        <f t="shared" si="12"/>
        <v>220.16639078513185</v>
      </c>
      <c r="Y51">
        <f t="shared" si="13"/>
        <v>224.74651125476205</v>
      </c>
      <c r="Z51">
        <f t="shared" si="14"/>
        <v>169.98511098756364</v>
      </c>
      <c r="AA51">
        <f t="shared" si="15"/>
        <v>145.81291833323695</v>
      </c>
      <c r="AB51">
        <f t="shared" si="16"/>
        <v>154.65976043474177</v>
      </c>
      <c r="AC51" s="7"/>
      <c r="AE51" s="3">
        <f t="shared" si="19"/>
        <v>-5.4041638738304761E-2</v>
      </c>
      <c r="AF51" s="3">
        <f t="shared" si="20"/>
        <v>-9.4155571316483805E-2</v>
      </c>
      <c r="AG51" s="3">
        <f t="shared" si="21"/>
        <v>-6.9486176718071613E-2</v>
      </c>
      <c r="AH51" s="3">
        <f t="shared" si="22"/>
        <v>-0.1225440206366592</v>
      </c>
      <c r="AI51" s="3">
        <f t="shared" si="29"/>
        <v>-0.11512975813614494</v>
      </c>
      <c r="AJ51" s="3">
        <f t="shared" si="28"/>
        <v>-0.14790969704606632</v>
      </c>
      <c r="AK51" s="3">
        <f t="shared" si="23"/>
        <v>-0.17027495807193985</v>
      </c>
      <c r="AL51" s="3">
        <f t="shared" si="24"/>
        <v>-9.5930333125910622E-2</v>
      </c>
      <c r="AM51" s="3">
        <f t="shared" si="25"/>
        <v>-7.5778087446009182E-2</v>
      </c>
      <c r="AN51" s="3">
        <f t="shared" si="26"/>
        <v>-0.10312491546338631</v>
      </c>
    </row>
    <row r="52" spans="1:40" x14ac:dyDescent="0.25">
      <c r="A52" s="1">
        <v>42429</v>
      </c>
      <c r="B52" s="3">
        <v>3.4378177492922997E-2</v>
      </c>
      <c r="C52" s="3">
        <v>-6.2539326821458002E-3</v>
      </c>
      <c r="D52" s="3">
        <v>-5.6511585109653097E-4</v>
      </c>
      <c r="E52" s="3">
        <v>-1.2485887771522999E-2</v>
      </c>
      <c r="F52" s="3">
        <f>VLOOKUP($A52,[1]Consolidate_Returns!$A:$G,3,0)</f>
        <v>-3.1232284486413187E-2</v>
      </c>
      <c r="G52" s="3">
        <f>VLOOKUP($A52,[1]Consolidate_Returns!$A:$G,5,0)</f>
        <v>-6.171205919146916E-2</v>
      </c>
      <c r="H52" s="3">
        <f>VLOOKUP($A52,[1]Consolidate_Returns!$A:$G,2,0)</f>
        <v>-2.9541544630942634E-2</v>
      </c>
      <c r="I52" s="3">
        <f>VLOOKUP($A52,[1]Consolidate_Returns!$A:$G,4,0)</f>
        <v>5.1000000000000004E-3</v>
      </c>
      <c r="J52" s="3"/>
      <c r="L52" s="3">
        <f t="shared" si="1"/>
        <v>-1.154914589261233E-2</v>
      </c>
      <c r="M52" s="3">
        <f t="shared" si="2"/>
        <v>-3.2884988186151508E-2</v>
      </c>
      <c r="N52" s="3">
        <f t="shared" si="3"/>
        <v>-2.2555261046303583E-2</v>
      </c>
      <c r="O52" s="3">
        <f t="shared" si="4"/>
        <v>3.4004652446710405E-3</v>
      </c>
      <c r="P52" s="3">
        <f t="shared" si="5"/>
        <v>-2.2717609004113118E-3</v>
      </c>
      <c r="Q52" s="3">
        <f t="shared" si="6"/>
        <v>1.6938201953562598E-3</v>
      </c>
      <c r="S52" s="7">
        <f t="shared" si="7"/>
        <v>127.7792459151372</v>
      </c>
      <c r="T52">
        <f t="shared" si="8"/>
        <v>115.42327884087868</v>
      </c>
      <c r="U52" s="7">
        <f t="shared" si="30"/>
        <v>160.29898263024486</v>
      </c>
      <c r="V52">
        <f t="shared" si="10"/>
        <v>128.61750141300874</v>
      </c>
      <c r="W52" s="7">
        <f t="shared" si="11"/>
        <v>241.97015068961716</v>
      </c>
      <c r="X52" s="7">
        <f t="shared" si="12"/>
        <v>212.92622162517517</v>
      </c>
      <c r="Y52">
        <f t="shared" si="13"/>
        <v>219.67729502416489</v>
      </c>
      <c r="Z52">
        <f t="shared" si="14"/>
        <v>170.56313944958842</v>
      </c>
      <c r="AA52">
        <f t="shared" si="15"/>
        <v>145.48166624659265</v>
      </c>
      <c r="AB52">
        <f t="shared" si="16"/>
        <v>154.9217262603751</v>
      </c>
      <c r="AC52" s="7"/>
      <c r="AE52" s="3">
        <f t="shared" si="19"/>
        <v>-2.1521314293935598E-2</v>
      </c>
      <c r="AF52" s="3">
        <f t="shared" si="20"/>
        <v>-9.9820661393967378E-2</v>
      </c>
      <c r="AG52" s="3">
        <f t="shared" si="21"/>
        <v>-7.0012024829272615E-2</v>
      </c>
      <c r="AH52" s="3">
        <f t="shared" si="22"/>
        <v>-0.13349983751944169</v>
      </c>
      <c r="AI52" s="3">
        <f t="shared" si="29"/>
        <v>-0.12534925365546173</v>
      </c>
      <c r="AJ52" s="3">
        <f t="shared" si="28"/>
        <v>-0.17593067659224068</v>
      </c>
      <c r="AK52" s="3">
        <f t="shared" si="23"/>
        <v>-0.18898962298928243</v>
      </c>
      <c r="AL52" s="3">
        <f t="shared" si="24"/>
        <v>-9.2856075644943858E-2</v>
      </c>
      <c r="AM52" s="3">
        <f t="shared" si="25"/>
        <v>-7.7877698650252583E-2</v>
      </c>
      <c r="AN52" s="3">
        <f t="shared" si="26"/>
        <v>-0.10160577033248634</v>
      </c>
    </row>
    <row r="53" spans="1:40" x14ac:dyDescent="0.25">
      <c r="A53" s="1">
        <v>42460</v>
      </c>
      <c r="B53" s="3">
        <v>-1.1573714988327201E-4</v>
      </c>
      <c r="C53" s="3">
        <v>4.2221407885162099E-2</v>
      </c>
      <c r="D53" s="3">
        <v>6.81905327438867E-2</v>
      </c>
      <c r="E53" s="3">
        <v>7.3946329555349702E-2</v>
      </c>
      <c r="F53" s="3">
        <f>VLOOKUP($A53,[1]Consolidate_Returns!$A:$G,3,0)</f>
        <v>8.7752176578659274E-2</v>
      </c>
      <c r="G53" s="3">
        <f>VLOOKUP($A53,[1]Consolidate_Returns!$A:$G,5,0)</f>
        <v>8.275217657865927E-2</v>
      </c>
      <c r="H53" s="3">
        <f>VLOOKUP($A53,[1]Consolidate_Returns!$A:$G,2,0)</f>
        <v>5.0991020467043804E-2</v>
      </c>
      <c r="I53" s="3">
        <f>VLOOKUP($A53,[1]Consolidate_Returns!$A:$G,4,0)</f>
        <v>5.6300000000000003E-2</v>
      </c>
      <c r="J53" s="3"/>
      <c r="L53" s="3">
        <f t="shared" si="1"/>
        <v>6.1391802460096512E-2</v>
      </c>
      <c r="M53" s="3">
        <f t="shared" si="2"/>
        <v>5.7891802460096509E-2</v>
      </c>
      <c r="N53" s="3">
        <f t="shared" si="3"/>
        <v>4.8360136692479287E-2</v>
      </c>
      <c r="O53" s="3">
        <f t="shared" si="4"/>
        <v>5.9867159823166011E-2</v>
      </c>
      <c r="P53" s="3">
        <f t="shared" si="5"/>
        <v>6.039979528626932E-2</v>
      </c>
      <c r="Q53" s="3">
        <f t="shared" si="6"/>
        <v>5.207642236554863E-2</v>
      </c>
      <c r="S53" s="7">
        <f t="shared" si="7"/>
        <v>127.76445710940075</v>
      </c>
      <c r="T53">
        <f t="shared" si="8"/>
        <v>120.29661217626223</v>
      </c>
      <c r="U53" s="7">
        <f t="shared" si="30"/>
        <v>171.22985565410431</v>
      </c>
      <c r="V53">
        <f t="shared" si="10"/>
        <v>138.12829355908073</v>
      </c>
      <c r="W53" s="7">
        <f t="shared" si="11"/>
        <v>256.82513438199391</v>
      </c>
      <c r="X53" s="7">
        <f t="shared" si="12"/>
        <v>225.25290438607453</v>
      </c>
      <c r="Y53">
        <f t="shared" si="13"/>
        <v>230.30091903976762</v>
      </c>
      <c r="Z53">
        <f t="shared" si="14"/>
        <v>180.77427017895786</v>
      </c>
      <c r="AA53">
        <f t="shared" si="15"/>
        <v>154.2687291057922</v>
      </c>
      <c r="AB53">
        <f t="shared" si="16"/>
        <v>162.98949551071027</v>
      </c>
      <c r="AC53" s="7"/>
      <c r="AE53" s="3">
        <f t="shared" si="19"/>
        <v>-2.1634560628240689E-2</v>
      </c>
      <c r="AF53" s="3">
        <f t="shared" si="20"/>
        <v>-6.1813822368886544E-2</v>
      </c>
      <c r="AG53" s="3">
        <f t="shared" si="21"/>
        <v>-6.5956493569721796E-3</v>
      </c>
      <c r="AH53" s="3">
        <f t="shared" si="22"/>
        <v>-6.9425330944890326E-2</v>
      </c>
      <c r="AI53" s="3">
        <f t="shared" si="29"/>
        <v>-7.1652867814301927E-2</v>
      </c>
      <c r="AJ53" s="3">
        <f t="shared" si="28"/>
        <v>-0.12822381810809336</v>
      </c>
      <c r="AK53" s="3">
        <f t="shared" si="23"/>
        <v>-0.14976905029802492</v>
      </c>
      <c r="AL53" s="3">
        <f t="shared" si="24"/>
        <v>-3.8547945342965795E-2</v>
      </c>
      <c r="AM53" s="3">
        <f t="shared" si="25"/>
        <v>-2.2181700419824309E-2</v>
      </c>
      <c r="AN53" s="3">
        <f t="shared" si="26"/>
        <v>-5.4820612977549352E-2</v>
      </c>
    </row>
    <row r="54" spans="1:40" x14ac:dyDescent="0.25">
      <c r="A54" s="1">
        <v>42489</v>
      </c>
      <c r="B54" s="3">
        <v>3.86945986624029E-3</v>
      </c>
      <c r="C54" s="3">
        <v>3.0304039322137598E-3</v>
      </c>
      <c r="D54" s="3">
        <v>3.9197026181327903E-3</v>
      </c>
      <c r="E54" s="3">
        <v>1.33784726079873E-2</v>
      </c>
      <c r="F54" s="3">
        <f>VLOOKUP($A54,[1]Consolidate_Returns!$A:$G,3,0)</f>
        <v>-4.1347301818214681E-3</v>
      </c>
      <c r="G54" s="3">
        <f>VLOOKUP($A54,[1]Consolidate_Returns!$A:$G,5,0)</f>
        <v>-3.3280203934370756E-3</v>
      </c>
      <c r="H54" s="3">
        <f>VLOOKUP($A54,[1]Consolidate_Returns!$A:$G,2,0)</f>
        <v>1.6719796065629245E-3</v>
      </c>
      <c r="I54" s="3">
        <f>VLOOKUP($A54,[1]Consolidate_Returns!$A:$G,4,0)</f>
        <v>-2.1299999999999999E-2</v>
      </c>
      <c r="J54" s="3"/>
      <c r="L54" s="3">
        <f t="shared" si="1"/>
        <v>-1.7334731674029404E-3</v>
      </c>
      <c r="M54" s="3">
        <f t="shared" si="2"/>
        <v>-1.1687763155338656E-3</v>
      </c>
      <c r="N54" s="3">
        <f t="shared" si="3"/>
        <v>2.0795069042581749E-3</v>
      </c>
      <c r="O54" s="3">
        <f t="shared" si="4"/>
        <v>-1.3734089214560161E-2</v>
      </c>
      <c r="P54" s="3">
        <f t="shared" si="5"/>
        <v>3.6529130123570809E-3</v>
      </c>
      <c r="Q54" s="3">
        <f t="shared" si="6"/>
        <v>-1.400087882033587E-2</v>
      </c>
      <c r="S54" s="7">
        <f t="shared" si="7"/>
        <v>128.25883654851756</v>
      </c>
      <c r="T54">
        <f t="shared" si="8"/>
        <v>120.66115950283317</v>
      </c>
      <c r="U54" s="7">
        <f t="shared" si="30"/>
        <v>171.90102576761421</v>
      </c>
      <c r="V54">
        <f t="shared" si="10"/>
        <v>139.97623915084893</v>
      </c>
      <c r="W54" s="7">
        <f t="shared" si="11"/>
        <v>256.3799349028281</v>
      </c>
      <c r="X54" s="7">
        <f t="shared" si="12"/>
        <v>224.98963412642286</v>
      </c>
      <c r="Y54">
        <f t="shared" si="13"/>
        <v>230.77983139096779</v>
      </c>
      <c r="Z54">
        <f t="shared" si="14"/>
        <v>178.29150022462304</v>
      </c>
      <c r="AA54">
        <f t="shared" si="15"/>
        <v>154.83225935374253</v>
      </c>
      <c r="AB54">
        <f t="shared" si="16"/>
        <v>160.70749933507713</v>
      </c>
      <c r="AC54" s="7"/>
      <c r="AE54" s="3">
        <f t="shared" si="19"/>
        <v>-1.784881482607506E-2</v>
      </c>
      <c r="AF54" s="3">
        <f t="shared" si="20"/>
        <v>-5.8970739287044591E-2</v>
      </c>
      <c r="AG54" s="3">
        <f t="shared" si="21"/>
        <v>-2.7017997228921441E-3</v>
      </c>
      <c r="AH54" s="3">
        <f t="shared" si="22"/>
        <v>-5.6975663225249662E-2</v>
      </c>
      <c r="AI54" s="3">
        <f t="shared" si="29"/>
        <v>-7.3262132657981177E-2</v>
      </c>
      <c r="AJ54" s="3">
        <f t="shared" si="28"/>
        <v>-0.12924272946193521</v>
      </c>
      <c r="AK54" s="3">
        <f t="shared" si="23"/>
        <v>-0.1480009891679058</v>
      </c>
      <c r="AL54" s="3">
        <f t="shared" si="24"/>
        <v>-5.1752613637147768E-2</v>
      </c>
      <c r="AM54" s="3">
        <f t="shared" si="25"/>
        <v>-1.8609815229567089E-2</v>
      </c>
      <c r="AN54" s="3">
        <f t="shared" si="26"/>
        <v>-6.805395503873006E-2</v>
      </c>
    </row>
    <row r="55" spans="1:40" x14ac:dyDescent="0.25">
      <c r="A55" s="1">
        <v>42521</v>
      </c>
      <c r="B55" s="3">
        <v>5.2633387135691601E-4</v>
      </c>
      <c r="C55" s="3">
        <v>1.2083782677332301E-3</v>
      </c>
      <c r="D55" s="3">
        <v>1.6918870701459102E-2</v>
      </c>
      <c r="E55" s="3">
        <v>3.3445402423519701E-3</v>
      </c>
      <c r="F55" s="3">
        <f>VLOOKUP($A55,[1]Consolidate_Returns!$A:$G,3,0)</f>
        <v>0.12264285343034279</v>
      </c>
      <c r="G55" s="3">
        <f>VLOOKUP($A55,[1]Consolidate_Returns!$A:$G,5,0)</f>
        <v>0.11186944590820992</v>
      </c>
      <c r="H55" s="3">
        <f>VLOOKUP($A55,[1]Consolidate_Returns!$A:$G,2,0)</f>
        <v>0.10993945041926471</v>
      </c>
      <c r="I55" s="3">
        <f>VLOOKUP($A55,[1]Consolidate_Returns!$A:$G,4,0)</f>
        <v>3.9300000000000002E-2</v>
      </c>
      <c r="J55" s="3"/>
      <c r="L55" s="3">
        <f t="shared" si="1"/>
        <v>8.6007897562647012E-2</v>
      </c>
      <c r="M55" s="3">
        <f t="shared" si="2"/>
        <v>7.8466512297154012E-2</v>
      </c>
      <c r="N55" s="3">
        <f t="shared" si="3"/>
        <v>7.7320128773805272E-2</v>
      </c>
      <c r="O55" s="3">
        <f t="shared" si="4"/>
        <v>3.2585661210437732E-2</v>
      </c>
      <c r="P55" s="3">
        <f t="shared" si="5"/>
        <v>1.2205722971341339E-2</v>
      </c>
      <c r="Q55" s="3">
        <f t="shared" si="6"/>
        <v>2.7872513480319969E-2</v>
      </c>
      <c r="S55" s="7">
        <f t="shared" si="7"/>
        <v>128.32634351849387</v>
      </c>
      <c r="T55">
        <f t="shared" si="8"/>
        <v>120.80696382573589</v>
      </c>
      <c r="U55" s="7">
        <f t="shared" si="30"/>
        <v>174.80939699602467</v>
      </c>
      <c r="V55">
        <f t="shared" si="10"/>
        <v>140.44439531566204</v>
      </c>
      <c r="W55" s="7">
        <f t="shared" si="11"/>
        <v>278.43063408106866</v>
      </c>
      <c r="X55" s="7">
        <f t="shared" si="12"/>
        <v>242.64378601933598</v>
      </c>
      <c r="Y55">
        <f t="shared" si="13"/>
        <v>248.62375767251447</v>
      </c>
      <c r="Z55">
        <f t="shared" si="14"/>
        <v>184.10124664764331</v>
      </c>
      <c r="AA55">
        <f t="shared" si="15"/>
        <v>156.72209901844118</v>
      </c>
      <c r="AB55">
        <f t="shared" si="16"/>
        <v>165.18682127668256</v>
      </c>
      <c r="AC55" s="7"/>
      <c r="AE55" s="3">
        <f t="shared" si="19"/>
        <v>-9.7476088440355945E-3</v>
      </c>
      <c r="AF55" s="3">
        <f t="shared" si="20"/>
        <v>-4.6207680318214907E-2</v>
      </c>
      <c r="AG55" s="3">
        <f t="shared" si="21"/>
        <v>0</v>
      </c>
      <c r="AH55" s="3">
        <f t="shared" si="22"/>
        <v>-3.6719866131249349E-2</v>
      </c>
      <c r="AI55" s="3">
        <f t="shared" si="29"/>
        <v>0</v>
      </c>
      <c r="AJ55" s="3">
        <f t="shared" si="28"/>
        <v>-4.1571134694181909E-2</v>
      </c>
      <c r="AK55" s="3">
        <f t="shared" si="23"/>
        <v>-6.8157631277001626E-2</v>
      </c>
      <c r="AL55" s="3">
        <f t="shared" si="24"/>
        <v>-1.7979345097894558E-2</v>
      </c>
      <c r="AM55" s="3">
        <f t="shared" si="25"/>
        <v>-4.0047910370623651E-3</v>
      </c>
      <c r="AN55" s="3">
        <f t="shared" si="26"/>
        <v>-3.530680337735724E-2</v>
      </c>
    </row>
    <row r="56" spans="1:40" x14ac:dyDescent="0.25">
      <c r="A56" s="1">
        <v>42551</v>
      </c>
      <c r="B56" s="3">
        <v>4.7006923520727897E-2</v>
      </c>
      <c r="C56" s="3">
        <v>1.4314516841144201E-2</v>
      </c>
      <c r="D56" s="3">
        <v>2.53494625448502E-3</v>
      </c>
      <c r="E56" s="3">
        <v>-4.9682491120084295E-4</v>
      </c>
      <c r="F56" s="3">
        <f>VLOOKUP($A56,[1]Consolidate_Returns!$A:$G,3,0)</f>
        <v>-9.5023304384911078E-3</v>
      </c>
      <c r="G56" s="3">
        <f>VLOOKUP($A56,[1]Consolidate_Returns!$A:$G,5,0)</f>
        <v>-1.4502330438491109E-2</v>
      </c>
      <c r="H56" s="3">
        <f>VLOOKUP($A56,[1]Consolidate_Returns!$A:$G,2,0)</f>
        <v>-2.3573775816802527E-2</v>
      </c>
      <c r="I56" s="3">
        <f>VLOOKUP($A56,[1]Consolidate_Returns!$A:$G,4,0)</f>
        <v>-2.1299999999999999E-2</v>
      </c>
      <c r="J56" s="3"/>
      <c r="L56" s="3">
        <f t="shared" si="1"/>
        <v>7.4504457492745929E-3</v>
      </c>
      <c r="M56" s="3">
        <f t="shared" si="2"/>
        <v>3.9504457492745924E-3</v>
      </c>
      <c r="N56" s="3">
        <f t="shared" si="3"/>
        <v>-1.2207288019418507E-2</v>
      </c>
      <c r="O56" s="3">
        <f t="shared" si="4"/>
        <v>-1.4149516123654492E-2</v>
      </c>
      <c r="P56" s="3">
        <f t="shared" si="5"/>
        <v>6.0688174304827733E-3</v>
      </c>
      <c r="Q56" s="3">
        <f t="shared" si="6"/>
        <v>-1.0615644947656738E-2</v>
      </c>
      <c r="S56" s="7">
        <f t="shared" si="7"/>
        <v>134.35857013396239</v>
      </c>
      <c r="T56">
        <f t="shared" si="8"/>
        <v>122.5362571439469</v>
      </c>
      <c r="U56" s="7">
        <f t="shared" si="30"/>
        <v>175.25252942218853</v>
      </c>
      <c r="V56">
        <f t="shared" si="10"/>
        <v>140.37461904143066</v>
      </c>
      <c r="W56" s="7">
        <f t="shared" si="11"/>
        <v>280.50506641522577</v>
      </c>
      <c r="X56" s="7">
        <f t="shared" si="12"/>
        <v>243.60233713240393</v>
      </c>
      <c r="Y56">
        <f t="shared" si="13"/>
        <v>245.58873585413599</v>
      </c>
      <c r="Z56">
        <f t="shared" si="14"/>
        <v>181.49630308981759</v>
      </c>
      <c r="AA56">
        <f t="shared" si="15"/>
        <v>157.67321682470615</v>
      </c>
      <c r="AB56">
        <f t="shared" si="16"/>
        <v>163.43325663197726</v>
      </c>
      <c r="AC56" s="7"/>
      <c r="AE56" s="3">
        <f t="shared" si="19"/>
        <v>0</v>
      </c>
      <c r="AF56" s="3">
        <f t="shared" si="20"/>
        <v>-3.255460409517591E-2</v>
      </c>
      <c r="AG56" s="3">
        <f t="shared" si="21"/>
        <v>0</v>
      </c>
      <c r="AH56" s="3">
        <f t="shared" si="22"/>
        <v>-3.7198447698220317E-2</v>
      </c>
      <c r="AI56" s="3">
        <f t="shared" si="29"/>
        <v>0</v>
      </c>
      <c r="AJ56" s="3">
        <f t="shared" si="28"/>
        <v>-3.7784913457252566E-2</v>
      </c>
      <c r="AK56" s="3">
        <f t="shared" si="23"/>
        <v>-7.9532899460700399E-2</v>
      </c>
      <c r="AL56" s="3">
        <f t="shared" si="24"/>
        <v>-3.1874462188193634E-2</v>
      </c>
      <c r="AM56" s="3">
        <f t="shared" si="25"/>
        <v>0</v>
      </c>
      <c r="AN56" s="3">
        <f t="shared" si="26"/>
        <v>-4.5547643836123315E-2</v>
      </c>
    </row>
    <row r="57" spans="1:40" x14ac:dyDescent="0.25">
      <c r="A57" s="1">
        <v>42580</v>
      </c>
      <c r="B57" s="3">
        <v>5.9877270008022896E-3</v>
      </c>
      <c r="C57" s="3">
        <v>2.33742608223062E-2</v>
      </c>
      <c r="D57" s="3">
        <v>3.7387156512375098E-2</v>
      </c>
      <c r="E57" s="3">
        <v>3.7702234541768499E-2</v>
      </c>
      <c r="F57" s="3">
        <f>VLOOKUP($A57,[1]Consolidate_Returns!$A:$G,3,0)</f>
        <v>8.3459277799430312E-2</v>
      </c>
      <c r="G57" s="3">
        <f>VLOOKUP($A57,[1]Consolidate_Returns!$A:$G,5,0)</f>
        <v>7.1401592042296E-2</v>
      </c>
      <c r="H57" s="3">
        <f>VLOOKUP($A57,[1]Consolidate_Returns!$A:$G,2,0)</f>
        <v>7.6401592042296004E-2</v>
      </c>
      <c r="I57" s="3">
        <f>VLOOKUP($A57,[1]Consolidate_Returns!$A:$G,4,0)</f>
        <v>6.6600000000000006E-2</v>
      </c>
      <c r="J57" s="3"/>
      <c r="L57" s="3">
        <f t="shared" si="1"/>
        <v>6.0217812559841905E-2</v>
      </c>
      <c r="M57" s="3">
        <f t="shared" si="2"/>
        <v>5.1777432529847886E-2</v>
      </c>
      <c r="N57" s="3">
        <f t="shared" si="3"/>
        <v>6.0493392676299058E-2</v>
      </c>
      <c r="O57" s="3">
        <f t="shared" si="4"/>
        <v>5.7836146953712531E-2</v>
      </c>
      <c r="P57" s="3">
        <f t="shared" si="5"/>
        <v>3.3183287805354428E-2</v>
      </c>
      <c r="Q57" s="3">
        <f t="shared" si="6"/>
        <v>5.363227824669186E-2</v>
      </c>
      <c r="S57" s="7">
        <f t="shared" si="7"/>
        <v>135.16307257214268</v>
      </c>
      <c r="T57">
        <f t="shared" si="8"/>
        <v>125.4004515786187</v>
      </c>
      <c r="U57" s="7">
        <f t="shared" si="30"/>
        <v>181.80472316888552</v>
      </c>
      <c r="V57">
        <f t="shared" si="10"/>
        <v>145.6670558522421</v>
      </c>
      <c r="W57" s="7">
        <f t="shared" si="11"/>
        <v>297.39646792670379</v>
      </c>
      <c r="X57" s="7">
        <f t="shared" si="12"/>
        <v>256.21544070739026</v>
      </c>
      <c r="Y57">
        <f t="shared" si="13"/>
        <v>260.44523168903618</v>
      </c>
      <c r="Z57">
        <f t="shared" si="14"/>
        <v>191.99334994687584</v>
      </c>
      <c r="AA57">
        <f t="shared" si="15"/>
        <v>162.90533255779641</v>
      </c>
      <c r="AB57">
        <f t="shared" si="16"/>
        <v>172.19855452642645</v>
      </c>
      <c r="AC57" s="7"/>
      <c r="AE57" s="3">
        <f t="shared" si="19"/>
        <v>0</v>
      </c>
      <c r="AF57" s="3">
        <f t="shared" si="20"/>
        <v>0</v>
      </c>
      <c r="AG57" s="3">
        <f t="shared" si="21"/>
        <v>0</v>
      </c>
      <c r="AH57" s="3">
        <f t="shared" si="22"/>
        <v>0</v>
      </c>
      <c r="AI57" s="3">
        <f t="shared" si="29"/>
        <v>0</v>
      </c>
      <c r="AJ57" s="3">
        <f t="shared" si="28"/>
        <v>0</v>
      </c>
      <c r="AK57" s="3">
        <f t="shared" si="23"/>
        <v>0</v>
      </c>
      <c r="AL57" s="3">
        <f t="shared" si="24"/>
        <v>0</v>
      </c>
      <c r="AM57" s="3">
        <f t="shared" si="25"/>
        <v>0</v>
      </c>
      <c r="AN57" s="3">
        <f t="shared" si="26"/>
        <v>0</v>
      </c>
    </row>
    <row r="58" spans="1:40" x14ac:dyDescent="0.25">
      <c r="A58" s="1">
        <v>42613</v>
      </c>
      <c r="B58" s="3">
        <v>-1.76543033570663E-2</v>
      </c>
      <c r="C58" s="3">
        <v>-7.6135429915968802E-3</v>
      </c>
      <c r="D58" s="3">
        <v>1.28233213180939E-3</v>
      </c>
      <c r="E58" s="3">
        <v>3.4275953127780299E-3</v>
      </c>
      <c r="F58" s="3">
        <f>VLOOKUP($A58,[1]Consolidate_Returns!$A:$G,3,0)</f>
        <v>3.2837011006231027E-3</v>
      </c>
      <c r="G58" s="3">
        <f>VLOOKUP($A58,[1]Consolidate_Returns!$A:$G,5,0)</f>
        <v>9.035421700222427E-3</v>
      </c>
      <c r="H58" s="3">
        <f>VLOOKUP($A58,[1]Consolidate_Returns!$A:$G,2,0)</f>
        <v>7.6458702543114156E-3</v>
      </c>
      <c r="I58" s="3">
        <f>VLOOKUP($A58,[1]Consolidate_Returns!$A:$G,4,0)</f>
        <v>1.0800000000000001E-2</v>
      </c>
      <c r="J58" s="3"/>
      <c r="L58" s="3">
        <f t="shared" si="1"/>
        <v>-2.997700236683718E-3</v>
      </c>
      <c r="M58" s="3">
        <f t="shared" si="2"/>
        <v>1.0285041830358091E-3</v>
      </c>
      <c r="N58" s="3">
        <f t="shared" si="3"/>
        <v>3.0680462805389268E-3</v>
      </c>
      <c r="O58" s="3">
        <f t="shared" si="4"/>
        <v>7.9446996395428175E-3</v>
      </c>
      <c r="P58" s="3">
        <f t="shared" si="5"/>
        <v>-1.3864304052124913E-3</v>
      </c>
      <c r="Q58" s="3">
        <f t="shared" si="6"/>
        <v>5.2759371025209358E-3</v>
      </c>
      <c r="S58" s="7">
        <f t="shared" si="7"/>
        <v>132.77686268628091</v>
      </c>
      <c r="T58">
        <f t="shared" si="8"/>
        <v>124.44570984935922</v>
      </c>
      <c r="U58" s="7">
        <f t="shared" si="30"/>
        <v>182.03785720711969</v>
      </c>
      <c r="V58">
        <f t="shared" si="10"/>
        <v>146.16634357010741</v>
      </c>
      <c r="W58" s="7">
        <f t="shared" si="11"/>
        <v>296.50496246441105</v>
      </c>
      <c r="X58" s="7">
        <f t="shared" si="12"/>
        <v>256.47895935991619</v>
      </c>
      <c r="Y58">
        <f t="shared" si="13"/>
        <v>261.24428971340387</v>
      </c>
      <c r="Z58">
        <f t="shared" si="14"/>
        <v>193.51867944499341</v>
      </c>
      <c r="AA58">
        <f t="shared" si="15"/>
        <v>162.67947565156703</v>
      </c>
      <c r="AB58">
        <f t="shared" si="16"/>
        <v>173.10706326925288</v>
      </c>
      <c r="AC58" s="7"/>
      <c r="AE58" s="3">
        <f t="shared" si="19"/>
        <v>-1.7654303357066296E-2</v>
      </c>
      <c r="AF58" s="3">
        <f t="shared" si="20"/>
        <v>-7.6135429915969218E-3</v>
      </c>
      <c r="AG58" s="3">
        <f t="shared" si="21"/>
        <v>0</v>
      </c>
      <c r="AH58" s="3">
        <f t="shared" si="22"/>
        <v>0</v>
      </c>
      <c r="AI58" s="3">
        <f t="shared" si="29"/>
        <v>-2.9977002366835823E-3</v>
      </c>
      <c r="AJ58" s="3">
        <f t="shared" si="28"/>
        <v>0</v>
      </c>
      <c r="AK58" s="3">
        <f t="shared" si="23"/>
        <v>0</v>
      </c>
      <c r="AL58" s="3">
        <f t="shared" si="24"/>
        <v>0</v>
      </c>
      <c r="AM58" s="3">
        <f t="shared" si="25"/>
        <v>-1.3864304052124928E-3</v>
      </c>
      <c r="AN58" s="3">
        <f t="shared" si="26"/>
        <v>0</v>
      </c>
    </row>
    <row r="59" spans="1:40" x14ac:dyDescent="0.25">
      <c r="A59" s="1">
        <v>42643</v>
      </c>
      <c r="B59" s="3">
        <v>1.0543024478573601E-2</v>
      </c>
      <c r="C59" s="3">
        <v>4.7248544606006597E-3</v>
      </c>
      <c r="D59" s="3">
        <v>6.7026163778738298E-5</v>
      </c>
      <c r="E59" s="3">
        <v>9.3936315401261794E-3</v>
      </c>
      <c r="F59" s="3">
        <f>VLOOKUP($A59,[1]Consolidate_Returns!$A:$G,3,0)</f>
        <v>4.1465361249578406E-2</v>
      </c>
      <c r="G59" s="3">
        <f>VLOOKUP($A59,[1]Consolidate_Returns!$A:$G,5,0)</f>
        <v>3.6465361249578408E-2</v>
      </c>
      <c r="H59" s="3">
        <f>VLOOKUP($A59,[1]Consolidate_Returns!$A:$G,2,0)</f>
        <v>5.4330236677215912E-2</v>
      </c>
      <c r="I59" s="3">
        <f>VLOOKUP($A59,[1]Consolidate_Returns!$A:$G,4,0)</f>
        <v>1.2800000000000001E-2</v>
      </c>
      <c r="J59" s="3"/>
      <c r="L59" s="3">
        <f t="shared" si="1"/>
        <v>3.218866021827696E-2</v>
      </c>
      <c r="M59" s="3">
        <f t="shared" si="2"/>
        <v>2.8688660218276964E-2</v>
      </c>
      <c r="N59" s="3">
        <f t="shared" si="3"/>
        <v>3.944862201223133E-2</v>
      </c>
      <c r="O59" s="3">
        <f t="shared" si="4"/>
        <v>8.9801078491336204E-3</v>
      </c>
      <c r="P59" s="3">
        <f t="shared" si="5"/>
        <v>1.4643746528253147E-3</v>
      </c>
      <c r="Q59" s="3">
        <f t="shared" si="6"/>
        <v>1.0377456338180198E-2</v>
      </c>
      <c r="S59" s="7">
        <f t="shared" si="7"/>
        <v>134.17673239977057</v>
      </c>
      <c r="T59">
        <f t="shared" si="8"/>
        <v>125.03369771664357</v>
      </c>
      <c r="U59" s="7">
        <f t="shared" si="30"/>
        <v>182.05005850635078</v>
      </c>
      <c r="V59">
        <f t="shared" si="10"/>
        <v>147.53937634517249</v>
      </c>
      <c r="W59" s="7">
        <f t="shared" si="11"/>
        <v>306.04905995421097</v>
      </c>
      <c r="X59" s="7">
        <f t="shared" si="12"/>
        <v>263.83699707813008</v>
      </c>
      <c r="Y59">
        <f t="shared" si="13"/>
        <v>271.55001695116181</v>
      </c>
      <c r="Z59">
        <f t="shared" si="14"/>
        <v>195.25649805723137</v>
      </c>
      <c r="AA59">
        <f t="shared" si="15"/>
        <v>162.9176993522461</v>
      </c>
      <c r="AB59">
        <f t="shared" si="16"/>
        <v>174.90347426016015</v>
      </c>
      <c r="AC59" s="7"/>
      <c r="AE59" s="3">
        <f t="shared" si="19"/>
        <v>-7.2974086309384179E-3</v>
      </c>
      <c r="AF59" s="3">
        <f t="shared" si="20"/>
        <v>-2.9246614135611296E-3</v>
      </c>
      <c r="AG59" s="3">
        <f t="shared" si="21"/>
        <v>0</v>
      </c>
      <c r="AH59" s="3">
        <f t="shared" si="22"/>
        <v>0</v>
      </c>
      <c r="AI59" s="3">
        <f t="shared" si="29"/>
        <v>0</v>
      </c>
      <c r="AJ59" s="3">
        <f t="shared" si="28"/>
        <v>0</v>
      </c>
      <c r="AK59" s="3">
        <f t="shared" si="23"/>
        <v>0</v>
      </c>
      <c r="AL59" s="3">
        <f t="shared" si="24"/>
        <v>0</v>
      </c>
      <c r="AM59" s="3">
        <f t="shared" si="25"/>
        <v>0</v>
      </c>
      <c r="AN59" s="3">
        <f t="shared" si="26"/>
        <v>0</v>
      </c>
    </row>
    <row r="60" spans="1:40" x14ac:dyDescent="0.25">
      <c r="A60" s="1">
        <v>42674</v>
      </c>
      <c r="B60" s="3">
        <v>1.9211283367654499E-4</v>
      </c>
      <c r="C60" s="3">
        <v>-2.5022254636825999E-2</v>
      </c>
      <c r="D60" s="3">
        <v>-1.7788095452778901E-2</v>
      </c>
      <c r="E60" s="3">
        <v>-1.9120070364852901E-2</v>
      </c>
      <c r="F60" s="3">
        <f>VLOOKUP($A60,[1]Consolidate_Returns!$A:$G,3,0)</f>
        <v>9.089729179891648E-3</v>
      </c>
      <c r="G60" s="3">
        <f>VLOOKUP($A60,[1]Consolidate_Returns!$A:$G,5,0)</f>
        <v>-2.6655565796286095E-2</v>
      </c>
      <c r="H60" s="3">
        <f>VLOOKUP($A60,[1]Consolidate_Returns!$A:$G,2,0)</f>
        <v>-2.1655565796286094E-2</v>
      </c>
      <c r="I60" s="3">
        <f>VLOOKUP($A60,[1]Consolidate_Returns!$A:$G,4,0)</f>
        <v>-1.6199999999999999E-2</v>
      </c>
      <c r="J60" s="3"/>
      <c r="L60" s="3">
        <f t="shared" si="1"/>
        <v>6.4204442760271169E-3</v>
      </c>
      <c r="M60" s="3">
        <f t="shared" si="2"/>
        <v>-1.8601262207297301E-2</v>
      </c>
      <c r="N60" s="3">
        <f t="shared" si="3"/>
        <v>-2.2665572448448065E-2</v>
      </c>
      <c r="O60" s="3">
        <f t="shared" si="4"/>
        <v>-1.6676428635833671E-2</v>
      </c>
      <c r="P60" s="3">
        <f t="shared" si="5"/>
        <v>-1.9958343207993029E-2</v>
      </c>
      <c r="Q60" s="3">
        <f t="shared" si="6"/>
        <v>-1.8846676391047798E-2</v>
      </c>
      <c r="S60" s="7">
        <f t="shared" si="7"/>
        <v>134.20250947204536</v>
      </c>
      <c r="T60">
        <f t="shared" si="8"/>
        <v>121.90507269419379</v>
      </c>
      <c r="U60" s="7">
        <f t="shared" si="30"/>
        <v>178.81173468845583</v>
      </c>
      <c r="V60">
        <f t="shared" si="10"/>
        <v>144.71841308786628</v>
      </c>
      <c r="W60" s="7">
        <f t="shared" si="11"/>
        <v>308.01403088937747</v>
      </c>
      <c r="X60" s="7">
        <f t="shared" si="12"/>
        <v>258.92929591549387</v>
      </c>
      <c r="Y60">
        <f t="shared" si="13"/>
        <v>265.39518036857794</v>
      </c>
      <c r="Z60">
        <f t="shared" si="14"/>
        <v>192.00031700169717</v>
      </c>
      <c r="AA60">
        <f t="shared" si="15"/>
        <v>159.66613199391736</v>
      </c>
      <c r="AB60">
        <f t="shared" si="16"/>
        <v>171.60712508110896</v>
      </c>
      <c r="AC60" s="7"/>
      <c r="AE60" s="3">
        <f t="shared" si="19"/>
        <v>-7.1066977231123638E-3</v>
      </c>
      <c r="AF60" s="3">
        <f t="shared" si="20"/>
        <v>-2.7873734427770479E-2</v>
      </c>
      <c r="AG60" s="3">
        <f t="shared" si="21"/>
        <v>-1.7788095452778901E-2</v>
      </c>
      <c r="AH60" s="3">
        <f t="shared" si="22"/>
        <v>-1.9120070364852849E-2</v>
      </c>
      <c r="AI60" s="3">
        <f t="shared" si="29"/>
        <v>0</v>
      </c>
      <c r="AJ60" s="3">
        <f t="shared" si="28"/>
        <v>-1.8601262207297246E-2</v>
      </c>
      <c r="AK60" s="3">
        <f t="shared" si="23"/>
        <v>-2.2665572448448103E-2</v>
      </c>
      <c r="AL60" s="3">
        <f t="shared" si="24"/>
        <v>-1.6676428635833591E-2</v>
      </c>
      <c r="AM60" s="3">
        <f t="shared" si="25"/>
        <v>-1.9958343207992973E-2</v>
      </c>
      <c r="AN60" s="3">
        <f t="shared" si="26"/>
        <v>-1.8846676391047767E-2</v>
      </c>
    </row>
    <row r="61" spans="1:40" x14ac:dyDescent="0.25">
      <c r="A61" s="1">
        <v>42704</v>
      </c>
      <c r="B61" s="3">
        <v>-8.6275988668344707E-3</v>
      </c>
      <c r="C61" s="3">
        <v>-4.2269571865004496E-3</v>
      </c>
      <c r="D61" s="3">
        <v>3.6688607888065397E-2</v>
      </c>
      <c r="E61" s="3">
        <v>1.03501905641161E-2</v>
      </c>
      <c r="F61" s="3">
        <f>VLOOKUP($A61,[1]Consolidate_Returns!$A:$G,3,0)</f>
        <v>5.9088004976932805E-2</v>
      </c>
      <c r="G61" s="3">
        <f>VLOOKUP($A61,[1]Consolidate_Returns!$A:$G,5,0)</f>
        <v>4.4774379517417723E-2</v>
      </c>
      <c r="H61" s="3">
        <f>VLOOKUP($A61,[1]Consolidate_Returns!$A:$G,2,0)</f>
        <v>4.977437951741772E-2</v>
      </c>
      <c r="I61" s="3">
        <f>VLOOKUP($A61,[1]Consolidate_Returns!$A:$G,4,0)</f>
        <v>3.0499999999999999E-2</v>
      </c>
      <c r="J61" s="3"/>
      <c r="L61" s="3">
        <f t="shared" si="1"/>
        <v>3.8773323823802622E-2</v>
      </c>
      <c r="M61" s="3">
        <f t="shared" si="2"/>
        <v>2.8753786002142068E-2</v>
      </c>
      <c r="N61" s="3">
        <f t="shared" si="3"/>
        <v>3.3573978506242268E-2</v>
      </c>
      <c r="O61" s="3">
        <f t="shared" si="4"/>
        <v>3.2356582366419619E-2</v>
      </c>
      <c r="P61" s="3">
        <f t="shared" si="5"/>
        <v>2.441393836569564E-2</v>
      </c>
      <c r="Q61" s="3">
        <f t="shared" si="6"/>
        <v>2.0081912844049862E-2</v>
      </c>
      <c r="S61" s="7">
        <f t="shared" si="7"/>
        <v>133.04466405339801</v>
      </c>
      <c r="T61">
        <f t="shared" si="8"/>
        <v>121.38978517109821</v>
      </c>
      <c r="U61" s="7">
        <f t="shared" si="30"/>
        <v>185.37208830822539</v>
      </c>
      <c r="V61">
        <f t="shared" si="10"/>
        <v>146.21627624146217</v>
      </c>
      <c r="W61" s="7">
        <f t="shared" si="11"/>
        <v>319.95675865132603</v>
      </c>
      <c r="X61" s="7">
        <f t="shared" si="12"/>
        <v>266.37449347993328</v>
      </c>
      <c r="Y61">
        <f t="shared" si="13"/>
        <v>274.30555244993286</v>
      </c>
      <c r="Z61">
        <f t="shared" si="14"/>
        <v>198.21279107314126</v>
      </c>
      <c r="AA61">
        <f t="shared" si="15"/>
        <v>163.56421109950588</v>
      </c>
      <c r="AB61">
        <f t="shared" si="16"/>
        <v>175.05332441040576</v>
      </c>
      <c r="AC61" s="7"/>
      <c r="AE61" s="3">
        <f t="shared" si="19"/>
        <v>-1.5672982852723932E-2</v>
      </c>
      <c r="AF61" s="3">
        <f t="shared" si="20"/>
        <v>-3.1982870532216844E-2</v>
      </c>
      <c r="AG61" s="3">
        <f t="shared" si="21"/>
        <v>0</v>
      </c>
      <c r="AH61" s="3">
        <f t="shared" si="22"/>
        <v>-8.9677761726123014E-3</v>
      </c>
      <c r="AI61" s="3">
        <f t="shared" si="29"/>
        <v>0</v>
      </c>
      <c r="AJ61" s="3">
        <f t="shared" si="28"/>
        <v>0</v>
      </c>
      <c r="AK61" s="3">
        <f t="shared" si="23"/>
        <v>0</v>
      </c>
      <c r="AL61" s="3">
        <f t="shared" si="24"/>
        <v>0</v>
      </c>
      <c r="AM61" s="3">
        <f t="shared" si="25"/>
        <v>0</v>
      </c>
      <c r="AN61" s="3">
        <f t="shared" si="26"/>
        <v>0</v>
      </c>
    </row>
    <row r="62" spans="1:40" x14ac:dyDescent="0.25">
      <c r="A62" s="1">
        <v>42734</v>
      </c>
      <c r="B62" s="3">
        <v>1.7735957394221E-2</v>
      </c>
      <c r="C62" s="3">
        <v>1.20339571748488E-2</v>
      </c>
      <c r="D62" s="3">
        <v>2.1434191651372701E-2</v>
      </c>
      <c r="E62" s="3">
        <v>1.96229037664532E-2</v>
      </c>
      <c r="F62" s="3">
        <f>VLOOKUP($A62,[1]Consolidate_Returns!$A:$G,3,0)</f>
        <v>9.6743885376024685E-3</v>
      </c>
      <c r="G62" s="3">
        <f>VLOOKUP($A62,[1]Consolidate_Returns!$A:$G,5,0)</f>
        <v>4.6743885376024684E-3</v>
      </c>
      <c r="H62" s="3">
        <f>VLOOKUP($A62,[1]Consolidate_Returns!$A:$G,2,0)</f>
        <v>1.8809424184538279E-2</v>
      </c>
      <c r="I62" s="3">
        <f>VLOOKUP($A62,[1]Consolidate_Returns!$A:$G,4,0)</f>
        <v>-1.8E-3</v>
      </c>
      <c r="J62" s="3"/>
      <c r="L62" s="3">
        <f t="shared" si="1"/>
        <v>1.2092859194588027E-2</v>
      </c>
      <c r="M62" s="3">
        <f t="shared" si="2"/>
        <v>8.5928591945880275E-3</v>
      </c>
      <c r="N62" s="3">
        <f t="shared" si="3"/>
        <v>1.6776784081631434E-2</v>
      </c>
      <c r="O62" s="3">
        <f t="shared" si="4"/>
        <v>5.1702574954118098E-3</v>
      </c>
      <c r="P62" s="3">
        <f t="shared" si="5"/>
        <v>1.861412130841553E-2</v>
      </c>
      <c r="Q62" s="3">
        <f t="shared" si="6"/>
        <v>2.3501871524546402E-3</v>
      </c>
      <c r="S62" s="7">
        <f t="shared" si="7"/>
        <v>135.40433854657752</v>
      </c>
      <c r="T62">
        <f t="shared" si="8"/>
        <v>122.85058464731131</v>
      </c>
      <c r="U62" s="7">
        <f t="shared" si="30"/>
        <v>189.34538917583907</v>
      </c>
      <c r="V62">
        <f t="shared" si="10"/>
        <v>149.08546415923752</v>
      </c>
      <c r="W62" s="7">
        <f t="shared" si="11"/>
        <v>323.8259506820533</v>
      </c>
      <c r="X62" s="7">
        <f t="shared" si="12"/>
        <v>268.66341199543609</v>
      </c>
      <c r="Y62">
        <f t="shared" si="13"/>
        <v>278.90751747577804</v>
      </c>
      <c r="Z62">
        <f t="shared" si="14"/>
        <v>199.23760224187365</v>
      </c>
      <c r="AA62">
        <f t="shared" si="15"/>
        <v>166.60881516662735</v>
      </c>
      <c r="AB62">
        <f t="shared" si="16"/>
        <v>175.46473248442959</v>
      </c>
      <c r="AC62" s="7"/>
      <c r="AE62" s="3">
        <f t="shared" si="19"/>
        <v>0</v>
      </c>
      <c r="AF62" s="3">
        <f t="shared" si="20"/>
        <v>-2.033379385168143E-2</v>
      </c>
      <c r="AG62" s="3">
        <f t="shared" si="21"/>
        <v>0</v>
      </c>
      <c r="AH62" s="3">
        <f t="shared" si="22"/>
        <v>0</v>
      </c>
      <c r="AI62" s="3">
        <f t="shared" si="29"/>
        <v>0</v>
      </c>
      <c r="AJ62" s="3">
        <f t="shared" si="28"/>
        <v>0</v>
      </c>
      <c r="AK62" s="3">
        <f t="shared" si="23"/>
        <v>0</v>
      </c>
      <c r="AL62" s="3">
        <f t="shared" si="24"/>
        <v>0</v>
      </c>
      <c r="AM62" s="3">
        <f t="shared" si="25"/>
        <v>0</v>
      </c>
      <c r="AN62" s="3">
        <f t="shared" si="26"/>
        <v>0</v>
      </c>
    </row>
    <row r="63" spans="1:40" x14ac:dyDescent="0.25">
      <c r="A63" s="1">
        <v>42766</v>
      </c>
      <c r="B63" s="3">
        <v>2.47356910789506E-2</v>
      </c>
      <c r="C63" s="3">
        <v>1.8776641105223899E-2</v>
      </c>
      <c r="D63" s="3">
        <v>1.75118296352447E-2</v>
      </c>
      <c r="E63" s="3">
        <v>2.9068766597231999E-2</v>
      </c>
      <c r="F63" s="3">
        <f>VLOOKUP($A63,[1]Consolidate_Returns!$A:$G,3,0)</f>
        <v>6.0637720685586198E-2</v>
      </c>
      <c r="G63" s="3">
        <f>VLOOKUP($A63,[1]Consolidate_Returns!$A:$G,5,0)</f>
        <v>5.5173479873497591E-2</v>
      </c>
      <c r="H63" s="3">
        <f>VLOOKUP($A63,[1]Consolidate_Returns!$A:$G,2,0)</f>
        <v>6.0173479873497589E-2</v>
      </c>
      <c r="I63" s="3">
        <f>VLOOKUP($A63,[1]Consolidate_Returns!$A:$G,4,0)</f>
        <v>6.1600000000000002E-2</v>
      </c>
      <c r="J63" s="3"/>
      <c r="L63" s="3">
        <f t="shared" si="1"/>
        <v>4.9867111803595515E-2</v>
      </c>
      <c r="M63" s="3">
        <f t="shared" si="2"/>
        <v>4.604214323513349E-2</v>
      </c>
      <c r="N63" s="3">
        <f t="shared" si="3"/>
        <v>4.7754428243015484E-2</v>
      </c>
      <c r="O63" s="3">
        <f t="shared" si="4"/>
        <v>4.8373548890573409E-2</v>
      </c>
      <c r="P63" s="3">
        <f t="shared" si="5"/>
        <v>1.7891273076238459E-2</v>
      </c>
      <c r="Q63" s="3">
        <f t="shared" si="6"/>
        <v>4.8752992331567171E-2</v>
      </c>
      <c r="S63" s="7">
        <f t="shared" si="7"/>
        <v>138.75365843561531</v>
      </c>
      <c r="T63">
        <f t="shared" si="8"/>
        <v>125.1573059848008</v>
      </c>
      <c r="U63" s="7">
        <f t="shared" si="30"/>
        <v>192.6611733733055</v>
      </c>
      <c r="V63">
        <f t="shared" si="10"/>
        <v>153.41919471992239</v>
      </c>
      <c r="W63" s="7">
        <f t="shared" si="11"/>
        <v>339.97421556962087</v>
      </c>
      <c r="X63" s="7">
        <f t="shared" si="12"/>
        <v>281.03325129256962</v>
      </c>
      <c r="Y63">
        <f t="shared" si="13"/>
        <v>292.22658650551267</v>
      </c>
      <c r="Z63">
        <f t="shared" si="14"/>
        <v>208.87543213476155</v>
      </c>
      <c r="AA63">
        <f t="shared" si="15"/>
        <v>169.589658975682</v>
      </c>
      <c r="AB63">
        <f t="shared" si="16"/>
        <v>184.0191632417035</v>
      </c>
      <c r="AC63" s="7"/>
      <c r="AE63" s="3">
        <f t="shared" si="19"/>
        <v>0</v>
      </c>
      <c r="AF63" s="3">
        <f t="shared" si="20"/>
        <v>-1.9389530959181749E-3</v>
      </c>
      <c r="AG63" s="3">
        <f t="shared" si="21"/>
        <v>0</v>
      </c>
      <c r="AH63" s="3">
        <f t="shared" si="22"/>
        <v>0</v>
      </c>
      <c r="AI63" s="3">
        <f t="shared" si="29"/>
        <v>0</v>
      </c>
      <c r="AJ63" s="3">
        <f t="shared" si="28"/>
        <v>0</v>
      </c>
      <c r="AK63" s="3">
        <f t="shared" si="23"/>
        <v>0</v>
      </c>
      <c r="AL63" s="3">
        <f t="shared" si="24"/>
        <v>0</v>
      </c>
      <c r="AM63" s="3">
        <f t="shared" si="25"/>
        <v>0</v>
      </c>
      <c r="AN63" s="3">
        <f t="shared" si="26"/>
        <v>0</v>
      </c>
    </row>
    <row r="64" spans="1:40" x14ac:dyDescent="0.25">
      <c r="A64" s="1">
        <v>42794</v>
      </c>
      <c r="B64" s="3">
        <v>2.3212118425550501E-2</v>
      </c>
      <c r="C64" s="3">
        <v>2.0511235331966901E-2</v>
      </c>
      <c r="D64" s="3">
        <v>3.9750207929178702E-2</v>
      </c>
      <c r="E64" s="3">
        <v>2.51272428692919E-2</v>
      </c>
      <c r="F64" s="3">
        <f>VLOOKUP($A64,[1]Consolidate_Returns!$A:$G,3,0)</f>
        <v>1.0894067741144986E-2</v>
      </c>
      <c r="G64" s="3">
        <f>VLOOKUP($A64,[1]Consolidate_Returns!$A:$G,5,0)</f>
        <v>2.9356202373325879E-2</v>
      </c>
      <c r="H64" s="3">
        <f>VLOOKUP($A64,[1]Consolidate_Returns!$A:$G,2,0)</f>
        <v>3.7777324034245031E-2</v>
      </c>
      <c r="I64" s="3">
        <f>VLOOKUP($A64,[1]Consolidate_Returns!$A:$G,4,0)</f>
        <v>3.56E-2</v>
      </c>
      <c r="J64" s="3"/>
      <c r="L64" s="3">
        <f t="shared" si="1"/>
        <v>1.458948294646664E-2</v>
      </c>
      <c r="M64" s="3">
        <f t="shared" si="2"/>
        <v>2.7512977188993263E-2</v>
      </c>
      <c r="N64" s="3">
        <f t="shared" si="3"/>
        <v>3.2597497423561592E-2</v>
      </c>
      <c r="O64" s="3">
        <f t="shared" si="4"/>
        <v>3.684506237875361E-2</v>
      </c>
      <c r="P64" s="3">
        <f t="shared" si="5"/>
        <v>3.397851615001516E-2</v>
      </c>
      <c r="Q64" s="3">
        <f t="shared" si="6"/>
        <v>3.1073370599590068E-2</v>
      </c>
      <c r="S64" s="7">
        <f t="shared" si="7"/>
        <v>141.9744247872012</v>
      </c>
      <c r="T64">
        <f t="shared" si="8"/>
        <v>127.72443694137004</v>
      </c>
      <c r="U64" s="7">
        <f t="shared" si="30"/>
        <v>200.31949507477395</v>
      </c>
      <c r="V64">
        <f t="shared" si="10"/>
        <v>157.27419608646107</v>
      </c>
      <c r="W64" s="7">
        <f t="shared" si="11"/>
        <v>344.93426358991218</v>
      </c>
      <c r="X64" s="7">
        <f t="shared" si="12"/>
        <v>288.76531272473068</v>
      </c>
      <c r="Y64">
        <f t="shared" si="13"/>
        <v>301.75244190622232</v>
      </c>
      <c r="Z64">
        <f t="shared" si="14"/>
        <v>216.57146046115594</v>
      </c>
      <c r="AA64">
        <f t="shared" si="15"/>
        <v>175.35206394206278</v>
      </c>
      <c r="AB64">
        <f t="shared" si="16"/>
        <v>189.73725889853941</v>
      </c>
      <c r="AC64" s="7"/>
      <c r="AE64" s="3">
        <f t="shared" si="19"/>
        <v>0</v>
      </c>
      <c r="AF64" s="3">
        <f t="shared" si="20"/>
        <v>0</v>
      </c>
      <c r="AG64" s="3">
        <f t="shared" si="21"/>
        <v>0</v>
      </c>
      <c r="AH64" s="3">
        <f t="shared" si="22"/>
        <v>0</v>
      </c>
      <c r="AI64" s="3">
        <f t="shared" si="29"/>
        <v>0</v>
      </c>
      <c r="AJ64" s="3">
        <f t="shared" si="28"/>
        <v>0</v>
      </c>
      <c r="AK64" s="3">
        <f t="shared" si="23"/>
        <v>0</v>
      </c>
      <c r="AL64" s="3">
        <f t="shared" si="24"/>
        <v>0</v>
      </c>
      <c r="AM64" s="3">
        <f t="shared" si="25"/>
        <v>0</v>
      </c>
      <c r="AN64" s="3">
        <f t="shared" si="26"/>
        <v>0</v>
      </c>
    </row>
    <row r="65" spans="1:40" x14ac:dyDescent="0.25">
      <c r="A65" s="1">
        <v>42825</v>
      </c>
      <c r="B65" s="3">
        <v>-4.8994798106091501E-3</v>
      </c>
      <c r="C65" s="3">
        <v>9.4956128173420105E-3</v>
      </c>
      <c r="D65" s="3">
        <v>1.17541484037198E-3</v>
      </c>
      <c r="E65" s="3">
        <v>1.3457197130167501E-2</v>
      </c>
      <c r="F65" s="3">
        <f>VLOOKUP($A65,[1]Consolidate_Returns!$A:$G,3,0)</f>
        <v>4.802321017988169E-2</v>
      </c>
      <c r="G65" s="3">
        <f>VLOOKUP($A65,[1]Consolidate_Returns!$A:$G,5,0)</f>
        <v>4.3023210179881692E-2</v>
      </c>
      <c r="H65" s="3">
        <f>VLOOKUP($A65,[1]Consolidate_Returns!$A:$G,2,0)</f>
        <v>4.3383432357701188E-2</v>
      </c>
      <c r="I65" s="3">
        <f>VLOOKUP($A65,[1]Consolidate_Returns!$A:$G,4,0)</f>
        <v>1.95E-2</v>
      </c>
      <c r="J65" s="3"/>
      <c r="L65" s="3">
        <f t="shared" si="1"/>
        <v>3.2146403182734436E-2</v>
      </c>
      <c r="M65" s="3">
        <f t="shared" si="2"/>
        <v>2.8646403182734436E-2</v>
      </c>
      <c r="N65" s="3">
        <f t="shared" si="3"/>
        <v>3.3217086495593434E-2</v>
      </c>
      <c r="O65" s="3">
        <f t="shared" si="4"/>
        <v>1.4002624452111593E-2</v>
      </c>
      <c r="P65" s="3">
        <f t="shared" si="5"/>
        <v>3.6714742334629891E-3</v>
      </c>
      <c r="Q65" s="3">
        <f t="shared" si="6"/>
        <v>1.6498683845202602E-2</v>
      </c>
      <c r="S65" s="7">
        <f t="shared" si="7"/>
        <v>141.27882395933347</v>
      </c>
      <c r="T65">
        <f t="shared" si="8"/>
        <v>128.93725874187831</v>
      </c>
      <c r="U65" s="7">
        <f t="shared" si="30"/>
        <v>200.55495358210067</v>
      </c>
      <c r="V65">
        <f t="shared" si="10"/>
        <v>159.3906659466852</v>
      </c>
      <c r="W65" s="7">
        <f t="shared" si="11"/>
        <v>356.02265949881314</v>
      </c>
      <c r="X65" s="7">
        <f t="shared" si="12"/>
        <v>297.03740029823172</v>
      </c>
      <c r="Y65">
        <f t="shared" si="13"/>
        <v>311.77577886927781</v>
      </c>
      <c r="Z65">
        <f t="shared" si="14"/>
        <v>219.60402928903886</v>
      </c>
      <c r="AA65">
        <f t="shared" si="15"/>
        <v>175.9958645266106</v>
      </c>
      <c r="AB65">
        <f t="shared" si="16"/>
        <v>192.86767394676176</v>
      </c>
      <c r="AC65" s="7"/>
      <c r="AE65" s="3">
        <f t="shared" si="19"/>
        <v>-4.8994798106091241E-3</v>
      </c>
      <c r="AF65" s="3">
        <f t="shared" si="20"/>
        <v>0</v>
      </c>
      <c r="AG65" s="3">
        <f t="shared" si="21"/>
        <v>0</v>
      </c>
      <c r="AH65" s="3">
        <f t="shared" si="22"/>
        <v>0</v>
      </c>
      <c r="AI65" s="3">
        <f t="shared" si="29"/>
        <v>0</v>
      </c>
      <c r="AJ65" s="3">
        <f t="shared" si="28"/>
        <v>0</v>
      </c>
      <c r="AK65" s="3">
        <f t="shared" si="23"/>
        <v>0</v>
      </c>
      <c r="AL65" s="3">
        <f t="shared" si="24"/>
        <v>0</v>
      </c>
      <c r="AM65" s="3">
        <f t="shared" si="25"/>
        <v>0</v>
      </c>
      <c r="AN65" s="3">
        <f t="shared" si="26"/>
        <v>0</v>
      </c>
    </row>
    <row r="66" spans="1:40" x14ac:dyDescent="0.25">
      <c r="A66" s="1">
        <v>42853</v>
      </c>
      <c r="B66" s="3">
        <v>1.65282361963482E-2</v>
      </c>
      <c r="C66" s="3">
        <v>1.3607388200993199E-2</v>
      </c>
      <c r="D66" s="3">
        <v>9.6514787672010698E-3</v>
      </c>
      <c r="E66" s="3">
        <v>1.6123970798662401E-2</v>
      </c>
      <c r="F66" s="3">
        <f>VLOOKUP($A66,[1]Consolidate_Returns!$A:$G,3,0)</f>
        <v>3.168233955364004E-2</v>
      </c>
      <c r="G66" s="3">
        <f>VLOOKUP($A66,[1]Consolidate_Returns!$A:$G,5,0)</f>
        <v>2.3516755231635308E-2</v>
      </c>
      <c r="H66" s="3">
        <f>VLOOKUP($A66,[1]Consolidate_Returns!$A:$G,2,0)</f>
        <v>2.8516755231635309E-2</v>
      </c>
      <c r="I66" s="3">
        <f>VLOOKUP($A66,[1]Consolidate_Returns!$A:$G,4,0)</f>
        <v>1.52E-2</v>
      </c>
      <c r="J66" s="3"/>
      <c r="L66" s="3">
        <f t="shared" si="1"/>
        <v>2.7136108546452486E-2</v>
      </c>
      <c r="M66" s="3">
        <f t="shared" si="2"/>
        <v>2.1420199521049177E-2</v>
      </c>
      <c r="N66" s="3">
        <f t="shared" si="3"/>
        <v>2.4043945122442675E-2</v>
      </c>
      <c r="O66" s="3">
        <f t="shared" si="4"/>
        <v>1.3535443630160321E-2</v>
      </c>
      <c r="P66" s="3">
        <f t="shared" si="5"/>
        <v>1.0838251597338708E-2</v>
      </c>
      <c r="Q66" s="3">
        <f t="shared" si="6"/>
        <v>1.4722216460297959E-2</v>
      </c>
      <c r="S66" s="7">
        <f t="shared" si="7"/>
        <v>143.61391373127563</v>
      </c>
      <c r="T66">
        <f t="shared" si="8"/>
        <v>130.69175807515097</v>
      </c>
      <c r="U66" s="7">
        <f t="shared" si="30"/>
        <v>202.49060545825532</v>
      </c>
      <c r="V66">
        <f t="shared" si="10"/>
        <v>161.96067638998892</v>
      </c>
      <c r="W66" s="7">
        <f t="shared" si="11"/>
        <v>365.68372903196962</v>
      </c>
      <c r="X66" s="7">
        <f t="shared" si="12"/>
        <v>303.40000067783359</v>
      </c>
      <c r="Y66">
        <f t="shared" si="13"/>
        <v>319.27209858691754</v>
      </c>
      <c r="Z66">
        <f t="shared" si="14"/>
        <v>222.5764672484367</v>
      </c>
      <c r="AA66">
        <f t="shared" si="15"/>
        <v>177.90335198644112</v>
      </c>
      <c r="AB66">
        <f t="shared" si="16"/>
        <v>195.70711359080016</v>
      </c>
      <c r="AC66" s="7"/>
      <c r="AE66" s="3">
        <f t="shared" si="19"/>
        <v>0</v>
      </c>
      <c r="AF66" s="3">
        <f t="shared" si="20"/>
        <v>0</v>
      </c>
      <c r="AG66" s="3">
        <f t="shared" si="21"/>
        <v>0</v>
      </c>
      <c r="AH66" s="3">
        <f t="shared" si="22"/>
        <v>0</v>
      </c>
      <c r="AI66" s="3">
        <f t="shared" si="29"/>
        <v>0</v>
      </c>
      <c r="AJ66" s="3">
        <f t="shared" si="28"/>
        <v>0</v>
      </c>
      <c r="AK66" s="3">
        <f t="shared" si="23"/>
        <v>0</v>
      </c>
      <c r="AL66" s="3">
        <f t="shared" si="24"/>
        <v>0</v>
      </c>
      <c r="AM66" s="3">
        <f t="shared" si="25"/>
        <v>0</v>
      </c>
      <c r="AN66" s="3">
        <f t="shared" si="26"/>
        <v>0</v>
      </c>
    </row>
    <row r="67" spans="1:40" x14ac:dyDescent="0.25">
      <c r="A67" s="1">
        <v>42886</v>
      </c>
      <c r="B67" s="3">
        <v>2.22872214289365E-2</v>
      </c>
      <c r="C67" s="3">
        <v>1.82806040872267E-2</v>
      </c>
      <c r="D67" s="3">
        <v>1.39421749419039E-2</v>
      </c>
      <c r="E67" s="3">
        <v>2.2090847810651099E-2</v>
      </c>
      <c r="F67" s="3">
        <f>VLOOKUP($A67,[1]Consolidate_Returns!$A:$G,3,0)</f>
        <v>7.5135513538943696E-2</v>
      </c>
      <c r="G67" s="3">
        <f>VLOOKUP($A67,[1]Consolidate_Returns!$A:$G,5,0)</f>
        <v>6.9295479090548825E-2</v>
      </c>
      <c r="H67" s="3">
        <f>VLOOKUP($A67,[1]Consolidate_Returns!$A:$G,2,0)</f>
        <v>8.581564581113954E-2</v>
      </c>
      <c r="I67" s="3">
        <f>VLOOKUP($A67,[1]Consolidate_Returns!$A:$G,4,0)</f>
        <v>3.3399999999999999E-2</v>
      </c>
      <c r="J67" s="3"/>
      <c r="L67" s="3">
        <f t="shared" si="1"/>
        <v>5.9281025905941538E-2</v>
      </c>
      <c r="M67" s="3">
        <f t="shared" si="2"/>
        <v>5.5193001792065127E-2</v>
      </c>
      <c r="N67" s="3">
        <f t="shared" si="3"/>
        <v>6.5555133293965687E-2</v>
      </c>
      <c r="O67" s="3">
        <f t="shared" si="4"/>
        <v>2.7562652482571167E-2</v>
      </c>
      <c r="P67" s="3">
        <f t="shared" si="5"/>
        <v>1.524370368550074E-2</v>
      </c>
      <c r="Q67" s="3">
        <f t="shared" si="6"/>
        <v>2.8864181226168007E-2</v>
      </c>
      <c r="S67" s="7">
        <f t="shared" si="7"/>
        <v>146.81466882688076</v>
      </c>
      <c r="T67">
        <f t="shared" si="8"/>
        <v>133.08088236198643</v>
      </c>
      <c r="U67" s="7">
        <f t="shared" si="30"/>
        <v>205.31376490364636</v>
      </c>
      <c r="V67">
        <f t="shared" si="10"/>
        <v>165.5385250434303</v>
      </c>
      <c r="W67" s="7">
        <f t="shared" si="11"/>
        <v>387.36183564609513</v>
      </c>
      <c r="X67" s="7">
        <f t="shared" si="12"/>
        <v>320.14555745895785</v>
      </c>
      <c r="Y67">
        <f t="shared" si="13"/>
        <v>340.20202356682705</v>
      </c>
      <c r="Z67">
        <f t="shared" si="14"/>
        <v>228.71126506600373</v>
      </c>
      <c r="AA67">
        <f t="shared" si="15"/>
        <v>180.61525796877976</v>
      </c>
      <c r="AB67">
        <f t="shared" si="16"/>
        <v>201.35603918473527</v>
      </c>
      <c r="AC67" s="7"/>
      <c r="AE67" s="3">
        <f t="shared" si="19"/>
        <v>0</v>
      </c>
      <c r="AF67" s="3">
        <f t="shared" si="20"/>
        <v>0</v>
      </c>
      <c r="AG67" s="3">
        <f t="shared" si="21"/>
        <v>0</v>
      </c>
      <c r="AH67" s="3">
        <f t="shared" si="22"/>
        <v>0</v>
      </c>
      <c r="AI67" s="3">
        <f t="shared" si="29"/>
        <v>0</v>
      </c>
      <c r="AJ67" s="3">
        <f t="shared" si="28"/>
        <v>0</v>
      </c>
      <c r="AK67" s="3">
        <f t="shared" si="23"/>
        <v>0</v>
      </c>
      <c r="AL67" s="3">
        <f t="shared" si="24"/>
        <v>0</v>
      </c>
      <c r="AM67" s="3">
        <f t="shared" si="25"/>
        <v>0</v>
      </c>
      <c r="AN67" s="3">
        <f t="shared" si="26"/>
        <v>0</v>
      </c>
    </row>
    <row r="68" spans="1:40" x14ac:dyDescent="0.25">
      <c r="A68" s="1">
        <v>42916</v>
      </c>
      <c r="B68" s="3">
        <v>1.71294115790542E-3</v>
      </c>
      <c r="C68" s="3">
        <v>6.2651991291182698E-3</v>
      </c>
      <c r="D68" s="3">
        <v>6.6706115044392602E-3</v>
      </c>
      <c r="E68" s="3">
        <v>7.8710857937309697E-3</v>
      </c>
      <c r="F68" s="3">
        <f>VLOOKUP($A68,[1]Consolidate_Returns!$A:$G,3,0)</f>
        <v>-7.7778813230378607E-2</v>
      </c>
      <c r="G68" s="3">
        <f>VLOOKUP($A68,[1]Consolidate_Returns!$A:$G,5,0)</f>
        <v>-8.2778813230378612E-2</v>
      </c>
      <c r="H68" s="3">
        <f>VLOOKUP($A68,[1]Consolidate_Returns!$A:$G,2,0)</f>
        <v>-6.5834950902729394E-2</v>
      </c>
      <c r="I68" s="3">
        <f>VLOOKUP($A68,[1]Consolidate_Returns!$A:$G,4,0)</f>
        <v>-1.17E-2</v>
      </c>
      <c r="J68" s="3"/>
      <c r="L68" s="3">
        <f t="shared" ref="L68:L81" si="31">($J$1*B68)+($K$1*F68)</f>
        <v>-5.39312869138934E-2</v>
      </c>
      <c r="M68" s="3">
        <f t="shared" ref="M68:M81" si="32">($J$1*B68)+($K$1*G68)</f>
        <v>-5.7431286913893397E-2</v>
      </c>
      <c r="N68" s="3">
        <f t="shared" ref="N68:N81" si="33">($J$1*C68)+($K$1*H68)</f>
        <v>-4.4204905893175092E-2</v>
      </c>
      <c r="O68" s="3">
        <f t="shared" ref="O68:O81" si="34">($J$1*D68)+($K$1*I68)</f>
        <v>-6.1888165486682217E-3</v>
      </c>
      <c r="P68" s="3">
        <f t="shared" ref="P68:P81" si="35">($J$1*C68)+($K$1*D68)</f>
        <v>6.5489877918429628E-3</v>
      </c>
      <c r="Q68" s="3">
        <f t="shared" ref="Q68:Q81" si="36">($J$1*C68)+($K$1*I68)</f>
        <v>-6.3104402612645183E-3</v>
      </c>
      <c r="S68" s="7">
        <f t="shared" ref="S68:S81" si="37">S67*(1+B68)</f>
        <v>147.06615371569856</v>
      </c>
      <c r="T68">
        <f t="shared" ref="T68:T81" si="38">T67*(1+C68)</f>
        <v>133.91466059026303</v>
      </c>
      <c r="U68" s="7">
        <f t="shared" ref="U68:U81" si="39">U67*(1+D68)</f>
        <v>206.68333326583235</v>
      </c>
      <c r="V68">
        <f t="shared" ref="V68:V81" si="40">V67*(1+E68)</f>
        <v>166.84149297621482</v>
      </c>
      <c r="W68" s="7">
        <f t="shared" ref="W68:W81" si="41">W67*(1+L68)</f>
        <v>366.47091334837319</v>
      </c>
      <c r="X68" s="7">
        <f t="shared" ref="X68:X81" si="42">X67*(1+M68)</f>
        <v>301.75918609432409</v>
      </c>
      <c r="Y68">
        <f t="shared" ref="Y68:Y81" si="43">Y67*(1+N68)</f>
        <v>325.16342513038774</v>
      </c>
      <c r="Z68">
        <f t="shared" ref="Z68:Z81" si="44">Z67*(1+O68)</f>
        <v>227.2958130038964</v>
      </c>
      <c r="AA68">
        <f t="shared" ref="AA68:AA81" si="45">AA67*(1+P68)</f>
        <v>181.79810508823786</v>
      </c>
      <c r="AB68">
        <f t="shared" ref="AB68:AB81" si="46">AB67*(1+Q68)</f>
        <v>200.08539392821515</v>
      </c>
      <c r="AC68" s="7"/>
      <c r="AE68" s="3">
        <f t="shared" si="19"/>
        <v>0</v>
      </c>
      <c r="AF68" s="3">
        <f t="shared" si="20"/>
        <v>0</v>
      </c>
      <c r="AG68" s="3">
        <f t="shared" si="21"/>
        <v>0</v>
      </c>
      <c r="AH68" s="3">
        <f t="shared" si="22"/>
        <v>0</v>
      </c>
      <c r="AI68" s="3">
        <f t="shared" si="29"/>
        <v>-5.3931286913893317E-2</v>
      </c>
      <c r="AJ68" s="3">
        <f t="shared" si="28"/>
        <v>-5.7431286913893417E-2</v>
      </c>
      <c r="AK68" s="3">
        <f t="shared" si="23"/>
        <v>-4.4204905893175064E-2</v>
      </c>
      <c r="AL68" s="3">
        <f t="shared" si="24"/>
        <v>-6.1888165486682504E-3</v>
      </c>
      <c r="AM68" s="3">
        <f t="shared" si="25"/>
        <v>0</v>
      </c>
      <c r="AN68" s="3">
        <f t="shared" si="26"/>
        <v>-6.3104402612645305E-3</v>
      </c>
    </row>
    <row r="69" spans="1:40" x14ac:dyDescent="0.25">
      <c r="A69" s="1">
        <v>42947</v>
      </c>
      <c r="B69" s="3">
        <v>3.1316479878514297E-2</v>
      </c>
      <c r="C69" s="3">
        <v>1.85497978287847E-2</v>
      </c>
      <c r="D69" s="3">
        <v>2.0746910222665799E-2</v>
      </c>
      <c r="E69" s="3">
        <v>2.73324627190683E-2</v>
      </c>
      <c r="F69" s="3">
        <f>VLOOKUP($A69,[1]Consolidate_Returns!$A:$G,3,0)</f>
        <v>2.9053856104726203E-2</v>
      </c>
      <c r="G69" s="3">
        <f>VLOOKUP($A69,[1]Consolidate_Returns!$A:$G,5,0)</f>
        <v>4.6404831836484091E-2</v>
      </c>
      <c r="H69" s="3">
        <f>VLOOKUP($A69,[1]Consolidate_Returns!$A:$G,2,0)</f>
        <v>5.1404831836484088E-2</v>
      </c>
      <c r="I69" s="3">
        <f>VLOOKUP($A69,[1]Consolidate_Returns!$A:$G,4,0)</f>
        <v>2.9000000000000001E-2</v>
      </c>
      <c r="J69" s="3"/>
      <c r="L69" s="3">
        <f t="shared" si="31"/>
        <v>2.973264323686263E-2</v>
      </c>
      <c r="M69" s="3">
        <f t="shared" si="32"/>
        <v>4.1878326249093149E-2</v>
      </c>
      <c r="N69" s="3">
        <f t="shared" si="33"/>
        <v>4.1548321634174268E-2</v>
      </c>
      <c r="O69" s="3">
        <f t="shared" si="34"/>
        <v>2.6524073066799738E-2</v>
      </c>
      <c r="P69" s="3">
        <f t="shared" si="35"/>
        <v>2.008777650450147E-2</v>
      </c>
      <c r="Q69" s="3">
        <f t="shared" si="36"/>
        <v>2.5864939348635409E-2</v>
      </c>
      <c r="S69" s="7">
        <f t="shared" si="37"/>
        <v>151.67174795934673</v>
      </c>
      <c r="T69">
        <f t="shared" si="38"/>
        <v>136.39875047052274</v>
      </c>
      <c r="U69" s="7">
        <f t="shared" si="39"/>
        <v>210.97137382561991</v>
      </c>
      <c r="V69">
        <f t="shared" si="40"/>
        <v>171.40168186298092</v>
      </c>
      <c r="W69" s="7">
        <f t="shared" si="41"/>
        <v>377.36706227164751</v>
      </c>
      <c r="X69" s="7">
        <f t="shared" si="42"/>
        <v>314.39635573824302</v>
      </c>
      <c r="Y69">
        <f t="shared" si="43"/>
        <v>338.67341970137483</v>
      </c>
      <c r="Z69">
        <f t="shared" si="44"/>
        <v>233.32462375578939</v>
      </c>
      <c r="AA69">
        <f t="shared" si="45"/>
        <v>185.45002479219227</v>
      </c>
      <c r="AB69">
        <f t="shared" si="46"/>
        <v>205.26059050671626</v>
      </c>
      <c r="AC69" s="7"/>
      <c r="AE69" s="3">
        <f t="shared" si="19"/>
        <v>0</v>
      </c>
      <c r="AF69" s="3">
        <f t="shared" si="20"/>
        <v>0</v>
      </c>
      <c r="AG69" s="3">
        <f t="shared" si="21"/>
        <v>0</v>
      </c>
      <c r="AH69" s="3">
        <f t="shared" si="22"/>
        <v>0</v>
      </c>
      <c r="AI69" s="3">
        <f t="shared" si="29"/>
        <v>-2.5802163390146491E-2</v>
      </c>
      <c r="AJ69" s="3">
        <f t="shared" si="28"/>
        <v>-1.7958086835085554E-2</v>
      </c>
      <c r="AK69" s="3">
        <f t="shared" si="23"/>
        <v>-4.4932239068588521E-3</v>
      </c>
      <c r="AL69" s="3">
        <f t="shared" si="24"/>
        <v>0</v>
      </c>
      <c r="AM69" s="3">
        <f t="shared" si="25"/>
        <v>0</v>
      </c>
      <c r="AN69" s="3">
        <f t="shared" si="26"/>
        <v>0</v>
      </c>
    </row>
    <row r="70" spans="1:40" x14ac:dyDescent="0.25">
      <c r="A70" s="1">
        <v>42978</v>
      </c>
      <c r="B70" s="3">
        <v>6.8161829313460797E-3</v>
      </c>
      <c r="C70" s="3">
        <v>6.6224062502879804E-3</v>
      </c>
      <c r="D70" s="3">
        <v>2.7368700669945199E-3</v>
      </c>
      <c r="E70" s="3">
        <v>4.0132093809619402E-3</v>
      </c>
      <c r="F70" s="3">
        <f>VLOOKUP($A70,[1]Consolidate_Returns!$A:$G,3,0)</f>
        <v>4.1747220071732304E-3</v>
      </c>
      <c r="G70" s="3">
        <f>VLOOKUP($A70,[1]Consolidate_Returns!$A:$G,5,0)</f>
        <v>7.4848140761426861E-3</v>
      </c>
      <c r="H70" s="3">
        <f>VLOOKUP($A70,[1]Consolidate_Returns!$A:$G,2,0)</f>
        <v>4.3648119017658327E-3</v>
      </c>
      <c r="I70" s="3">
        <f>VLOOKUP($A70,[1]Consolidate_Returns!$A:$G,4,0)</f>
        <v>-8.0000000000000004E-4</v>
      </c>
      <c r="J70" s="3"/>
      <c r="L70" s="3">
        <f t="shared" si="31"/>
        <v>4.9671602844250842E-3</v>
      </c>
      <c r="M70" s="3">
        <f t="shared" si="32"/>
        <v>7.2842247327037039E-3</v>
      </c>
      <c r="N70" s="3">
        <f t="shared" si="33"/>
        <v>5.0420902063224764E-3</v>
      </c>
      <c r="O70" s="3">
        <f t="shared" si="34"/>
        <v>2.6106102009835596E-4</v>
      </c>
      <c r="P70" s="3">
        <f t="shared" si="35"/>
        <v>3.9025309219825575E-3</v>
      </c>
      <c r="Q70" s="3">
        <f t="shared" si="36"/>
        <v>1.4267218750863939E-3</v>
      </c>
      <c r="S70" s="7">
        <f t="shared" si="37"/>
        <v>152.70557033895466</v>
      </c>
      <c r="T70">
        <f t="shared" si="38"/>
        <v>137.3020384081702</v>
      </c>
      <c r="U70" s="7">
        <f t="shared" si="39"/>
        <v>211.54877506363596</v>
      </c>
      <c r="V70">
        <f t="shared" si="40"/>
        <v>172.08955270054608</v>
      </c>
      <c r="W70" s="7">
        <f t="shared" si="41"/>
        <v>379.24150495601339</v>
      </c>
      <c r="X70" s="7">
        <f t="shared" si="42"/>
        <v>316.68648944858342</v>
      </c>
      <c r="Y70">
        <f t="shared" si="43"/>
        <v>340.38104163399282</v>
      </c>
      <c r="Z70">
        <f t="shared" si="44"/>
        <v>233.38553572008115</v>
      </c>
      <c r="AA70">
        <f t="shared" si="45"/>
        <v>186.17374924842622</v>
      </c>
      <c r="AB70">
        <f t="shared" si="46"/>
        <v>205.55344028128533</v>
      </c>
      <c r="AC70" s="7"/>
      <c r="AE70" s="3">
        <f t="shared" si="19"/>
        <v>0</v>
      </c>
      <c r="AF70" s="3">
        <f t="shared" si="20"/>
        <v>0</v>
      </c>
      <c r="AG70" s="3">
        <f t="shared" si="21"/>
        <v>0</v>
      </c>
      <c r="AH70" s="3">
        <f t="shared" si="22"/>
        <v>0</v>
      </c>
      <c r="AI70" s="3">
        <f t="shared" si="29"/>
        <v>-2.0963166586965246E-2</v>
      </c>
      <c r="AJ70" s="3">
        <f t="shared" si="28"/>
        <v>-1.0804672842658092E-2</v>
      </c>
      <c r="AK70" s="3">
        <f t="shared" si="23"/>
        <v>0</v>
      </c>
      <c r="AL70" s="3">
        <f t="shared" si="24"/>
        <v>0</v>
      </c>
      <c r="AM70" s="3">
        <f t="shared" si="25"/>
        <v>0</v>
      </c>
      <c r="AN70" s="3">
        <f t="shared" si="26"/>
        <v>0</v>
      </c>
    </row>
    <row r="71" spans="1:40" x14ac:dyDescent="0.25">
      <c r="A71" s="1">
        <v>43007</v>
      </c>
      <c r="B71" s="3">
        <v>1.5616474340196E-2</v>
      </c>
      <c r="C71" s="3">
        <v>1.4544710010824601E-2</v>
      </c>
      <c r="D71" s="3">
        <v>2.0413752955018301E-2</v>
      </c>
      <c r="E71" s="3">
        <v>1.8800897062400498E-2</v>
      </c>
      <c r="F71" s="3">
        <f>VLOOKUP($A71,[1]Consolidate_Returns!$A:$G,3,0)</f>
        <v>1.7145296796674949E-2</v>
      </c>
      <c r="G71" s="3">
        <f>VLOOKUP($A71,[1]Consolidate_Returns!$A:$G,5,0)</f>
        <v>1.2145296796674948E-2</v>
      </c>
      <c r="H71" s="3">
        <f>VLOOKUP($A71,[1]Consolidate_Returns!$A:$G,2,0)</f>
        <v>4.493149290399135E-2</v>
      </c>
      <c r="I71" s="3">
        <f>VLOOKUP($A71,[1]Consolidate_Returns!$A:$G,4,0)</f>
        <v>1.2999999999999999E-2</v>
      </c>
      <c r="J71" s="3"/>
      <c r="L71" s="3">
        <f t="shared" si="31"/>
        <v>1.6686650059731262E-2</v>
      </c>
      <c r="M71" s="3">
        <f t="shared" si="32"/>
        <v>1.3186650059731263E-2</v>
      </c>
      <c r="N71" s="3">
        <f t="shared" si="33"/>
        <v>3.5815458036041324E-2</v>
      </c>
      <c r="O71" s="3">
        <f t="shared" si="34"/>
        <v>1.5224125886505489E-2</v>
      </c>
      <c r="P71" s="3">
        <f t="shared" si="35"/>
        <v>1.8653040071760191E-2</v>
      </c>
      <c r="Q71" s="3">
        <f t="shared" si="36"/>
        <v>1.3463413003247379E-2</v>
      </c>
      <c r="S71" s="7">
        <f t="shared" si="37"/>
        <v>155.09029295975796</v>
      </c>
      <c r="T71">
        <f t="shared" si="38"/>
        <v>139.29905674071216</v>
      </c>
      <c r="U71" s="7">
        <f t="shared" si="39"/>
        <v>215.86727949572176</v>
      </c>
      <c r="V71">
        <f t="shared" si="40"/>
        <v>175.3249906663836</v>
      </c>
      <c r="W71" s="7">
        <f t="shared" si="41"/>
        <v>385.56977523734025</v>
      </c>
      <c r="X71" s="7">
        <f t="shared" si="42"/>
        <v>320.86252336358666</v>
      </c>
      <c r="Y71">
        <f t="shared" si="43"/>
        <v>352.57194454689909</v>
      </c>
      <c r="Z71">
        <f t="shared" si="44"/>
        <v>236.93862649597321</v>
      </c>
      <c r="AA71">
        <f t="shared" si="45"/>
        <v>189.64645565346694</v>
      </c>
      <c r="AB71">
        <f t="shared" si="46"/>
        <v>208.32089114203063</v>
      </c>
      <c r="AC71" s="7"/>
      <c r="AE71" s="3">
        <f t="shared" si="19"/>
        <v>0</v>
      </c>
      <c r="AF71" s="3">
        <f t="shared" si="20"/>
        <v>0</v>
      </c>
      <c r="AG71" s="3">
        <f t="shared" si="21"/>
        <v>0</v>
      </c>
      <c r="AH71" s="3">
        <f t="shared" si="22"/>
        <v>0</v>
      </c>
      <c r="AI71" s="3">
        <f t="shared" si="29"/>
        <v>-4.6263215522144418E-3</v>
      </c>
      <c r="AJ71" s="3">
        <f t="shared" si="28"/>
        <v>0</v>
      </c>
      <c r="AK71" s="3">
        <f t="shared" si="23"/>
        <v>0</v>
      </c>
      <c r="AL71" s="3">
        <f t="shared" si="24"/>
        <v>0</v>
      </c>
      <c r="AM71" s="3">
        <f t="shared" si="25"/>
        <v>0</v>
      </c>
      <c r="AN71" s="3">
        <f t="shared" si="26"/>
        <v>0</v>
      </c>
    </row>
    <row r="72" spans="1:40" x14ac:dyDescent="0.25">
      <c r="A72" s="1">
        <v>43039</v>
      </c>
      <c r="B72" s="3">
        <v>2.1474165290792699E-2</v>
      </c>
      <c r="C72" s="3">
        <v>1.5451222659519301E-2</v>
      </c>
      <c r="D72" s="3">
        <v>2.32476570396635E-2</v>
      </c>
      <c r="E72" s="3">
        <v>2.1505362791648299E-2</v>
      </c>
      <c r="F72" s="3">
        <f>VLOOKUP($A72,[1]Consolidate_Returns!$A:$G,3,0)</f>
        <v>3.4419499014499332E-2</v>
      </c>
      <c r="G72" s="3">
        <f>VLOOKUP($A72,[1]Consolidate_Returns!$A:$G,5,0)</f>
        <v>4.315465970527322E-2</v>
      </c>
      <c r="H72" s="3">
        <f>VLOOKUP($A72,[1]Consolidate_Returns!$A:$G,2,0)</f>
        <v>4.8154659705273217E-2</v>
      </c>
      <c r="I72" s="3">
        <f>VLOOKUP($A72,[1]Consolidate_Returns!$A:$G,4,0)</f>
        <v>1.17E-2</v>
      </c>
      <c r="J72" s="3"/>
      <c r="L72" s="3">
        <f t="shared" si="31"/>
        <v>3.0535898897387337E-2</v>
      </c>
      <c r="M72" s="3">
        <f t="shared" si="32"/>
        <v>3.6650511380929063E-2</v>
      </c>
      <c r="N72" s="3">
        <f t="shared" si="33"/>
        <v>3.8343628591547038E-2</v>
      </c>
      <c r="O72" s="3">
        <f t="shared" si="34"/>
        <v>1.5164297111899049E-2</v>
      </c>
      <c r="P72" s="3">
        <f t="shared" si="35"/>
        <v>2.090872672562024E-2</v>
      </c>
      <c r="Q72" s="3">
        <f t="shared" si="36"/>
        <v>1.282536679785579E-2</v>
      </c>
      <c r="S72" s="7">
        <f t="shared" si="37"/>
        <v>158.42072754577325</v>
      </c>
      <c r="T72">
        <f t="shared" si="38"/>
        <v>141.45139748267394</v>
      </c>
      <c r="U72" s="7">
        <f t="shared" si="39"/>
        <v>220.8856879755235</v>
      </c>
      <c r="V72">
        <f t="shared" si="40"/>
        <v>179.09541819710654</v>
      </c>
      <c r="W72" s="7">
        <f t="shared" si="41"/>
        <v>397.34349491187606</v>
      </c>
      <c r="X72" s="7">
        <f t="shared" si="42"/>
        <v>332.62229892783739</v>
      </c>
      <c r="Y72">
        <f t="shared" si="43"/>
        <v>366.09083224040489</v>
      </c>
      <c r="Z72">
        <f t="shared" si="44"/>
        <v>240.53163422544341</v>
      </c>
      <c r="AA72">
        <f t="shared" si="45"/>
        <v>193.61172156920776</v>
      </c>
      <c r="AB72">
        <f t="shared" si="46"/>
        <v>210.99268298258335</v>
      </c>
      <c r="AC72" s="7"/>
      <c r="AE72" s="3">
        <f t="shared" si="19"/>
        <v>0</v>
      </c>
      <c r="AF72" s="3">
        <f t="shared" si="20"/>
        <v>0</v>
      </c>
      <c r="AG72" s="3">
        <f t="shared" si="21"/>
        <v>0</v>
      </c>
      <c r="AH72" s="3">
        <f t="shared" si="22"/>
        <v>0</v>
      </c>
      <c r="AI72" s="3">
        <f t="shared" si="29"/>
        <v>0</v>
      </c>
      <c r="AJ72" s="3">
        <f t="shared" si="28"/>
        <v>0</v>
      </c>
      <c r="AK72" s="3">
        <f t="shared" si="23"/>
        <v>0</v>
      </c>
      <c r="AL72" s="3">
        <f t="shared" si="24"/>
        <v>0</v>
      </c>
      <c r="AM72" s="3">
        <f t="shared" si="25"/>
        <v>0</v>
      </c>
      <c r="AN72" s="3">
        <f t="shared" si="26"/>
        <v>0</v>
      </c>
    </row>
    <row r="73" spans="1:40" x14ac:dyDescent="0.25">
      <c r="A73" s="1">
        <v>43069</v>
      </c>
      <c r="B73" s="3">
        <v>2.1583417704462499E-2</v>
      </c>
      <c r="C73" s="3">
        <v>1.46823164263394E-2</v>
      </c>
      <c r="D73" s="3">
        <v>3.1219821737551001E-2</v>
      </c>
      <c r="E73" s="3">
        <v>2.01992060441442E-2</v>
      </c>
      <c r="F73" s="3">
        <f>VLOOKUP($A73,[1]Consolidate_Returns!$A:$G,3,0)</f>
        <v>-9.1989075074614367E-3</v>
      </c>
      <c r="G73" s="3">
        <f>VLOOKUP($A73,[1]Consolidate_Returns!$A:$G,5,0)</f>
        <v>-5.0629451815512039E-5</v>
      </c>
      <c r="H73" s="3">
        <f>VLOOKUP($A73,[1]Consolidate_Returns!$A:$G,2,0)</f>
        <v>-1.4493518423132382E-2</v>
      </c>
      <c r="I73" s="3">
        <f>VLOOKUP($A73,[1]Consolidate_Returns!$A:$G,4,0)</f>
        <v>2.35E-2</v>
      </c>
      <c r="J73" s="3"/>
      <c r="L73" s="3">
        <f t="shared" si="31"/>
        <v>3.579005611574395E-5</v>
      </c>
      <c r="M73" s="3">
        <f t="shared" si="32"/>
        <v>6.4395846950678912E-3</v>
      </c>
      <c r="N73" s="3">
        <f t="shared" si="33"/>
        <v>-5.7407679682908459E-3</v>
      </c>
      <c r="O73" s="3">
        <f t="shared" si="34"/>
        <v>2.5815946521265301E-2</v>
      </c>
      <c r="P73" s="3">
        <f t="shared" si="35"/>
        <v>2.6258570144187518E-2</v>
      </c>
      <c r="Q73" s="3">
        <f t="shared" si="36"/>
        <v>2.0854694927901818E-2</v>
      </c>
      <c r="S73" s="7">
        <f t="shared" si="37"/>
        <v>161.83998828143851</v>
      </c>
      <c r="T73">
        <f t="shared" si="38"/>
        <v>143.52823165946248</v>
      </c>
      <c r="U73" s="7">
        <f t="shared" si="39"/>
        <v>227.78169977849566</v>
      </c>
      <c r="V73">
        <f t="shared" si="40"/>
        <v>182.71300345083208</v>
      </c>
      <c r="W73" s="7">
        <f t="shared" si="41"/>
        <v>397.35771585785614</v>
      </c>
      <c r="X73" s="7">
        <f t="shared" si="42"/>
        <v>334.76424839325142</v>
      </c>
      <c r="Y73">
        <f t="shared" si="43"/>
        <v>363.98918971719422</v>
      </c>
      <c r="Z73">
        <f t="shared" si="44"/>
        <v>246.74118603127999</v>
      </c>
      <c r="AA73">
        <f t="shared" si="45"/>
        <v>198.69568854076971</v>
      </c>
      <c r="AB73">
        <f t="shared" si="46"/>
        <v>215.39287101820463</v>
      </c>
      <c r="AC73" s="7"/>
      <c r="AE73" s="3">
        <f t="shared" si="19"/>
        <v>0</v>
      </c>
      <c r="AF73" s="3">
        <f t="shared" si="20"/>
        <v>0</v>
      </c>
      <c r="AG73" s="3">
        <f t="shared" si="21"/>
        <v>0</v>
      </c>
      <c r="AH73" s="3">
        <f t="shared" si="22"/>
        <v>0</v>
      </c>
      <c r="AI73" s="3">
        <f t="shared" si="29"/>
        <v>0</v>
      </c>
      <c r="AJ73" s="3">
        <f t="shared" si="28"/>
        <v>0</v>
      </c>
      <c r="AK73" s="3">
        <f t="shared" si="23"/>
        <v>-5.7407679682908927E-3</v>
      </c>
      <c r="AL73" s="3">
        <f t="shared" si="24"/>
        <v>0</v>
      </c>
      <c r="AM73" s="3">
        <f t="shared" si="25"/>
        <v>0</v>
      </c>
      <c r="AN73" s="3">
        <f t="shared" si="26"/>
        <v>0</v>
      </c>
    </row>
    <row r="74" spans="1:40" x14ac:dyDescent="0.25">
      <c r="A74" s="1">
        <v>43098</v>
      </c>
      <c r="B74" s="3">
        <v>1.7049423221635301E-2</v>
      </c>
      <c r="C74" s="3">
        <v>1.57430291626201E-2</v>
      </c>
      <c r="D74" s="3">
        <v>1.2089733277481999E-2</v>
      </c>
      <c r="E74" s="3">
        <v>1.45034690454866E-2</v>
      </c>
      <c r="F74" s="3">
        <f>VLOOKUP($A74,[1]Consolidate_Returns!$A:$G,3,0)</f>
        <v>-1.8133999999999997E-2</v>
      </c>
      <c r="G74" s="3">
        <f>VLOOKUP($A74,[1]Consolidate_Returns!$A:$G,5,0)</f>
        <v>-2.3133999999999998E-2</v>
      </c>
      <c r="H74" s="3">
        <f>VLOOKUP($A74,[1]Consolidate_Returns!$A:$G,2,0)</f>
        <v>-1.3666000000000001E-2</v>
      </c>
      <c r="I74" s="3">
        <f>VLOOKUP($A74,[1]Consolidate_Returns!$A:$G,4,0)</f>
        <v>9.5829999999999995E-3</v>
      </c>
      <c r="J74" s="3"/>
      <c r="L74" s="3">
        <f t="shared" si="31"/>
        <v>-7.5789730335094081E-3</v>
      </c>
      <c r="M74" s="3">
        <f t="shared" si="32"/>
        <v>-1.1078973033509408E-2</v>
      </c>
      <c r="N74" s="3">
        <f t="shared" si="33"/>
        <v>-4.8432912512139702E-3</v>
      </c>
      <c r="O74" s="3">
        <f t="shared" si="34"/>
        <v>1.0335019983244598E-2</v>
      </c>
      <c r="P74" s="3">
        <f t="shared" si="35"/>
        <v>1.3185722043023429E-2</v>
      </c>
      <c r="Q74" s="3">
        <f t="shared" si="36"/>
        <v>1.1431008748786029E-2</v>
      </c>
      <c r="S74" s="7">
        <f t="shared" si="37"/>
        <v>164.59926673583325</v>
      </c>
      <c r="T74">
        <f t="shared" si="38"/>
        <v>145.78780079613671</v>
      </c>
      <c r="U74" s="7">
        <f t="shared" si="39"/>
        <v>230.53551977430917</v>
      </c>
      <c r="V74">
        <f t="shared" si="40"/>
        <v>185.36297584058912</v>
      </c>
      <c r="W74" s="7">
        <f t="shared" si="41"/>
        <v>394.34615244471257</v>
      </c>
      <c r="X74" s="7">
        <f t="shared" si="42"/>
        <v>331.05540431271959</v>
      </c>
      <c r="Y74">
        <f t="shared" si="43"/>
        <v>362.22628405910046</v>
      </c>
      <c r="Z74">
        <f t="shared" si="44"/>
        <v>249.29126111960275</v>
      </c>
      <c r="AA74">
        <f t="shared" si="45"/>
        <v>201.31563466101545</v>
      </c>
      <c r="AB74">
        <f t="shared" si="46"/>
        <v>217.85502881123989</v>
      </c>
      <c r="AC74" s="7"/>
      <c r="AE74" s="3">
        <f t="shared" si="19"/>
        <v>0</v>
      </c>
      <c r="AF74" s="3">
        <f t="shared" si="20"/>
        <v>0</v>
      </c>
      <c r="AG74" s="3">
        <f t="shared" si="21"/>
        <v>0</v>
      </c>
      <c r="AH74" s="3">
        <f t="shared" si="22"/>
        <v>0</v>
      </c>
      <c r="AI74" s="3">
        <f t="shared" si="29"/>
        <v>-7.5789730335093508E-3</v>
      </c>
      <c r="AJ74" s="3">
        <f t="shared" si="28"/>
        <v>-1.1078973033509274E-2</v>
      </c>
      <c r="AK74" s="3">
        <f t="shared" si="23"/>
        <v>-1.0556255008228814E-2</v>
      </c>
      <c r="AL74" s="3">
        <f t="shared" si="24"/>
        <v>0</v>
      </c>
      <c r="AM74" s="3">
        <f t="shared" si="25"/>
        <v>0</v>
      </c>
      <c r="AN74" s="3">
        <f t="shared" si="26"/>
        <v>0</v>
      </c>
    </row>
    <row r="75" spans="1:40" x14ac:dyDescent="0.25">
      <c r="A75" s="1">
        <v>43131</v>
      </c>
      <c r="B75" s="3">
        <v>4.7974449812945998E-2</v>
      </c>
      <c r="C75" s="3">
        <v>4.0501676189835099E-2</v>
      </c>
      <c r="D75" s="3">
        <v>5.6909116264134099E-2</v>
      </c>
      <c r="E75" s="3">
        <v>5.7012009282405698E-2</v>
      </c>
      <c r="F75" s="3">
        <f>VLOOKUP($A75,[1]Consolidate_Returns!$A:$G,3,0)</f>
        <v>0.12973816666666668</v>
      </c>
      <c r="G75" s="3">
        <f>VLOOKUP($A75,[1]Consolidate_Returns!$A:$G,5,0)</f>
        <v>0.14803333333333332</v>
      </c>
      <c r="H75" s="3">
        <f>VLOOKUP($A75,[1]Consolidate_Returns!$A:$G,2,0)</f>
        <v>0.14139133333333334</v>
      </c>
      <c r="I75" s="3">
        <f>VLOOKUP($A75,[1]Consolidate_Returns!$A:$G,4,0)</f>
        <v>7.2900000000000006E-2</v>
      </c>
      <c r="J75" s="3"/>
      <c r="L75" s="3">
        <f t="shared" si="31"/>
        <v>0.10520905161055047</v>
      </c>
      <c r="M75" s="3">
        <f t="shared" si="32"/>
        <v>0.11801566827721711</v>
      </c>
      <c r="N75" s="3">
        <f t="shared" si="33"/>
        <v>0.11112443619028387</v>
      </c>
      <c r="O75" s="3">
        <f t="shared" si="34"/>
        <v>6.8102734879240234E-2</v>
      </c>
      <c r="P75" s="3">
        <f t="shared" si="35"/>
        <v>5.1986884241844396E-2</v>
      </c>
      <c r="Q75" s="3">
        <f t="shared" si="36"/>
        <v>6.3180502856950524E-2</v>
      </c>
      <c r="S75" s="7">
        <f t="shared" si="37"/>
        <v>172.49582599709919</v>
      </c>
      <c r="T75">
        <f t="shared" si="38"/>
        <v>151.69245109641003</v>
      </c>
      <c r="U75" s="7">
        <f t="shared" si="39"/>
        <v>243.65509247215795</v>
      </c>
      <c r="V75">
        <f t="shared" si="40"/>
        <v>195.93089153982714</v>
      </c>
      <c r="W75" s="7">
        <f t="shared" si="41"/>
        <v>435.83493714969029</v>
      </c>
      <c r="X75" s="7">
        <f t="shared" si="42"/>
        <v>370.12512908946951</v>
      </c>
      <c r="Y75">
        <f t="shared" si="43"/>
        <v>402.47847564846961</v>
      </c>
      <c r="Z75">
        <f t="shared" si="44"/>
        <v>266.26867778334253</v>
      </c>
      <c r="AA75">
        <f t="shared" si="45"/>
        <v>211.78140725621111</v>
      </c>
      <c r="AB75">
        <f t="shared" si="46"/>
        <v>231.61921908144947</v>
      </c>
      <c r="AC75" s="7"/>
      <c r="AE75" s="3">
        <f t="shared" si="19"/>
        <v>0</v>
      </c>
      <c r="AF75" s="3">
        <f t="shared" si="20"/>
        <v>0</v>
      </c>
      <c r="AG75" s="3">
        <f t="shared" si="21"/>
        <v>0</v>
      </c>
      <c r="AH75" s="3">
        <f t="shared" si="22"/>
        <v>0</v>
      </c>
      <c r="AI75" s="3">
        <f t="shared" si="29"/>
        <v>0</v>
      </c>
      <c r="AJ75" s="3">
        <f t="shared" si="28"/>
        <v>0</v>
      </c>
      <c r="AK75" s="3">
        <f t="shared" si="23"/>
        <v>0</v>
      </c>
      <c r="AL75" s="3">
        <f t="shared" si="24"/>
        <v>0</v>
      </c>
      <c r="AM75" s="3">
        <f t="shared" si="25"/>
        <v>0</v>
      </c>
      <c r="AN75" s="3">
        <f t="shared" si="26"/>
        <v>0</v>
      </c>
    </row>
    <row r="76" spans="1:40" x14ac:dyDescent="0.25">
      <c r="A76" s="1">
        <v>43159</v>
      </c>
      <c r="B76" s="3">
        <v>-3.66081628892563E-2</v>
      </c>
      <c r="C76" s="3">
        <v>-3.4153663101297901E-2</v>
      </c>
      <c r="D76" s="3">
        <v>-3.8043320555489903E-2</v>
      </c>
      <c r="E76" s="3">
        <v>-4.4750577707866501E-2</v>
      </c>
      <c r="F76" s="3">
        <f>VLOOKUP($A76,[1]Consolidate_Returns!$A:$G,3,0)</f>
        <v>-1.9629166666666666E-2</v>
      </c>
      <c r="G76" s="3">
        <f>VLOOKUP($A76,[1]Consolidate_Returns!$A:$G,5,0)</f>
        <v>-5.6236666666666683E-3</v>
      </c>
      <c r="H76" s="3">
        <f>VLOOKUP($A76,[1]Consolidate_Returns!$A:$G,2,0)</f>
        <v>-5.3093333333333352E-3</v>
      </c>
      <c r="I76" s="3">
        <f>VLOOKUP($A76,[1]Consolidate_Returns!$A:$G,4,0)</f>
        <v>-2.6800000000000001E-2</v>
      </c>
      <c r="J76" s="3"/>
      <c r="L76" s="3">
        <f t="shared" si="31"/>
        <v>-2.4722865533443557E-2</v>
      </c>
      <c r="M76" s="3">
        <f t="shared" si="32"/>
        <v>-1.4919015533443557E-2</v>
      </c>
      <c r="N76" s="3">
        <f t="shared" si="33"/>
        <v>-1.3962632263722704E-2</v>
      </c>
      <c r="O76" s="3">
        <f t="shared" si="34"/>
        <v>-3.0172996166646968E-2</v>
      </c>
      <c r="P76" s="3">
        <f t="shared" si="35"/>
        <v>-3.6876423319232299E-2</v>
      </c>
      <c r="Q76" s="3">
        <f t="shared" si="36"/>
        <v>-2.9006098930389371E-2</v>
      </c>
      <c r="S76" s="7">
        <f t="shared" si="37"/>
        <v>166.18107070128056</v>
      </c>
      <c r="T76">
        <f t="shared" si="38"/>
        <v>146.51159822665315</v>
      </c>
      <c r="U76" s="7">
        <f t="shared" si="39"/>
        <v>234.38564368426211</v>
      </c>
      <c r="V76">
        <f t="shared" si="40"/>
        <v>187.16287095260253</v>
      </c>
      <c r="W76" s="7">
        <f t="shared" si="41"/>
        <v>425.05984860376168</v>
      </c>
      <c r="X76" s="7">
        <f t="shared" si="42"/>
        <v>364.6032265392659</v>
      </c>
      <c r="Y76">
        <f t="shared" si="43"/>
        <v>396.85881669892632</v>
      </c>
      <c r="Z76">
        <f t="shared" si="44"/>
        <v>258.23455398928758</v>
      </c>
      <c r="AA76">
        <f t="shared" si="45"/>
        <v>203.97166643108835</v>
      </c>
      <c r="AB76">
        <f t="shared" si="46"/>
        <v>224.9008490985934</v>
      </c>
      <c r="AC76" s="7"/>
      <c r="AE76" s="3">
        <f t="shared" si="19"/>
        <v>-3.6608162889256356E-2</v>
      </c>
      <c r="AF76" s="3">
        <f t="shared" si="20"/>
        <v>-3.4153663101297776E-2</v>
      </c>
      <c r="AG76" s="3">
        <f t="shared" si="21"/>
        <v>-3.8043320555489903E-2</v>
      </c>
      <c r="AH76" s="3">
        <f t="shared" si="22"/>
        <v>-4.4750577707866571E-2</v>
      </c>
      <c r="AI76" s="3">
        <f t="shared" si="29"/>
        <v>-2.4722865533443543E-2</v>
      </c>
      <c r="AJ76" s="3">
        <f t="shared" si="28"/>
        <v>-1.491901553344358E-2</v>
      </c>
      <c r="AK76" s="3">
        <f t="shared" si="23"/>
        <v>-1.39626322637228E-2</v>
      </c>
      <c r="AL76" s="3">
        <f t="shared" si="24"/>
        <v>-3.0172996166646961E-2</v>
      </c>
      <c r="AM76" s="3">
        <f t="shared" si="25"/>
        <v>-3.6876423319232222E-2</v>
      </c>
      <c r="AN76" s="3">
        <f t="shared" si="26"/>
        <v>-2.9006098930389464E-2</v>
      </c>
    </row>
    <row r="77" spans="1:40" x14ac:dyDescent="0.25">
      <c r="A77" s="1">
        <v>43188</v>
      </c>
      <c r="B77" s="3">
        <v>-4.2945620295957998E-3</v>
      </c>
      <c r="C77" s="3">
        <v>-7.2450630215610198E-3</v>
      </c>
      <c r="D77" s="3">
        <v>-2.47765222476828E-2</v>
      </c>
      <c r="E77" s="3">
        <v>-1.49746318045373E-2</v>
      </c>
      <c r="F77" s="3">
        <f>VLOOKUP($A77,[1]Consolidate_Returns!$A:$G,3,0)</f>
        <v>-1.5355714285714287E-2</v>
      </c>
      <c r="G77" s="3">
        <f>VLOOKUP($A77,[1]Consolidate_Returns!$A:$G,5,0)</f>
        <v>-2.0355714285714286E-2</v>
      </c>
      <c r="H77" s="3">
        <f>VLOOKUP($A77,[1]Consolidate_Returns!$A:$G,2,0)</f>
        <v>-1.5745499999999999E-2</v>
      </c>
      <c r="I77" s="3">
        <f>VLOOKUP($A77,[1]Consolidate_Returns!$A:$G,4,0)</f>
        <v>-2.3900000000000001E-2</v>
      </c>
      <c r="J77" s="3"/>
      <c r="L77" s="3">
        <f t="shared" si="31"/>
        <v>-1.2037368608878741E-2</v>
      </c>
      <c r="M77" s="3">
        <f t="shared" si="32"/>
        <v>-1.553736860887874E-2</v>
      </c>
      <c r="N77" s="3">
        <f t="shared" si="33"/>
        <v>-1.3195368906468304E-2</v>
      </c>
      <c r="O77" s="3">
        <f t="shared" si="34"/>
        <v>-2.4162956674304837E-2</v>
      </c>
      <c r="P77" s="3">
        <f t="shared" si="35"/>
        <v>-1.9517084479846264E-2</v>
      </c>
      <c r="Q77" s="3">
        <f t="shared" si="36"/>
        <v>-1.8903518906468304E-2</v>
      </c>
      <c r="S77" s="7">
        <f t="shared" si="37"/>
        <v>165.46739578500927</v>
      </c>
      <c r="T77">
        <f t="shared" si="38"/>
        <v>145.45011246411141</v>
      </c>
      <c r="U77" s="7">
        <f t="shared" si="39"/>
        <v>228.57838256898154</v>
      </c>
      <c r="V77">
        <f t="shared" si="40"/>
        <v>184.36017587260719</v>
      </c>
      <c r="W77" s="7">
        <f t="shared" si="41"/>
        <v>419.943246525284</v>
      </c>
      <c r="X77" s="7">
        <f t="shared" si="42"/>
        <v>358.93825181253879</v>
      </c>
      <c r="Y77">
        <f t="shared" si="43"/>
        <v>391.62211820879946</v>
      </c>
      <c r="Z77">
        <f t="shared" si="44"/>
        <v>251.99484364943601</v>
      </c>
      <c r="AA77">
        <f t="shared" si="45"/>
        <v>199.99073418585778</v>
      </c>
      <c r="AB77">
        <f t="shared" si="46"/>
        <v>220.64943164557735</v>
      </c>
      <c r="AC77" s="7"/>
      <c r="AE77" s="3">
        <f t="shared" si="19"/>
        <v>-4.0745508892534657E-2</v>
      </c>
      <c r="AF77" s="3">
        <f t="shared" si="20"/>
        <v>-4.1151280681272766E-2</v>
      </c>
      <c r="AG77" s="3">
        <f t="shared" si="21"/>
        <v>-6.1877261625053859E-2</v>
      </c>
      <c r="AH77" s="3">
        <f t="shared" si="22"/>
        <v>-5.9055086088188199E-2</v>
      </c>
      <c r="AI77" s="3">
        <f t="shared" si="29"/>
        <v>-3.6462635896828507E-2</v>
      </c>
      <c r="AJ77" s="3">
        <f t="shared" si="28"/>
        <v>-3.0224581898697662E-2</v>
      </c>
      <c r="AK77" s="3">
        <f t="shared" si="23"/>
        <v>-2.6973759086566022E-2</v>
      </c>
      <c r="AL77" s="3">
        <f t="shared" si="24"/>
        <v>-5.3606884041843071E-2</v>
      </c>
      <c r="AM77" s="3">
        <f t="shared" si="25"/>
        <v>-5.5673787529842471E-2</v>
      </c>
      <c r="AN77" s="3">
        <f t="shared" si="26"/>
        <v>-4.7361300497324309E-2</v>
      </c>
    </row>
    <row r="78" spans="1:40" x14ac:dyDescent="0.25">
      <c r="A78" s="1">
        <v>43220</v>
      </c>
      <c r="B78" s="3">
        <v>4.7026205421443904E-3</v>
      </c>
      <c r="C78" s="3">
        <v>0</v>
      </c>
      <c r="D78" s="3">
        <v>3.5422282221848601E-3</v>
      </c>
      <c r="E78" s="3">
        <v>4.0446242506464404E-3</v>
      </c>
      <c r="F78" s="3">
        <f>VLOOKUP($A78,[1]Consolidate_Returns!$A:$G,3,0)</f>
        <v>6.5551428571428549E-3</v>
      </c>
      <c r="G78" s="3">
        <f>VLOOKUP($A78,[1]Consolidate_Returns!$A:$G,5,0)</f>
        <v>-2.5034285714285753E-3</v>
      </c>
      <c r="H78" s="3">
        <f>VLOOKUP($A78,[1]Consolidate_Returns!$A:$G,2,0)</f>
        <v>2.4965714285714248E-3</v>
      </c>
      <c r="I78" s="3">
        <f>VLOOKUP($A78,[1]Consolidate_Returns!$A:$G,4,0)</f>
        <v>-8.3000000000000001E-3</v>
      </c>
      <c r="J78" s="3"/>
      <c r="L78" s="3">
        <f t="shared" si="31"/>
        <v>5.9993861626433153E-3</v>
      </c>
      <c r="M78" s="3">
        <f t="shared" si="32"/>
        <v>-3.4161383735668545E-4</v>
      </c>
      <c r="N78" s="3">
        <f t="shared" si="33"/>
        <v>1.7475999999999972E-3</v>
      </c>
      <c r="O78" s="3">
        <f t="shared" si="34"/>
        <v>-4.7473315333445426E-3</v>
      </c>
      <c r="P78" s="3">
        <f t="shared" si="35"/>
        <v>2.4795597555294017E-3</v>
      </c>
      <c r="Q78" s="3">
        <f t="shared" si="36"/>
        <v>-5.8100000000000001E-3</v>
      </c>
      <c r="S78" s="7">
        <f t="shared" si="37"/>
        <v>166.24552615948298</v>
      </c>
      <c r="T78">
        <f t="shared" si="38"/>
        <v>145.45011246411141</v>
      </c>
      <c r="U78" s="7">
        <f t="shared" si="39"/>
        <v>229.38805936669874</v>
      </c>
      <c r="V78">
        <f t="shared" si="40"/>
        <v>185.10584351079498</v>
      </c>
      <c r="W78" s="7">
        <f t="shared" si="41"/>
        <v>422.46264822758326</v>
      </c>
      <c r="X78" s="7">
        <f t="shared" si="42"/>
        <v>358.81563353896303</v>
      </c>
      <c r="Y78">
        <f t="shared" si="43"/>
        <v>392.3065170225812</v>
      </c>
      <c r="Z78">
        <f t="shared" si="44"/>
        <v>250.79854058193882</v>
      </c>
      <c r="AA78">
        <f t="shared" si="45"/>
        <v>200.48662316182381</v>
      </c>
      <c r="AB78">
        <f t="shared" si="46"/>
        <v>219.36745844771656</v>
      </c>
      <c r="AC78" s="7"/>
      <c r="AE78" s="3">
        <f t="shared" ref="AE78:AE81" si="47">MIN(0,((S78-MAX(S67:S78))/MAX(S67:S78)))</f>
        <v>-3.6234499017508519E-2</v>
      </c>
      <c r="AF78" s="3">
        <f t="shared" ref="AF78:AF81" si="48">MIN(0,((T78-MAX(T67:T78))/MAX(T67:T78)))</f>
        <v>-4.1151280681272766E-2</v>
      </c>
      <c r="AG78" s="3">
        <f t="shared" ref="AG78:AG81" si="49">MIN(0,((U78-MAX(U67:U78))/MAX(U67:U78)))</f>
        <v>-5.8554216785308831E-2</v>
      </c>
      <c r="AH78" s="3">
        <f t="shared" ref="AH78:AH81" si="50">MIN(0,((V78-MAX(V67:V78))/MAX(V67:V78)))</f>
        <v>-5.5249317470858025E-2</v>
      </c>
      <c r="AI78" s="3">
        <f t="shared" si="29"/>
        <v>-3.0682003167438212E-2</v>
      </c>
      <c r="AJ78" s="3">
        <f t="shared" si="28"/>
        <v>-3.0555870600649394E-2</v>
      </c>
      <c r="AK78" s="3">
        <f t="shared" ref="AK78:AK81" si="51">MIN(0,((Y78-MAX(Y67:Y78))/MAX(Y67:Y78)))</f>
        <v>-2.5273298427945599E-2</v>
      </c>
      <c r="AL78" s="3">
        <f t="shared" ref="AL78:AL81" si="52">MIN(0,((Z78-MAX(Z67:Z78))/MAX(Z67:Z78)))</f>
        <v>-5.8099725924171383E-2</v>
      </c>
      <c r="AM78" s="3">
        <f t="shared" ref="AM78:AM81" si="53">MIN(0,((AA78-MAX(AA67:AA78))/MAX(AA67:AA78)))</f>
        <v>-5.3332274257309922E-2</v>
      </c>
      <c r="AN78" s="3">
        <f t="shared" ref="AN78:AN81" si="54">MIN(0,((AB78-MAX(AB67:AB78))/MAX(AB67:AB78)))</f>
        <v>-5.2896131341434803E-2</v>
      </c>
    </row>
    <row r="79" spans="1:40" x14ac:dyDescent="0.25">
      <c r="A79" s="1">
        <v>43251</v>
      </c>
      <c r="B79" s="3">
        <v>-5.2898361600663101E-3</v>
      </c>
      <c r="C79" s="3">
        <v>2.3608990567054399E-3</v>
      </c>
      <c r="D79" s="3">
        <v>2.41073147385788E-2</v>
      </c>
      <c r="E79" s="3">
        <v>4.7229983894656602E-3</v>
      </c>
      <c r="F79" s="3">
        <f>VLOOKUP($A79,[1]Consolidate_Returns!$A:$G,3,0)</f>
        <v>6.5124714285714272E-2</v>
      </c>
      <c r="G79" s="3">
        <f>VLOOKUP($A79,[1]Consolidate_Returns!$A:$G,5,0)</f>
        <v>5.8811285714285712E-2</v>
      </c>
      <c r="H79" s="3">
        <f>VLOOKUP($A79,[1]Consolidate_Returns!$A:$G,2,0)</f>
        <v>0.10323671428571431</v>
      </c>
      <c r="I79" s="3">
        <f>VLOOKUP($A79,[1]Consolidate_Returns!$A:$G,4,0)</f>
        <v>2.4618346857378848E-2</v>
      </c>
      <c r="J79" s="3"/>
      <c r="L79" s="3">
        <f t="shared" si="31"/>
        <v>4.4000349151980096E-2</v>
      </c>
      <c r="M79" s="3">
        <f t="shared" si="32"/>
        <v>3.9580949151980099E-2</v>
      </c>
      <c r="N79" s="3">
        <f t="shared" si="33"/>
        <v>7.2973969717011644E-2</v>
      </c>
      <c r="O79" s="3">
        <f t="shared" si="34"/>
        <v>2.4465037221738831E-2</v>
      </c>
      <c r="P79" s="3">
        <f t="shared" si="35"/>
        <v>1.758339003401679E-2</v>
      </c>
      <c r="Q79" s="3">
        <f t="shared" si="36"/>
        <v>1.7941112517176824E-2</v>
      </c>
      <c r="S79" s="7">
        <f t="shared" si="37"/>
        <v>165.3661145637553</v>
      </c>
      <c r="T79">
        <f t="shared" si="38"/>
        <v>145.79350549742563</v>
      </c>
      <c r="U79" s="7">
        <f t="shared" si="39"/>
        <v>234.91798951112355</v>
      </c>
      <c r="V79">
        <f t="shared" si="40"/>
        <v>185.98009811157715</v>
      </c>
      <c r="W79" s="7">
        <f t="shared" si="41"/>
        <v>441.05115225326705</v>
      </c>
      <c r="X79" s="7">
        <f t="shared" si="42"/>
        <v>373.01789688500423</v>
      </c>
      <c r="Y79">
        <f t="shared" si="43"/>
        <v>420.93468091557338</v>
      </c>
      <c r="Z79">
        <f t="shared" si="44"/>
        <v>256.93433621243372</v>
      </c>
      <c r="AA79">
        <f t="shared" si="45"/>
        <v>204.01185765348112</v>
      </c>
      <c r="AB79">
        <f t="shared" si="46"/>
        <v>223.30315470233415</v>
      </c>
      <c r="AC79" s="7"/>
      <c r="AE79" s="3">
        <f t="shared" si="47"/>
        <v>-4.1332660614430076E-2</v>
      </c>
      <c r="AF79" s="3">
        <f t="shared" si="48"/>
        <v>-3.8887535644310009E-2</v>
      </c>
      <c r="AG79" s="3">
        <f t="shared" si="49"/>
        <v>-3.5858486980044423E-2</v>
      </c>
      <c r="AH79" s="3">
        <f t="shared" si="50"/>
        <v>-5.0787261518826309E-2</v>
      </c>
      <c r="AI79" s="3">
        <f t="shared" si="29"/>
        <v>0</v>
      </c>
      <c r="AJ79" s="3">
        <f t="shared" ref="AJ79:AJ81" si="55">MIN(0,((X79-MAX(X68:X79))/MAX(X68:X79)))</f>
        <v>0</v>
      </c>
      <c r="AK79" s="3">
        <f t="shared" si="51"/>
        <v>0</v>
      </c>
      <c r="AL79" s="3">
        <f t="shared" si="52"/>
        <v>-3.5056100659740276E-2</v>
      </c>
      <c r="AM79" s="3">
        <f t="shared" si="53"/>
        <v>-3.6686646402960522E-2</v>
      </c>
      <c r="AN79" s="3">
        <f t="shared" si="54"/>
        <v>-3.5904034268378016E-2</v>
      </c>
    </row>
    <row r="80" spans="1:40" x14ac:dyDescent="0.25">
      <c r="A80" s="1">
        <v>43280</v>
      </c>
      <c r="B80" s="3">
        <v>-1.35694207630759E-2</v>
      </c>
      <c r="C80" s="3">
        <v>-4.3818801078494502E-3</v>
      </c>
      <c r="D80" s="3">
        <v>5.8741653979315E-3</v>
      </c>
      <c r="E80" s="3">
        <v>-5.8531094633543701E-3</v>
      </c>
      <c r="F80" s="3">
        <f>VLOOKUP($A80,[1]Consolidate_Returns!$A:$G,3,0)</f>
        <v>5.8133333333333335E-3</v>
      </c>
      <c r="G80" s="3">
        <f>VLOOKUP($A80,[1]Consolidate_Returns!$A:$G,5,0)</f>
        <v>5.8133333333333335E-3</v>
      </c>
      <c r="H80" s="3">
        <f>VLOOKUP($A80,[1]Consolidate_Returns!$A:$G,2,0)</f>
        <v>-1.8165000000000004E-2</v>
      </c>
      <c r="I80" s="3">
        <f>VLOOKUP($A80,[1]Consolidate_Returns!$A:$G,4,0)</f>
        <v>1.2436260242087771E-2</v>
      </c>
      <c r="J80" s="3"/>
      <c r="L80" s="3">
        <f t="shared" si="31"/>
        <v>-1.4928955894364521E-6</v>
      </c>
      <c r="M80" s="3">
        <f t="shared" si="32"/>
        <v>-1.4928955894364521E-6</v>
      </c>
      <c r="N80" s="3">
        <f t="shared" si="33"/>
        <v>-1.4030064032354838E-2</v>
      </c>
      <c r="O80" s="3">
        <f t="shared" si="34"/>
        <v>1.0467631788840888E-2</v>
      </c>
      <c r="P80" s="3">
        <f t="shared" si="35"/>
        <v>2.7973517461972151E-3</v>
      </c>
      <c r="Q80" s="3">
        <f t="shared" si="36"/>
        <v>7.3908181371066042E-3</v>
      </c>
      <c r="S80" s="7">
        <f t="shared" si="37"/>
        <v>163.12219217528471</v>
      </c>
      <c r="T80">
        <f t="shared" si="38"/>
        <v>145.15465583583281</v>
      </c>
      <c r="U80" s="7">
        <f t="shared" si="39"/>
        <v>236.29793663646143</v>
      </c>
      <c r="V80">
        <f t="shared" si="40"/>
        <v>184.89153623932469</v>
      </c>
      <c r="W80" s="7">
        <f t="shared" si="41"/>
        <v>441.05049380994711</v>
      </c>
      <c r="X80" s="7">
        <f t="shared" si="42"/>
        <v>373.0173400082312</v>
      </c>
      <c r="Y80">
        <f t="shared" si="43"/>
        <v>415.02894038888905</v>
      </c>
      <c r="Z80">
        <f t="shared" si="44"/>
        <v>259.6238302378157</v>
      </c>
      <c r="AA80">
        <f t="shared" si="45"/>
        <v>204.58255057973301</v>
      </c>
      <c r="AB80">
        <f t="shared" si="46"/>
        <v>224.95354770818128</v>
      </c>
      <c r="AC80" s="7"/>
      <c r="AE80" s="3">
        <f t="shared" si="47"/>
        <v>-5.4341221114371271E-2</v>
      </c>
      <c r="AF80" s="3">
        <f t="shared" si="48"/>
        <v>-4.309901523327641E-2</v>
      </c>
      <c r="AG80" s="3">
        <f t="shared" si="49"/>
        <v>-3.019496026555327E-2</v>
      </c>
      <c r="AH80" s="3">
        <f t="shared" si="50"/>
        <v>-5.6343107581167035E-2</v>
      </c>
      <c r="AI80" s="3">
        <f t="shared" si="29"/>
        <v>-1.4928955894823968E-6</v>
      </c>
      <c r="AJ80" s="3">
        <f t="shared" si="55"/>
        <v>-1.4928955894147795E-6</v>
      </c>
      <c r="AK80" s="3">
        <f t="shared" si="51"/>
        <v>-1.4030064032354789E-2</v>
      </c>
      <c r="AL80" s="3">
        <f t="shared" si="52"/>
        <v>-2.4955423224558199E-2</v>
      </c>
      <c r="AM80" s="3">
        <f t="shared" si="53"/>
        <v>-3.3991920111140793E-2</v>
      </c>
      <c r="AN80" s="3">
        <f t="shared" si="54"/>
        <v>-2.8778576318937491E-2</v>
      </c>
    </row>
    <row r="81" spans="1:40" x14ac:dyDescent="0.25">
      <c r="A81" s="1">
        <v>43312</v>
      </c>
      <c r="B81" s="3">
        <v>1.51066609620232E-2</v>
      </c>
      <c r="C81" s="3">
        <v>1.5889910799253601E-2</v>
      </c>
      <c r="D81" s="3">
        <v>3.7465707561210801E-2</v>
      </c>
      <c r="E81" s="3">
        <v>3.0652417154706901E-2</v>
      </c>
      <c r="F81" s="3">
        <f>VLOOKUP($A81,[1]Consolidate_Returns!$A:$G,3,0)</f>
        <v>1.1912833333333333E-2</v>
      </c>
      <c r="G81" s="3">
        <f>VLOOKUP($A81,[1]Consolidate_Returns!$A:$G,5,0)</f>
        <v>1.3132E-2</v>
      </c>
      <c r="H81" s="3">
        <f>VLOOKUP($A81,[1]Consolidate_Returns!$A:$G,2,0)</f>
        <v>1.3132E-2</v>
      </c>
      <c r="I81" s="3">
        <f>VLOOKUP($A81,[1]Consolidate_Returns!$A:$G,4,0)</f>
        <v>3.1450719822812889E-2</v>
      </c>
      <c r="J81" s="3"/>
      <c r="L81" s="3">
        <f t="shared" si="31"/>
        <v>1.2870981621940293E-2</v>
      </c>
      <c r="M81" s="3">
        <f t="shared" si="32"/>
        <v>1.372439828860696E-2</v>
      </c>
      <c r="N81" s="3">
        <f t="shared" si="33"/>
        <v>1.395937323977608E-2</v>
      </c>
      <c r="O81" s="3">
        <f t="shared" si="34"/>
        <v>3.3255216144332259E-2</v>
      </c>
      <c r="P81" s="3">
        <f t="shared" si="35"/>
        <v>3.0992968532623642E-2</v>
      </c>
      <c r="Q81" s="3">
        <f t="shared" si="36"/>
        <v>2.67824771157451E-2</v>
      </c>
      <c r="S81" s="7">
        <f t="shared" si="37"/>
        <v>165.58642382785874</v>
      </c>
      <c r="T81">
        <f t="shared" si="38"/>
        <v>147.46115036916055</v>
      </c>
      <c r="U81" s="7">
        <f t="shared" si="39"/>
        <v>245.15100602780061</v>
      </c>
      <c r="V81">
        <f t="shared" si="40"/>
        <v>190.55890873650708</v>
      </c>
      <c r="W81" s="7">
        <f t="shared" si="41"/>
        <v>446.72724661012268</v>
      </c>
      <c r="X81" s="7">
        <f t="shared" si="42"/>
        <v>378.1367785510609</v>
      </c>
      <c r="Y81">
        <f t="shared" si="43"/>
        <v>420.82248427308633</v>
      </c>
      <c r="Z81">
        <f t="shared" si="44"/>
        <v>268.25767682859367</v>
      </c>
      <c r="AA81">
        <f t="shared" si="45"/>
        <v>210.92317113217453</v>
      </c>
      <c r="AB81">
        <f t="shared" si="46"/>
        <v>230.9783609517813</v>
      </c>
      <c r="AC81" s="7"/>
      <c r="AE81" s="3">
        <f t="shared" si="47"/>
        <v>-4.0055474555985168E-2</v>
      </c>
      <c r="AF81" s="3">
        <f t="shared" si="48"/>
        <v>-2.7893943941615262E-2</v>
      </c>
      <c r="AG81" s="3">
        <f t="shared" si="49"/>
        <v>0</v>
      </c>
      <c r="AH81" s="3">
        <f t="shared" si="50"/>
        <v>-2.7417742863830613E-2</v>
      </c>
      <c r="AI81" s="3">
        <f t="shared" si="29"/>
        <v>0</v>
      </c>
      <c r="AJ81" s="3">
        <f t="shared" si="55"/>
        <v>0</v>
      </c>
      <c r="AK81" s="3">
        <f t="shared" si="51"/>
        <v>-2.6654169298431486E-4</v>
      </c>
      <c r="AL81" s="3">
        <f t="shared" si="52"/>
        <v>0</v>
      </c>
      <c r="AM81" s="3">
        <f t="shared" si="53"/>
        <v>-4.0524620888853294E-3</v>
      </c>
      <c r="AN81" s="3">
        <f t="shared" si="54"/>
        <v>-2.7668607648781303E-3</v>
      </c>
    </row>
    <row r="84" spans="1:40" x14ac:dyDescent="0.25">
      <c r="R84" t="s">
        <v>12</v>
      </c>
      <c r="S84" s="2">
        <f>S81/S2-1</f>
        <v>0.65586423827858731</v>
      </c>
      <c r="T84" s="2">
        <f>T81/T2-1</f>
        <v>0.47461150369160543</v>
      </c>
      <c r="U84" s="2">
        <f t="shared" ref="U84:X84" si="56">U81/U2-1</f>
        <v>1.451510060278006</v>
      </c>
      <c r="V84" s="2">
        <f t="shared" ref="V84" si="57">V81/V2-1</f>
        <v>0.90558908736507071</v>
      </c>
      <c r="W84" s="2">
        <f t="shared" si="56"/>
        <v>3.4672724661012264</v>
      </c>
      <c r="X84" s="2">
        <f t="shared" si="56"/>
        <v>2.7813677855106089</v>
      </c>
      <c r="Y84" s="2">
        <f t="shared" ref="Y84:Z84" si="58">Y81/Y2-1</f>
        <v>3.2082248427308633</v>
      </c>
      <c r="Z84" s="2">
        <f t="shared" si="58"/>
        <v>1.6825767682859367</v>
      </c>
      <c r="AA84" s="2">
        <f t="shared" ref="AA84:AB84" si="59">AA81/AA2-1</f>
        <v>1.1092317113217454</v>
      </c>
      <c r="AB84" s="2">
        <f t="shared" si="59"/>
        <v>1.309783609517813</v>
      </c>
      <c r="AC84" s="2"/>
    </row>
    <row r="85" spans="1:40" x14ac:dyDescent="0.25">
      <c r="R85" t="s">
        <v>13</v>
      </c>
      <c r="S85" s="4">
        <f>AVERAGE(B3:B81)</f>
        <v>6.6611065173095545E-3</v>
      </c>
      <c r="T85" s="4">
        <f>AVERAGE(C3:C81)</f>
        <v>5.4154932652203521E-3</v>
      </c>
      <c r="U85" s="4">
        <f>AVERAGE(D4:D81)</f>
        <v>1.1951815310301758E-2</v>
      </c>
      <c r="V85" s="4">
        <f>AVERAGE(E4:E81)</f>
        <v>8.749231549654438E-3</v>
      </c>
      <c r="W85" s="4">
        <f>AVERAGE(L3:L81)</f>
        <v>1.9797474628759637E-2</v>
      </c>
      <c r="X85" s="4">
        <f>AVERAGE(M3:M81)</f>
        <v>1.7652389725230273E-2</v>
      </c>
      <c r="Y85" s="4">
        <f>AVERAGE(N3:N81)</f>
        <v>1.9128301486198918E-2</v>
      </c>
      <c r="Z85" s="4">
        <f>AVERAGE(O3:O81)</f>
        <v>1.30829673883826E-2</v>
      </c>
      <c r="AA85" s="4">
        <f t="shared" ref="AA85:AB85" si="60">AVERAGE(P3:P81)</f>
        <v>9.8027558786067618E-3</v>
      </c>
      <c r="AB85" s="4">
        <f t="shared" si="60"/>
        <v>1.108519675808382E-2</v>
      </c>
      <c r="AC85" s="4"/>
    </row>
    <row r="86" spans="1:40" x14ac:dyDescent="0.25">
      <c r="R86" t="s">
        <v>14</v>
      </c>
      <c r="S86" s="4">
        <f>STDEV(B3:B81)</f>
        <v>2.2941983787638887E-2</v>
      </c>
      <c r="T86" s="4">
        <f>STDEV(C3:C81)</f>
        <v>2.1240866434510997E-2</v>
      </c>
      <c r="U86" s="4">
        <f>STDEV(D4:D81)</f>
        <v>2.8155200237100806E-2</v>
      </c>
      <c r="V86" s="4">
        <f>STDEV(E4:E81)</f>
        <v>3.008437465619208E-2</v>
      </c>
      <c r="W86" s="4">
        <f>STDEV(L3:L81)</f>
        <v>3.7376730155958118E-2</v>
      </c>
      <c r="X86" s="4">
        <f>STDEV(M3:M81)</f>
        <v>3.7355240793630909E-2</v>
      </c>
      <c r="Y86" s="4">
        <f>STDEV(N3:N81)</f>
        <v>3.9883534213419995E-2</v>
      </c>
      <c r="Z86" s="4">
        <f>STDEV(O3:O81)</f>
        <v>3.2334817575072498E-2</v>
      </c>
      <c r="AA86" s="4">
        <f t="shared" ref="AA86:AB86" si="61">STDEV(P3:P81)</f>
        <v>2.5121776375420856E-2</v>
      </c>
      <c r="AB86" s="4">
        <f t="shared" si="61"/>
        <v>2.9624157828795607E-2</v>
      </c>
      <c r="AC86" s="4"/>
    </row>
    <row r="87" spans="1:40" x14ac:dyDescent="0.25">
      <c r="R87" t="s">
        <v>15</v>
      </c>
      <c r="S87" s="4">
        <f>S85*12</f>
        <v>7.9933278207714648E-2</v>
      </c>
      <c r="T87" s="4">
        <f>T85*12</f>
        <v>6.4985919182644222E-2</v>
      </c>
      <c r="U87" s="4">
        <f t="shared" ref="U87:X87" si="62">U85*12</f>
        <v>0.14342178372362108</v>
      </c>
      <c r="V87" s="4">
        <f t="shared" ref="V87" si="63">V85*12</f>
        <v>0.10499077859585326</v>
      </c>
      <c r="W87" s="4">
        <f t="shared" si="62"/>
        <v>0.23756969554511564</v>
      </c>
      <c r="X87" s="4">
        <f t="shared" si="62"/>
        <v>0.21182867670276329</v>
      </c>
      <c r="Y87" s="4">
        <f t="shared" ref="Y87:Z87" si="64">Y85*12</f>
        <v>0.22953961783438703</v>
      </c>
      <c r="Z87" s="4">
        <f t="shared" si="64"/>
        <v>0.1569956086605912</v>
      </c>
      <c r="AA87" s="4">
        <f t="shared" ref="AA87:AB87" si="65">AA85*12</f>
        <v>0.11763307054328115</v>
      </c>
      <c r="AB87" s="4">
        <f t="shared" si="65"/>
        <v>0.13302236109700583</v>
      </c>
      <c r="AC87" s="4"/>
    </row>
    <row r="88" spans="1:40" x14ac:dyDescent="0.25">
      <c r="R88" t="s">
        <v>16</v>
      </c>
      <c r="S88" s="4">
        <f>SQRT(12)*S86</f>
        <v>7.9473363093224045E-2</v>
      </c>
      <c r="T88" s="4">
        <f>SQRT(12)*T86</f>
        <v>7.3580519722714857E-2</v>
      </c>
      <c r="U88" s="4">
        <f t="shared" ref="U88:X88" si="66">SQRT(12)*U86</f>
        <v>9.7532474615867781E-2</v>
      </c>
      <c r="V88" s="4">
        <f t="shared" ref="V88" si="67">SQRT(12)*V86</f>
        <v>0.10421533083692432</v>
      </c>
      <c r="W88" s="4">
        <f t="shared" si="66"/>
        <v>0.12947679130182252</v>
      </c>
      <c r="X88" s="4">
        <f t="shared" si="66"/>
        <v>0.12940234996707656</v>
      </c>
      <c r="Y88" s="4">
        <f t="shared" ref="Y88:Z88" si="68">SQRT(12)*Y86</f>
        <v>0.13816061528611009</v>
      </c>
      <c r="Z88" s="4">
        <f t="shared" si="68"/>
        <v>0.11201109378699328</v>
      </c>
      <c r="AA88" s="4">
        <f t="shared" ref="AA88:AB88" si="69">SQRT(12)*AA86</f>
        <v>8.7024386117224864E-2</v>
      </c>
      <c r="AB88" s="4">
        <f t="shared" si="69"/>
        <v>0.10262109298182662</v>
      </c>
      <c r="AC88" s="4"/>
    </row>
    <row r="89" spans="1:40" x14ac:dyDescent="0.25">
      <c r="R89" t="s">
        <v>17</v>
      </c>
      <c r="S89" s="6">
        <f>(S87-0.01)/S88</f>
        <v>0.87995871177216123</v>
      </c>
      <c r="T89" s="6">
        <f>(T87-0.01)/T88</f>
        <v>0.74728908398386396</v>
      </c>
      <c r="U89" s="6">
        <f t="shared" ref="U89:Z89" si="70">(U87-0.01)/U88</f>
        <v>1.3679729161912844</v>
      </c>
      <c r="V89" s="6">
        <f t="shared" si="70"/>
        <v>0.91148565026861939</v>
      </c>
      <c r="W89" s="6">
        <f t="shared" si="70"/>
        <v>1.7576099411872925</v>
      </c>
      <c r="X89" s="6">
        <f t="shared" si="70"/>
        <v>1.559698697543854</v>
      </c>
      <c r="Y89" s="6">
        <f t="shared" si="70"/>
        <v>1.5890173721342593</v>
      </c>
      <c r="Z89" s="6">
        <f t="shared" si="70"/>
        <v>1.3123308030553338</v>
      </c>
      <c r="AA89" s="6">
        <f t="shared" ref="AA89" si="71">(AA87-0.01)/AA88</f>
        <v>1.2368150508789073</v>
      </c>
      <c r="AB89" s="6">
        <f t="shared" ref="AB89" si="72">(AB87-0.01)/AB88</f>
        <v>1.1988018985413857</v>
      </c>
      <c r="AC89" s="7"/>
    </row>
    <row r="90" spans="1:40" x14ac:dyDescent="0.25">
      <c r="R90" t="s">
        <v>19</v>
      </c>
      <c r="S90" s="5">
        <f>COUNTIF(B3:B81,"&gt;0")/COUNT(B3:B81)</f>
        <v>0.54430379746835444</v>
      </c>
      <c r="T90" s="5">
        <f>COUNTIF(C3:C81,"&gt;0")/COUNT(C3:C81)</f>
        <v>0.68</v>
      </c>
      <c r="U90" s="5">
        <f>COUNTIF(D3:D81,"&gt;0")/COUNT(D3:D81)</f>
        <v>0.74358974358974361</v>
      </c>
      <c r="V90" s="5">
        <f>COUNTIF(E3:E81,"&gt;0")/COUNT(E3:E81)</f>
        <v>0.66666666666666663</v>
      </c>
      <c r="W90" s="5">
        <f>COUNTIF(L3:L81,"&gt;0")/COUNT(L3:L81)</f>
        <v>0.67088607594936711</v>
      </c>
      <c r="X90" s="5">
        <f>COUNTIF(M3:M81,"&gt;0")/COUNT(M3:M81)</f>
        <v>0.67088607594936711</v>
      </c>
      <c r="Y90" s="5">
        <f>COUNTIF(N3:N81,"&gt;0")/COUNT(N3:N81)</f>
        <v>0.65822784810126578</v>
      </c>
      <c r="Z90" s="5">
        <f>COUNTIF(O3:O81,"&gt;0")/COUNT(O3:O81)</f>
        <v>0.67088607594936711</v>
      </c>
      <c r="AA90" s="5">
        <f t="shared" ref="AA90:AB90" si="73">COUNTIF(P3:P81,"&gt;0")/COUNT(P3:P81)</f>
        <v>0.72151898734177211</v>
      </c>
      <c r="AB90" s="5">
        <f t="shared" si="73"/>
        <v>0.68354430379746833</v>
      </c>
      <c r="AC90" s="5"/>
    </row>
    <row r="91" spans="1:40" x14ac:dyDescent="0.25">
      <c r="R91" t="s">
        <v>20</v>
      </c>
      <c r="S91" s="3">
        <f>MIN(AE13:AE81)</f>
        <v>-7.6419012775643322E-2</v>
      </c>
      <c r="T91" s="3">
        <f>MIN(AF13:AF81)</f>
        <v>-9.9820661393967378E-2</v>
      </c>
      <c r="U91" s="3">
        <f>MIN(AG13:AG81)</f>
        <v>-8.4663343314235293E-2</v>
      </c>
      <c r="V91" s="3">
        <f>MIN(AI13:AI81)</f>
        <v>-0.12534925365546173</v>
      </c>
      <c r="W91" s="3">
        <f t="shared" ref="W91:X91" si="74">MIN(AI13:AI81)</f>
        <v>-0.12534925365546173</v>
      </c>
      <c r="X91" s="3">
        <f t="shared" si="74"/>
        <v>-0.17593067659224068</v>
      </c>
      <c r="Y91" s="3">
        <f t="shared" ref="Y91" si="75">MIN(AK13:AK81)</f>
        <v>-0.18898962298928243</v>
      </c>
      <c r="Z91" s="3">
        <f t="shared" ref="Z91" si="76">MIN(AL13:AL81)</f>
        <v>-9.792746376837734E-2</v>
      </c>
      <c r="AA91" s="3">
        <f t="shared" ref="AA91" si="77">MIN(AM13:AM81)</f>
        <v>-8.2736777570642586E-2</v>
      </c>
      <c r="AB91" s="3">
        <f t="shared" ref="AB91" si="78">MIN(AN13:AN81)</f>
        <v>-0.10312491546338631</v>
      </c>
      <c r="AC9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2"/>
  <sheetViews>
    <sheetView tabSelected="1" zoomScale="80" zoomScaleNormal="80" workbookViewId="0">
      <pane xSplit="1" ySplit="1" topLeftCell="J27" activePane="bottomRight" state="frozen"/>
      <selection pane="topRight" activeCell="B1" sqref="B1"/>
      <selection pane="bottomLeft" activeCell="A2" sqref="A2"/>
      <selection pane="bottomRight" activeCell="U201" sqref="U201"/>
    </sheetView>
  </sheetViews>
  <sheetFormatPr defaultRowHeight="15" x14ac:dyDescent="0.25"/>
  <cols>
    <col min="1" max="1" width="10.7109375" bestFit="1" customWidth="1"/>
    <col min="2" max="6" width="9.140625" style="3"/>
    <col min="7" max="7" width="11.28515625" bestFit="1" customWidth="1"/>
    <col min="12" max="12" width="10.140625" style="3" bestFit="1" customWidth="1"/>
    <col min="13" max="13" width="11.28515625" bestFit="1" customWidth="1"/>
    <col min="14" max="17" width="11.28515625" customWidth="1"/>
    <col min="19" max="19" width="12" bestFit="1" customWidth="1"/>
    <col min="20" max="20" width="12" customWidth="1"/>
    <col min="31" max="36" width="9.140625" style="3"/>
  </cols>
  <sheetData>
    <row r="1" spans="1:40" x14ac:dyDescent="0.25">
      <c r="A1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I1" s="3" t="s">
        <v>22</v>
      </c>
      <c r="J1" s="8">
        <v>0.5</v>
      </c>
      <c r="K1">
        <v>0.5</v>
      </c>
      <c r="L1" s="3" t="s">
        <v>6</v>
      </c>
      <c r="M1" s="3" t="s">
        <v>7</v>
      </c>
      <c r="N1" s="3" t="s">
        <v>21</v>
      </c>
      <c r="O1" s="3" t="s">
        <v>22</v>
      </c>
      <c r="P1" s="3" t="s">
        <v>26</v>
      </c>
      <c r="Q1" s="3" t="s">
        <v>27</v>
      </c>
      <c r="S1" s="3" t="s">
        <v>8</v>
      </c>
      <c r="T1" s="3" t="s">
        <v>25</v>
      </c>
      <c r="U1" s="3" t="s">
        <v>9</v>
      </c>
      <c r="V1" s="3" t="s">
        <v>23</v>
      </c>
      <c r="W1" s="3" t="s">
        <v>10</v>
      </c>
      <c r="X1" s="3" t="s">
        <v>11</v>
      </c>
      <c r="Y1" s="3" t="s">
        <v>21</v>
      </c>
      <c r="Z1" s="3" t="s">
        <v>22</v>
      </c>
      <c r="AA1" s="3" t="s">
        <v>26</v>
      </c>
      <c r="AB1" s="3" t="s">
        <v>27</v>
      </c>
      <c r="AC1" s="3"/>
      <c r="AE1" s="3" t="s">
        <v>8</v>
      </c>
      <c r="AF1" s="3" t="s">
        <v>25</v>
      </c>
      <c r="AG1" s="3" t="s">
        <v>9</v>
      </c>
      <c r="AH1" s="3" t="s">
        <v>24</v>
      </c>
      <c r="AI1" s="3" t="s">
        <v>10</v>
      </c>
      <c r="AJ1" s="3" t="s">
        <v>11</v>
      </c>
      <c r="AK1" s="3" t="s">
        <v>21</v>
      </c>
      <c r="AL1" s="3" t="s">
        <v>22</v>
      </c>
      <c r="AM1" s="3" t="s">
        <v>26</v>
      </c>
      <c r="AN1" s="3" t="s">
        <v>27</v>
      </c>
    </row>
    <row r="2" spans="1:40" x14ac:dyDescent="0.25"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</row>
    <row r="3" spans="1:40" x14ac:dyDescent="0.25">
      <c r="A3" s="1">
        <v>36922</v>
      </c>
      <c r="B3">
        <v>-2.9999999999999997E-4</v>
      </c>
      <c r="C3"/>
      <c r="D3"/>
      <c r="E3"/>
      <c r="F3" s="3">
        <f>VLOOKUP($A3,[1]Consolidate_Returns!$A:$G,3,0)</f>
        <v>0</v>
      </c>
      <c r="G3" s="3">
        <f>VLOOKUP($A3,[1]Consolidate_Returns!$A:$G,5,0)</f>
        <v>0</v>
      </c>
      <c r="H3" s="3">
        <f>VLOOKUP($A3,[1]Consolidate_Returns!$A:$G,2,0)</f>
        <v>0</v>
      </c>
      <c r="I3" s="3">
        <f>VLOOKUP($A3,[1]Consolidate_Returns!$A:$G,4,0)</f>
        <v>0</v>
      </c>
      <c r="J3" s="3"/>
      <c r="L3" s="3">
        <f>($J$1*B3)+($K$1*F3)</f>
        <v>-1.4999999999999999E-4</v>
      </c>
      <c r="M3" s="3">
        <f>($J$1*B3)+($K$1*G3)</f>
        <v>-1.4999999999999999E-4</v>
      </c>
      <c r="N3" s="3">
        <f>($J$1*C3)+($K$1*H3)</f>
        <v>0</v>
      </c>
      <c r="O3" s="3">
        <f>($J$1*D3)+($K$1*I3)</f>
        <v>0</v>
      </c>
      <c r="P3" s="3">
        <f>($J$1*C3)+($K$1*D3)</f>
        <v>0</v>
      </c>
      <c r="Q3" s="3">
        <f>($J$1*C3)+($K$1*I3)</f>
        <v>0</v>
      </c>
      <c r="S3">
        <f>S2*(1+B3)</f>
        <v>99.97</v>
      </c>
      <c r="T3">
        <f>T2*(1+C3)</f>
        <v>100</v>
      </c>
      <c r="U3">
        <f>U2*(1+D3)</f>
        <v>100</v>
      </c>
      <c r="V3">
        <f>V2*(1+E3)</f>
        <v>100</v>
      </c>
      <c r="W3">
        <f t="shared" ref="W3:AB18" si="0">W2*(1+L3)</f>
        <v>99.984999999999999</v>
      </c>
      <c r="X3">
        <f t="shared" si="0"/>
        <v>99.984999999999999</v>
      </c>
      <c r="Y3">
        <f t="shared" si="0"/>
        <v>100</v>
      </c>
      <c r="Z3">
        <f t="shared" si="0"/>
        <v>100</v>
      </c>
      <c r="AA3">
        <f t="shared" si="0"/>
        <v>100</v>
      </c>
      <c r="AB3">
        <f t="shared" si="0"/>
        <v>100</v>
      </c>
    </row>
    <row r="4" spans="1:40" x14ac:dyDescent="0.25">
      <c r="A4" s="1">
        <v>36950</v>
      </c>
      <c r="B4">
        <v>-2.9999999999999997E-4</v>
      </c>
      <c r="C4"/>
      <c r="D4">
        <v>-9.3717901750940094E-2</v>
      </c>
      <c r="E4"/>
      <c r="F4" s="3">
        <f>VLOOKUP($A4,[1]Consolidate_Returns!$A:$G,3,0)</f>
        <v>0</v>
      </c>
      <c r="G4" s="3">
        <f>VLOOKUP($A4,[1]Consolidate_Returns!$A:$G,5,0)</f>
        <v>0</v>
      </c>
      <c r="H4" s="3">
        <f>VLOOKUP($A4,[1]Consolidate_Returns!$A:$G,2,0)</f>
        <v>0</v>
      </c>
      <c r="I4" s="3">
        <f>VLOOKUP($A4,[1]Consolidate_Returns!$A:$G,4,0)</f>
        <v>0</v>
      </c>
      <c r="J4" s="3"/>
      <c r="L4" s="3">
        <f>($J$1*B4)+($K$1*F4)</f>
        <v>-1.4999999999999999E-4</v>
      </c>
      <c r="M4" s="3">
        <f t="shared" ref="M4:O67" si="1">($J$1*B4)+($K$1*G4)</f>
        <v>-1.4999999999999999E-4</v>
      </c>
      <c r="N4" s="3">
        <f t="shared" si="1"/>
        <v>0</v>
      </c>
      <c r="O4" s="3">
        <f t="shared" si="1"/>
        <v>-4.6858950875470047E-2</v>
      </c>
      <c r="P4" s="3">
        <f t="shared" ref="P4:P67" si="2">($J$1*C4)+($K$1*D4)</f>
        <v>-4.6858950875470047E-2</v>
      </c>
      <c r="Q4" s="3">
        <f t="shared" ref="Q4:Q67" si="3">($J$1*C4)+($K$1*I4)</f>
        <v>0</v>
      </c>
      <c r="S4" s="7">
        <f t="shared" ref="S4:V19" si="4">S3*(1+B4)</f>
        <v>99.940009000000003</v>
      </c>
      <c r="T4">
        <f t="shared" si="4"/>
        <v>100</v>
      </c>
      <c r="U4" s="7">
        <f t="shared" si="4"/>
        <v>90.628209824905994</v>
      </c>
      <c r="V4">
        <f t="shared" si="4"/>
        <v>100</v>
      </c>
      <c r="W4" s="7">
        <f t="shared" si="0"/>
        <v>99.970002250000007</v>
      </c>
      <c r="X4" s="7">
        <f t="shared" si="0"/>
        <v>99.970002250000007</v>
      </c>
      <c r="Y4">
        <f t="shared" si="0"/>
        <v>100</v>
      </c>
      <c r="Z4">
        <f t="shared" si="0"/>
        <v>95.31410491245299</v>
      </c>
      <c r="AA4">
        <f t="shared" si="0"/>
        <v>95.31410491245299</v>
      </c>
      <c r="AB4">
        <f t="shared" si="0"/>
        <v>100</v>
      </c>
      <c r="AC4" s="7"/>
    </row>
    <row r="5" spans="1:40" x14ac:dyDescent="0.25">
      <c r="A5" s="1">
        <v>36980</v>
      </c>
      <c r="B5">
        <v>-2.9999999999999997E-4</v>
      </c>
      <c r="C5"/>
      <c r="D5">
        <v>-5.7385687301648697E-2</v>
      </c>
      <c r="E5"/>
      <c r="F5" s="3">
        <f>VLOOKUP($A5,[1]Consolidate_Returns!$A:$G,3,0)</f>
        <v>0</v>
      </c>
      <c r="G5" s="3">
        <f>VLOOKUP($A5,[1]Consolidate_Returns!$A:$G,5,0)</f>
        <v>0</v>
      </c>
      <c r="H5" s="3">
        <f>VLOOKUP($A5,[1]Consolidate_Returns!$A:$G,2,0)</f>
        <v>0</v>
      </c>
      <c r="I5" s="3">
        <f>VLOOKUP($A5,[1]Consolidate_Returns!$A:$G,4,0)</f>
        <v>0</v>
      </c>
      <c r="J5" s="3"/>
      <c r="L5" s="3">
        <f t="shared" ref="L4:L67" si="5">($J$1*B5)+($K$1*F5)</f>
        <v>-1.4999999999999999E-4</v>
      </c>
      <c r="M5" s="3">
        <f t="shared" si="1"/>
        <v>-1.4999999999999999E-4</v>
      </c>
      <c r="N5" s="3">
        <f t="shared" si="1"/>
        <v>0</v>
      </c>
      <c r="O5" s="3">
        <f t="shared" si="1"/>
        <v>-2.8692843650824348E-2</v>
      </c>
      <c r="P5" s="3">
        <f t="shared" si="2"/>
        <v>-2.8692843650824348E-2</v>
      </c>
      <c r="Q5" s="3">
        <f t="shared" si="3"/>
        <v>0</v>
      </c>
      <c r="S5" s="7">
        <f t="shared" si="4"/>
        <v>99.910026997300008</v>
      </c>
      <c r="T5">
        <f t="shared" si="4"/>
        <v>100</v>
      </c>
      <c r="U5" s="7">
        <f t="shared" si="4"/>
        <v>85.427447715185735</v>
      </c>
      <c r="V5">
        <f t="shared" si="4"/>
        <v>100</v>
      </c>
      <c r="W5" s="7">
        <f t="shared" si="0"/>
        <v>99.955006749662516</v>
      </c>
      <c r="X5" s="7">
        <f t="shared" si="0"/>
        <v>99.955006749662516</v>
      </c>
      <c r="Y5">
        <f t="shared" si="0"/>
        <v>100</v>
      </c>
      <c r="Z5">
        <f t="shared" si="0"/>
        <v>92.579272202481704</v>
      </c>
      <c r="AA5">
        <f t="shared" si="0"/>
        <v>92.579272202481704</v>
      </c>
      <c r="AB5">
        <f t="shared" si="0"/>
        <v>100</v>
      </c>
      <c r="AC5" s="7"/>
    </row>
    <row r="6" spans="1:40" x14ac:dyDescent="0.25">
      <c r="A6" s="1">
        <v>37011</v>
      </c>
      <c r="B6">
        <v>-2.9999999999999997E-4</v>
      </c>
      <c r="C6"/>
      <c r="D6">
        <v>7.2652537376182103E-2</v>
      </c>
      <c r="E6"/>
      <c r="F6" s="3">
        <f>VLOOKUP($A6,[1]Consolidate_Returns!$A:$G,3,0)</f>
        <v>0</v>
      </c>
      <c r="G6" s="3">
        <f>VLOOKUP($A6,[1]Consolidate_Returns!$A:$G,5,0)</f>
        <v>0</v>
      </c>
      <c r="H6" s="3">
        <f>VLOOKUP($A6,[1]Consolidate_Returns!$A:$G,2,0)</f>
        <v>0</v>
      </c>
      <c r="I6" s="3">
        <f>VLOOKUP($A6,[1]Consolidate_Returns!$A:$G,4,0)</f>
        <v>0</v>
      </c>
      <c r="J6" s="3"/>
      <c r="L6" s="3">
        <f t="shared" si="5"/>
        <v>-1.4999999999999999E-4</v>
      </c>
      <c r="M6" s="3">
        <f t="shared" si="1"/>
        <v>-1.4999999999999999E-4</v>
      </c>
      <c r="N6" s="3">
        <f t="shared" si="1"/>
        <v>0</v>
      </c>
      <c r="O6" s="3">
        <f t="shared" si="1"/>
        <v>3.6326268688091051E-2</v>
      </c>
      <c r="P6" s="3">
        <f t="shared" si="2"/>
        <v>3.6326268688091051E-2</v>
      </c>
      <c r="Q6" s="3">
        <f t="shared" si="3"/>
        <v>0</v>
      </c>
      <c r="S6" s="7">
        <f t="shared" si="4"/>
        <v>99.880053989200817</v>
      </c>
      <c r="T6">
        <f t="shared" si="4"/>
        <v>100</v>
      </c>
      <c r="U6" s="7">
        <f t="shared" si="4"/>
        <v>91.63396855326512</v>
      </c>
      <c r="V6">
        <f t="shared" si="4"/>
        <v>100</v>
      </c>
      <c r="W6" s="7">
        <f t="shared" si="0"/>
        <v>99.940013498650075</v>
      </c>
      <c r="X6" s="7">
        <f t="shared" si="0"/>
        <v>99.940013498650075</v>
      </c>
      <c r="Y6">
        <f t="shared" si="0"/>
        <v>100</v>
      </c>
      <c r="Z6">
        <f t="shared" si="0"/>
        <v>95.942331719456959</v>
      </c>
      <c r="AA6">
        <f t="shared" si="0"/>
        <v>95.942331719456959</v>
      </c>
      <c r="AB6">
        <f t="shared" si="0"/>
        <v>100</v>
      </c>
      <c r="AC6" s="7"/>
    </row>
    <row r="7" spans="1:40" x14ac:dyDescent="0.25">
      <c r="A7" s="1">
        <v>37042</v>
      </c>
      <c r="B7">
        <v>-2.9999999999999997E-4</v>
      </c>
      <c r="C7"/>
      <c r="D7">
        <v>4.23345543899267E-3</v>
      </c>
      <c r="E7"/>
      <c r="F7" s="3">
        <f>VLOOKUP($A7,[1]Consolidate_Returns!$A:$G,3,0)</f>
        <v>0</v>
      </c>
      <c r="G7" s="3">
        <f>VLOOKUP($A7,[1]Consolidate_Returns!$A:$G,5,0)</f>
        <v>0</v>
      </c>
      <c r="H7" s="3">
        <f>VLOOKUP($A7,[1]Consolidate_Returns!$A:$G,2,0)</f>
        <v>0</v>
      </c>
      <c r="I7" s="3">
        <f>VLOOKUP($A7,[1]Consolidate_Returns!$A:$G,4,0)</f>
        <v>0</v>
      </c>
      <c r="J7" s="3"/>
      <c r="L7" s="3">
        <f t="shared" si="5"/>
        <v>-1.4999999999999999E-4</v>
      </c>
      <c r="M7" s="3">
        <f t="shared" si="1"/>
        <v>-1.4999999999999999E-4</v>
      </c>
      <c r="N7" s="3">
        <f t="shared" si="1"/>
        <v>0</v>
      </c>
      <c r="O7" s="3">
        <f t="shared" si="1"/>
        <v>2.116727719496335E-3</v>
      </c>
      <c r="P7" s="3">
        <f t="shared" si="2"/>
        <v>2.116727719496335E-3</v>
      </c>
      <c r="Q7" s="3">
        <f t="shared" si="3"/>
        <v>0</v>
      </c>
      <c r="S7" s="7">
        <f t="shared" si="4"/>
        <v>99.85008997300406</v>
      </c>
      <c r="T7">
        <f t="shared" si="4"/>
        <v>100</v>
      </c>
      <c r="U7" s="7">
        <f t="shared" si="4"/>
        <v>92.02189687583342</v>
      </c>
      <c r="V7">
        <f t="shared" si="4"/>
        <v>100</v>
      </c>
      <c r="W7" s="7">
        <f t="shared" si="0"/>
        <v>99.925022496625274</v>
      </c>
      <c r="X7" s="7">
        <f t="shared" si="0"/>
        <v>99.925022496625274</v>
      </c>
      <c r="Y7">
        <f t="shared" si="0"/>
        <v>100</v>
      </c>
      <c r="Z7">
        <f t="shared" si="0"/>
        <v>96.145415512480639</v>
      </c>
      <c r="AA7">
        <f t="shared" si="0"/>
        <v>96.145415512480639</v>
      </c>
      <c r="AB7">
        <f t="shared" si="0"/>
        <v>100</v>
      </c>
      <c r="AC7" s="7"/>
    </row>
    <row r="8" spans="1:40" x14ac:dyDescent="0.25">
      <c r="A8" s="1">
        <v>37071</v>
      </c>
      <c r="B8">
        <v>-2.9999999999999997E-4</v>
      </c>
      <c r="C8"/>
      <c r="D8">
        <v>-2.1470014295823101E-2</v>
      </c>
      <c r="E8"/>
      <c r="F8" s="3">
        <f>VLOOKUP($A8,[1]Consolidate_Returns!$A:$G,3,0)</f>
        <v>0</v>
      </c>
      <c r="G8" s="3">
        <f>VLOOKUP($A8,[1]Consolidate_Returns!$A:$G,5,0)</f>
        <v>0</v>
      </c>
      <c r="H8" s="3">
        <f>VLOOKUP($A8,[1]Consolidate_Returns!$A:$G,2,0)</f>
        <v>0</v>
      </c>
      <c r="I8" s="3">
        <f>VLOOKUP($A8,[1]Consolidate_Returns!$A:$G,4,0)</f>
        <v>0</v>
      </c>
      <c r="J8" s="3"/>
      <c r="L8" s="3">
        <f t="shared" si="5"/>
        <v>-1.4999999999999999E-4</v>
      </c>
      <c r="M8" s="3">
        <f t="shared" si="1"/>
        <v>-1.4999999999999999E-4</v>
      </c>
      <c r="N8" s="3">
        <f t="shared" si="1"/>
        <v>0</v>
      </c>
      <c r="O8" s="3">
        <f t="shared" si="1"/>
        <v>-1.0735007147911551E-2</v>
      </c>
      <c r="P8" s="3">
        <f t="shared" si="2"/>
        <v>-1.0735007147911551E-2</v>
      </c>
      <c r="Q8" s="3">
        <f t="shared" si="3"/>
        <v>0</v>
      </c>
      <c r="S8" s="7">
        <f t="shared" si="4"/>
        <v>99.820134946012161</v>
      </c>
      <c r="T8">
        <f t="shared" si="4"/>
        <v>100</v>
      </c>
      <c r="U8" s="7">
        <f t="shared" si="4"/>
        <v>90.046185434380519</v>
      </c>
      <c r="V8">
        <f t="shared" si="4"/>
        <v>100</v>
      </c>
      <c r="W8" s="7">
        <f t="shared" si="0"/>
        <v>99.910033743250779</v>
      </c>
      <c r="X8" s="7">
        <f t="shared" si="0"/>
        <v>99.910033743250779</v>
      </c>
      <c r="Y8">
        <f t="shared" si="0"/>
        <v>100</v>
      </c>
      <c r="Z8">
        <f t="shared" si="0"/>
        <v>95.113293789715229</v>
      </c>
      <c r="AA8">
        <f t="shared" si="0"/>
        <v>95.113293789715229</v>
      </c>
      <c r="AB8">
        <f t="shared" si="0"/>
        <v>100</v>
      </c>
      <c r="AC8" s="7"/>
    </row>
    <row r="9" spans="1:40" x14ac:dyDescent="0.25">
      <c r="A9" s="1">
        <v>37103</v>
      </c>
      <c r="B9">
        <v>-2.9999999999999997E-4</v>
      </c>
      <c r="C9"/>
      <c r="D9">
        <v>-1.1329218570614599E-2</v>
      </c>
      <c r="E9"/>
      <c r="F9" s="3">
        <f>VLOOKUP($A9,[1]Consolidate_Returns!$A:$G,3,0)</f>
        <v>0</v>
      </c>
      <c r="G9" s="3">
        <f>VLOOKUP($A9,[1]Consolidate_Returns!$A:$G,5,0)</f>
        <v>0</v>
      </c>
      <c r="H9" s="3">
        <f>VLOOKUP($A9,[1]Consolidate_Returns!$A:$G,2,0)</f>
        <v>0</v>
      </c>
      <c r="I9" s="3">
        <f>VLOOKUP($A9,[1]Consolidate_Returns!$A:$G,4,0)</f>
        <v>0</v>
      </c>
      <c r="J9" s="3"/>
      <c r="L9" s="3">
        <f t="shared" si="5"/>
        <v>-1.4999999999999999E-4</v>
      </c>
      <c r="M9" s="3">
        <f t="shared" si="1"/>
        <v>-1.4999999999999999E-4</v>
      </c>
      <c r="N9" s="3">
        <f t="shared" si="1"/>
        <v>0</v>
      </c>
      <c r="O9" s="3">
        <f t="shared" si="1"/>
        <v>-5.6646092853072996E-3</v>
      </c>
      <c r="P9" s="3">
        <f t="shared" si="2"/>
        <v>-5.6646092853072996E-3</v>
      </c>
      <c r="Q9" s="3">
        <f t="shared" si="3"/>
        <v>0</v>
      </c>
      <c r="S9" s="7">
        <f t="shared" si="4"/>
        <v>99.790188905528353</v>
      </c>
      <c r="T9">
        <f t="shared" si="4"/>
        <v>100</v>
      </c>
      <c r="U9" s="7">
        <f t="shared" si="4"/>
        <v>89.026032518144319</v>
      </c>
      <c r="V9">
        <f t="shared" si="4"/>
        <v>100</v>
      </c>
      <c r="W9" s="7">
        <f t="shared" si="0"/>
        <v>99.895047238189292</v>
      </c>
      <c r="X9" s="7">
        <f t="shared" si="0"/>
        <v>99.895047238189292</v>
      </c>
      <c r="Y9">
        <f t="shared" si="0"/>
        <v>100</v>
      </c>
      <c r="Z9">
        <f t="shared" si="0"/>
        <v>94.574514142557845</v>
      </c>
      <c r="AA9">
        <f t="shared" si="0"/>
        <v>94.574514142557845</v>
      </c>
      <c r="AB9">
        <f t="shared" si="0"/>
        <v>100</v>
      </c>
      <c r="AC9" s="7"/>
    </row>
    <row r="10" spans="1:40" x14ac:dyDescent="0.25">
      <c r="A10" s="1">
        <v>37134</v>
      </c>
      <c r="B10">
        <v>-2.9999999999999997E-4</v>
      </c>
      <c r="C10"/>
      <c r="D10">
        <v>-5.8285241465873397E-2</v>
      </c>
      <c r="E10"/>
      <c r="F10" s="3">
        <f>VLOOKUP($A10,[1]Consolidate_Returns!$A:$G,3,0)</f>
        <v>0</v>
      </c>
      <c r="G10" s="3">
        <f>VLOOKUP($A10,[1]Consolidate_Returns!$A:$G,5,0)</f>
        <v>0</v>
      </c>
      <c r="H10" s="3">
        <f>VLOOKUP($A10,[1]Consolidate_Returns!$A:$G,2,0)</f>
        <v>0</v>
      </c>
      <c r="I10" s="3">
        <f>VLOOKUP($A10,[1]Consolidate_Returns!$A:$G,4,0)</f>
        <v>0</v>
      </c>
      <c r="J10" s="3"/>
      <c r="L10" s="3">
        <f t="shared" si="5"/>
        <v>-1.4999999999999999E-4</v>
      </c>
      <c r="M10" s="3">
        <f t="shared" si="1"/>
        <v>-1.4999999999999999E-4</v>
      </c>
      <c r="N10" s="3">
        <f t="shared" si="1"/>
        <v>0</v>
      </c>
      <c r="O10" s="3">
        <f t="shared" si="1"/>
        <v>-2.9142620732936698E-2</v>
      </c>
      <c r="P10" s="3">
        <f t="shared" si="2"/>
        <v>-2.9142620732936698E-2</v>
      </c>
      <c r="Q10" s="3">
        <f t="shared" si="3"/>
        <v>0</v>
      </c>
      <c r="S10" s="7">
        <f t="shared" si="4"/>
        <v>99.760251848856697</v>
      </c>
      <c r="T10">
        <f t="shared" si="4"/>
        <v>100</v>
      </c>
      <c r="U10" s="7">
        <f t="shared" si="4"/>
        <v>83.837128716075583</v>
      </c>
      <c r="V10">
        <f t="shared" si="4"/>
        <v>100</v>
      </c>
      <c r="W10" s="7">
        <f t="shared" si="0"/>
        <v>99.880062981103563</v>
      </c>
      <c r="X10" s="7">
        <f t="shared" si="0"/>
        <v>99.880062981103563</v>
      </c>
      <c r="Y10">
        <f t="shared" si="0"/>
        <v>100</v>
      </c>
      <c r="Z10">
        <f t="shared" si="0"/>
        <v>91.818364945899518</v>
      </c>
      <c r="AA10">
        <f t="shared" si="0"/>
        <v>91.818364945899518</v>
      </c>
      <c r="AB10">
        <f t="shared" si="0"/>
        <v>100</v>
      </c>
      <c r="AC10" s="7"/>
    </row>
    <row r="11" spans="1:40" x14ac:dyDescent="0.25">
      <c r="A11" s="1">
        <v>37162</v>
      </c>
      <c r="B11">
        <v>-2.9999999999999997E-4</v>
      </c>
      <c r="C11"/>
      <c r="D11">
        <v>-8.6054178897673306E-2</v>
      </c>
      <c r="E11"/>
      <c r="F11" s="3">
        <f>VLOOKUP($A11,[1]Consolidate_Returns!$A:$G,3,0)</f>
        <v>0</v>
      </c>
      <c r="G11" s="3">
        <f>VLOOKUP($A11,[1]Consolidate_Returns!$A:$G,5,0)</f>
        <v>0</v>
      </c>
      <c r="H11" s="3">
        <f>VLOOKUP($A11,[1]Consolidate_Returns!$A:$G,2,0)</f>
        <v>0</v>
      </c>
      <c r="I11" s="3">
        <f>VLOOKUP($A11,[1]Consolidate_Returns!$A:$G,4,0)</f>
        <v>0</v>
      </c>
      <c r="J11" s="3"/>
      <c r="L11" s="3">
        <f t="shared" si="5"/>
        <v>-1.4999999999999999E-4</v>
      </c>
      <c r="M11" s="3">
        <f t="shared" si="1"/>
        <v>-1.4999999999999999E-4</v>
      </c>
      <c r="N11" s="3">
        <f t="shared" si="1"/>
        <v>0</v>
      </c>
      <c r="O11" s="3">
        <f t="shared" si="1"/>
        <v>-4.3027089448836653E-2</v>
      </c>
      <c r="P11" s="3">
        <f t="shared" si="2"/>
        <v>-4.3027089448836653E-2</v>
      </c>
      <c r="Q11" s="3">
        <f t="shared" si="3"/>
        <v>0</v>
      </c>
      <c r="S11" s="7">
        <f t="shared" si="4"/>
        <v>99.730323773302047</v>
      </c>
      <c r="T11">
        <f t="shared" si="4"/>
        <v>100</v>
      </c>
      <c r="U11" s="7">
        <f t="shared" si="4"/>
        <v>76.62259344327515</v>
      </c>
      <c r="V11">
        <f t="shared" si="4"/>
        <v>100</v>
      </c>
      <c r="W11" s="7">
        <f t="shared" si="0"/>
        <v>99.865080971656397</v>
      </c>
      <c r="X11" s="7">
        <f t="shared" si="0"/>
        <v>99.865080971656397</v>
      </c>
      <c r="Y11">
        <f t="shared" si="0"/>
        <v>100</v>
      </c>
      <c r="Z11">
        <f t="shared" si="0"/>
        <v>87.867687944326363</v>
      </c>
      <c r="AA11">
        <f t="shared" si="0"/>
        <v>87.867687944326363</v>
      </c>
      <c r="AB11">
        <f t="shared" si="0"/>
        <v>100</v>
      </c>
      <c r="AC11" s="7"/>
    </row>
    <row r="12" spans="1:40" x14ac:dyDescent="0.25">
      <c r="A12" s="1">
        <v>37195</v>
      </c>
      <c r="B12">
        <v>-2.9999999999999997E-4</v>
      </c>
      <c r="C12"/>
      <c r="D12">
        <v>1.78069676134717E-2</v>
      </c>
      <c r="E12"/>
      <c r="F12" s="3">
        <f>VLOOKUP($A12,[1]Consolidate_Returns!$A:$G,3,0)</f>
        <v>0</v>
      </c>
      <c r="G12" s="3">
        <f>VLOOKUP($A12,[1]Consolidate_Returns!$A:$G,5,0)</f>
        <v>0</v>
      </c>
      <c r="H12" s="3">
        <f>VLOOKUP($A12,[1]Consolidate_Returns!$A:$G,2,0)</f>
        <v>0</v>
      </c>
      <c r="I12" s="3">
        <f>VLOOKUP($A12,[1]Consolidate_Returns!$A:$G,4,0)</f>
        <v>0</v>
      </c>
      <c r="J12" s="3"/>
      <c r="L12" s="3">
        <f t="shared" si="5"/>
        <v>-1.4999999999999999E-4</v>
      </c>
      <c r="M12" s="3">
        <f t="shared" si="1"/>
        <v>-1.4999999999999999E-4</v>
      </c>
      <c r="N12" s="3">
        <f t="shared" si="1"/>
        <v>0</v>
      </c>
      <c r="O12" s="3">
        <f t="shared" si="1"/>
        <v>8.9034838067358502E-3</v>
      </c>
      <c r="P12" s="3">
        <f t="shared" si="2"/>
        <v>8.9034838067358502E-3</v>
      </c>
      <c r="Q12" s="3">
        <f t="shared" si="3"/>
        <v>0</v>
      </c>
      <c r="S12" s="7">
        <f t="shared" si="4"/>
        <v>99.700404676170066</v>
      </c>
      <c r="T12">
        <f t="shared" si="4"/>
        <v>100</v>
      </c>
      <c r="U12" s="7">
        <f t="shared" si="4"/>
        <v>77.987009483179762</v>
      </c>
      <c r="V12">
        <f t="shared" si="4"/>
        <v>100</v>
      </c>
      <c r="W12" s="7">
        <f t="shared" si="0"/>
        <v>99.850101209510655</v>
      </c>
      <c r="X12" s="7">
        <f t="shared" si="0"/>
        <v>99.850101209510655</v>
      </c>
      <c r="Y12">
        <f t="shared" si="0"/>
        <v>100</v>
      </c>
      <c r="Z12">
        <f t="shared" si="0"/>
        <v>88.65001648107399</v>
      </c>
      <c r="AA12">
        <f t="shared" si="0"/>
        <v>88.65001648107399</v>
      </c>
      <c r="AB12">
        <f t="shared" si="0"/>
        <v>100</v>
      </c>
      <c r="AC12" s="7"/>
    </row>
    <row r="13" spans="1:40" x14ac:dyDescent="0.25">
      <c r="A13" s="1">
        <v>37225</v>
      </c>
      <c r="B13">
        <v>-2.9999999999999997E-4</v>
      </c>
      <c r="C13"/>
      <c r="D13">
        <v>7.7649697087923394E-2</v>
      </c>
      <c r="E13"/>
      <c r="F13" s="3">
        <f>VLOOKUP($A13,[1]Consolidate_Returns!$A:$G,3,0)</f>
        <v>0</v>
      </c>
      <c r="G13" s="3">
        <f>VLOOKUP($A13,[1]Consolidate_Returns!$A:$G,5,0)</f>
        <v>0</v>
      </c>
      <c r="H13" s="3">
        <f>VLOOKUP($A13,[1]Consolidate_Returns!$A:$G,2,0)</f>
        <v>0</v>
      </c>
      <c r="I13" s="3">
        <f>VLOOKUP($A13,[1]Consolidate_Returns!$A:$G,4,0)</f>
        <v>0</v>
      </c>
      <c r="J13" s="3"/>
      <c r="L13" s="3">
        <f t="shared" si="5"/>
        <v>-1.4999999999999999E-4</v>
      </c>
      <c r="M13" s="3">
        <f t="shared" si="1"/>
        <v>-1.4999999999999999E-4</v>
      </c>
      <c r="N13" s="3">
        <f t="shared" si="1"/>
        <v>0</v>
      </c>
      <c r="O13" s="3">
        <f t="shared" si="1"/>
        <v>3.8824848543961697E-2</v>
      </c>
      <c r="P13" s="3">
        <f t="shared" si="2"/>
        <v>3.8824848543961697E-2</v>
      </c>
      <c r="Q13" s="3">
        <f t="shared" si="3"/>
        <v>0</v>
      </c>
      <c r="S13" s="7">
        <f t="shared" si="4"/>
        <v>99.670494554767217</v>
      </c>
      <c r="T13">
        <f t="shared" si="4"/>
        <v>100</v>
      </c>
      <c r="U13" s="7">
        <f t="shared" si="4"/>
        <v>84.042677146341688</v>
      </c>
      <c r="V13">
        <f t="shared" si="4"/>
        <v>100</v>
      </c>
      <c r="W13" s="7">
        <f t="shared" si="0"/>
        <v>99.835123694329226</v>
      </c>
      <c r="X13" s="7">
        <f t="shared" si="0"/>
        <v>99.835123694329226</v>
      </c>
      <c r="Y13">
        <f t="shared" si="0"/>
        <v>100</v>
      </c>
      <c r="Z13">
        <f t="shared" si="0"/>
        <v>92.091839944371401</v>
      </c>
      <c r="AA13">
        <f t="shared" si="0"/>
        <v>92.091839944371401</v>
      </c>
      <c r="AB13">
        <f t="shared" si="0"/>
        <v>100</v>
      </c>
      <c r="AC13" s="7"/>
      <c r="AE13" s="3">
        <f t="shared" ref="AE13:AN28" si="6">MIN(0,((S13-MAX(S2:S13))/MAX(S2:S13)))</f>
        <v>-3.2950544523278323E-3</v>
      </c>
      <c r="AF13" s="3">
        <f t="shared" si="6"/>
        <v>0</v>
      </c>
      <c r="AG13" s="3">
        <f t="shared" si="6"/>
        <v>-0.15957322853658312</v>
      </c>
      <c r="AH13" s="3">
        <f t="shared" si="6"/>
        <v>0</v>
      </c>
      <c r="AI13" s="3">
        <f t="shared" si="6"/>
        <v>-1.6487630567077361E-3</v>
      </c>
      <c r="AJ13" s="3">
        <f t="shared" si="6"/>
        <v>-1.6487630567077361E-3</v>
      </c>
      <c r="AK13" s="3">
        <f t="shared" si="6"/>
        <v>0</v>
      </c>
      <c r="AL13" s="3">
        <f t="shared" si="6"/>
        <v>-7.9081600556285991E-2</v>
      </c>
      <c r="AM13" s="3">
        <f t="shared" si="6"/>
        <v>-7.9081600556285991E-2</v>
      </c>
      <c r="AN13" s="3">
        <f t="shared" si="6"/>
        <v>0</v>
      </c>
    </row>
    <row r="14" spans="1:40" x14ac:dyDescent="0.25">
      <c r="A14" s="1">
        <v>37256</v>
      </c>
      <c r="B14">
        <v>-2.9999999999999997E-4</v>
      </c>
      <c r="C14"/>
      <c r="D14">
        <v>5.2174498955337399E-3</v>
      </c>
      <c r="E14"/>
      <c r="F14" s="3">
        <f>VLOOKUP($A14,[1]Consolidate_Returns!$A:$G,3,0)</f>
        <v>0</v>
      </c>
      <c r="G14" s="3">
        <f>VLOOKUP($A14,[1]Consolidate_Returns!$A:$G,5,0)</f>
        <v>-5.0000000000000001E-3</v>
      </c>
      <c r="H14" s="3">
        <f>VLOOKUP($A14,[1]Consolidate_Returns!$A:$G,2,0)</f>
        <v>-5.0000000000000001E-3</v>
      </c>
      <c r="I14" s="3">
        <f>VLOOKUP($A14,[1]Consolidate_Returns!$A:$G,4,0)</f>
        <v>-1.1975813239085814E-2</v>
      </c>
      <c r="J14" s="3"/>
      <c r="L14" s="3">
        <f t="shared" si="5"/>
        <v>-1.4999999999999999E-4</v>
      </c>
      <c r="M14" s="3">
        <f t="shared" si="1"/>
        <v>-2.65E-3</v>
      </c>
      <c r="N14" s="3">
        <f t="shared" si="1"/>
        <v>-2.5000000000000001E-3</v>
      </c>
      <c r="O14" s="3">
        <f t="shared" si="1"/>
        <v>-3.3791816717760369E-3</v>
      </c>
      <c r="P14" s="3">
        <f t="shared" si="2"/>
        <v>2.60872494776687E-3</v>
      </c>
      <c r="Q14" s="3">
        <f t="shared" si="3"/>
        <v>-5.9879066195429069E-3</v>
      </c>
      <c r="S14" s="7">
        <f t="shared" si="4"/>
        <v>99.640593406400797</v>
      </c>
      <c r="T14">
        <f t="shared" si="4"/>
        <v>100</v>
      </c>
      <c r="U14" s="7">
        <f t="shared" si="4"/>
        <v>84.481165603439251</v>
      </c>
      <c r="V14">
        <f t="shared" si="4"/>
        <v>100</v>
      </c>
      <c r="W14" s="7">
        <f t="shared" si="0"/>
        <v>99.820148425775074</v>
      </c>
      <c r="X14" s="7">
        <f t="shared" si="0"/>
        <v>99.570560616539254</v>
      </c>
      <c r="Y14">
        <f t="shared" si="0"/>
        <v>99.75</v>
      </c>
      <c r="Z14">
        <f t="shared" si="0"/>
        <v>91.780644886711244</v>
      </c>
      <c r="AA14">
        <f t="shared" si="0"/>
        <v>92.33208222472004</v>
      </c>
      <c r="AB14">
        <f t="shared" si="0"/>
        <v>99.401209338045703</v>
      </c>
      <c r="AC14" s="7"/>
      <c r="AE14" s="3">
        <f t="shared" si="6"/>
        <v>-3.2950544523277217E-3</v>
      </c>
      <c r="AF14" s="3">
        <f t="shared" si="6"/>
        <v>0</v>
      </c>
      <c r="AG14" s="3">
        <f t="shared" si="6"/>
        <v>-0.15518834396560749</v>
      </c>
      <c r="AH14" s="3">
        <f t="shared" si="6"/>
        <v>0</v>
      </c>
      <c r="AI14" s="3">
        <f>MIN(0,((W14-MAX(W3:W14))/MAX(W3:W14)))</f>
        <v>-1.6487630567077654E-3</v>
      </c>
      <c r="AJ14" s="3">
        <f>MIN(0,((X14-MAX(X3:X14))/MAX(X3:X14)))</f>
        <v>-4.1450155869454976E-3</v>
      </c>
      <c r="AK14" s="3">
        <f t="shared" si="6"/>
        <v>-2.5000000000000001E-3</v>
      </c>
      <c r="AL14" s="3">
        <f t="shared" si="6"/>
        <v>-8.2193551132887566E-2</v>
      </c>
      <c r="AM14" s="3">
        <f t="shared" si="6"/>
        <v>-7.6679177752799602E-2</v>
      </c>
      <c r="AN14" s="3">
        <f t="shared" si="6"/>
        <v>-5.9879066195429684E-3</v>
      </c>
    </row>
    <row r="15" spans="1:40" x14ac:dyDescent="0.25">
      <c r="A15" s="1">
        <v>37287</v>
      </c>
      <c r="B15">
        <v>-2.9999999999999997E-4</v>
      </c>
      <c r="C15"/>
      <c r="D15">
        <v>-1.0408710393289E-2</v>
      </c>
      <c r="E15"/>
      <c r="F15" s="3">
        <f>VLOOKUP($A15,[1]Consolidate_Returns!$A:$G,3,0)</f>
        <v>0</v>
      </c>
      <c r="G15" s="3">
        <f>VLOOKUP($A15,[1]Consolidate_Returns!$A:$G,5,0)</f>
        <v>-1.9880162614321972E-2</v>
      </c>
      <c r="H15" s="3">
        <f>VLOOKUP($A15,[1]Consolidate_Returns!$A:$G,2,0)</f>
        <v>-1.4880162614321971E-2</v>
      </c>
      <c r="I15" s="3">
        <f>VLOOKUP($A15,[1]Consolidate_Returns!$A:$G,4,0)</f>
        <v>-1.7191413599038665E-2</v>
      </c>
      <c r="J15" s="3"/>
      <c r="L15" s="3">
        <f t="shared" si="5"/>
        <v>-1.4999999999999999E-4</v>
      </c>
      <c r="M15" s="3">
        <f t="shared" si="1"/>
        <v>-1.0090081307160987E-2</v>
      </c>
      <c r="N15" s="3">
        <f t="shared" si="1"/>
        <v>-7.4400813071609853E-3</v>
      </c>
      <c r="O15" s="3">
        <f t="shared" si="1"/>
        <v>-1.3800061996163833E-2</v>
      </c>
      <c r="P15" s="3">
        <f t="shared" si="2"/>
        <v>-5.2043551966445001E-3</v>
      </c>
      <c r="Q15" s="3">
        <f t="shared" si="3"/>
        <v>-8.5957067995193325E-3</v>
      </c>
      <c r="S15" s="7">
        <f t="shared" si="4"/>
        <v>99.610701228378886</v>
      </c>
      <c r="T15">
        <f t="shared" si="4"/>
        <v>100</v>
      </c>
      <c r="U15" s="7">
        <f t="shared" si="4"/>
        <v>83.601825616985565</v>
      </c>
      <c r="V15">
        <f t="shared" si="4"/>
        <v>100</v>
      </c>
      <c r="W15" s="7">
        <f t="shared" si="0"/>
        <v>99.805175403511214</v>
      </c>
      <c r="X15" s="7">
        <f t="shared" si="0"/>
        <v>98.565885564118773</v>
      </c>
      <c r="Y15">
        <f t="shared" si="0"/>
        <v>99.007851889610691</v>
      </c>
      <c r="Z15">
        <f t="shared" si="0"/>
        <v>90.514066297226734</v>
      </c>
      <c r="AA15">
        <f t="shared" si="0"/>
        <v>91.851553272776812</v>
      </c>
      <c r="AB15">
        <f t="shared" si="0"/>
        <v>98.546785687058218</v>
      </c>
      <c r="AC15" s="7"/>
      <c r="AE15" s="3">
        <f t="shared" si="6"/>
        <v>-3.2950544523276683E-3</v>
      </c>
      <c r="AF15" s="3">
        <f t="shared" si="6"/>
        <v>0</v>
      </c>
      <c r="AG15" s="3">
        <f t="shared" si="6"/>
        <v>-9.1500735636966798E-2</v>
      </c>
      <c r="AH15" s="3">
        <f t="shared" si="6"/>
        <v>0</v>
      </c>
      <c r="AI15" s="3">
        <f t="shared" si="6"/>
        <v>-1.6487630567077777E-3</v>
      </c>
      <c r="AJ15" s="3">
        <f t="shared" si="6"/>
        <v>-1.4045380156838342E-2</v>
      </c>
      <c r="AK15" s="3">
        <f t="shared" si="6"/>
        <v>-9.9214811038930862E-3</v>
      </c>
      <c r="AL15" s="3">
        <f t="shared" si="6"/>
        <v>-5.8571167280699929E-2</v>
      </c>
      <c r="AM15" s="3">
        <f t="shared" si="6"/>
        <v>-4.4660083029610921E-2</v>
      </c>
      <c r="AN15" s="3">
        <f t="shared" si="6"/>
        <v>-1.4532143129417818E-2</v>
      </c>
    </row>
    <row r="16" spans="1:40" x14ac:dyDescent="0.25">
      <c r="A16" s="1">
        <v>37315</v>
      </c>
      <c r="B16">
        <v>1.9477031130747901E-2</v>
      </c>
      <c r="C16"/>
      <c r="D16">
        <v>-1.8560721745302301E-2</v>
      </c>
      <c r="E16"/>
      <c r="F16" s="3">
        <f>VLOOKUP($A16,[1]Consolidate_Returns!$A:$G,3,0)</f>
        <v>-5.0000000000000001E-3</v>
      </c>
      <c r="G16" s="3">
        <f>VLOOKUP($A16,[1]Consolidate_Returns!$A:$G,5,0)</f>
        <v>-3.6096607674602009E-2</v>
      </c>
      <c r="H16" s="3">
        <f>VLOOKUP($A16,[1]Consolidate_Returns!$A:$G,2,0)</f>
        <v>-1.0812592674971888E-2</v>
      </c>
      <c r="I16" s="3">
        <f>VLOOKUP($A16,[1]Consolidate_Returns!$A:$G,4,0)</f>
        <v>-0.13145364625084027</v>
      </c>
      <c r="J16" s="3"/>
      <c r="L16" s="3">
        <f t="shared" si="5"/>
        <v>7.23851556537395E-3</v>
      </c>
      <c r="M16" s="3">
        <f t="shared" si="1"/>
        <v>-8.309788271927054E-3</v>
      </c>
      <c r="N16" s="3">
        <f t="shared" si="1"/>
        <v>-5.4062963374859442E-3</v>
      </c>
      <c r="O16" s="3">
        <f t="shared" si="1"/>
        <v>-7.5007183998071283E-2</v>
      </c>
      <c r="P16" s="3">
        <f t="shared" si="2"/>
        <v>-9.2803608726511506E-3</v>
      </c>
      <c r="Q16" s="3">
        <f t="shared" si="3"/>
        <v>-6.5726823125420136E-2</v>
      </c>
      <c r="S16" s="7">
        <f t="shared" si="4"/>
        <v>101.55082195715966</v>
      </c>
      <c r="T16">
        <f t="shared" si="4"/>
        <v>100</v>
      </c>
      <c r="U16" s="7">
        <f t="shared" si="4"/>
        <v>82.050115394309401</v>
      </c>
      <c r="V16">
        <f t="shared" si="4"/>
        <v>100</v>
      </c>
      <c r="W16" s="7">
        <f t="shared" si="0"/>
        <v>100.52761671917442</v>
      </c>
      <c r="X16" s="7">
        <f t="shared" si="0"/>
        <v>97.746823924245959</v>
      </c>
      <c r="Y16">
        <f t="shared" si="0"/>
        <v>98.472586102557543</v>
      </c>
      <c r="Z16">
        <f t="shared" si="0"/>
        <v>83.724861072057024</v>
      </c>
      <c r="AA16">
        <f t="shared" si="0"/>
        <v>90.999137711691901</v>
      </c>
      <c r="AB16">
        <f t="shared" si="0"/>
        <v>92.069618534626258</v>
      </c>
      <c r="AC16" s="7"/>
      <c r="AE16" s="3">
        <f t="shared" si="6"/>
        <v>0</v>
      </c>
      <c r="AF16" s="3">
        <f t="shared" si="6"/>
        <v>0</v>
      </c>
      <c r="AG16" s="3">
        <f t="shared" si="6"/>
        <v>-0.10836313768862099</v>
      </c>
      <c r="AH16" s="3">
        <f t="shared" si="6"/>
        <v>0</v>
      </c>
      <c r="AI16" s="3">
        <f t="shared" si="6"/>
        <v>0</v>
      </c>
      <c r="AJ16" s="3">
        <f t="shared" si="6"/>
        <v>-2.2091768058672186E-2</v>
      </c>
      <c r="AK16" s="3">
        <f t="shared" si="6"/>
        <v>-1.5274138974424574E-2</v>
      </c>
      <c r="AL16" s="3">
        <f t="shared" si="6"/>
        <v>-0.12918509295756594</v>
      </c>
      <c r="AM16" s="3">
        <f t="shared" si="6"/>
        <v>-5.3525982215144721E-2</v>
      </c>
      <c r="AN16" s="3">
        <f t="shared" si="6"/>
        <v>-7.9303814653737426E-2</v>
      </c>
    </row>
    <row r="17" spans="1:40" x14ac:dyDescent="0.25">
      <c r="A17" s="1">
        <v>37344</v>
      </c>
      <c r="B17">
        <v>5.4244227377978897E-2</v>
      </c>
      <c r="C17"/>
      <c r="D17">
        <v>3.3660321811476303E-2</v>
      </c>
      <c r="E17"/>
      <c r="F17" s="3">
        <f>VLOOKUP($A17,[1]Consolidate_Returns!$A:$G,3,0)</f>
        <v>3.7326483841431474E-2</v>
      </c>
      <c r="G17" s="3">
        <f>VLOOKUP($A17,[1]Consolidate_Returns!$A:$G,5,0)</f>
        <v>3.2326483841431476E-2</v>
      </c>
      <c r="H17" s="3">
        <f>VLOOKUP($A17,[1]Consolidate_Returns!$A:$G,2,0)</f>
        <v>3.1734792185542537E-2</v>
      </c>
      <c r="I17" s="3">
        <f>VLOOKUP($A17,[1]Consolidate_Returns!$A:$G,4,0)</f>
        <v>6.6588668242542559E-2</v>
      </c>
      <c r="J17" s="3"/>
      <c r="L17" s="3">
        <f t="shared" si="5"/>
        <v>4.5785355609705189E-2</v>
      </c>
      <c r="M17" s="3">
        <f t="shared" si="1"/>
        <v>4.3285355609705187E-2</v>
      </c>
      <c r="N17" s="3">
        <f t="shared" si="1"/>
        <v>1.5867396092771269E-2</v>
      </c>
      <c r="O17" s="3">
        <f t="shared" si="1"/>
        <v>5.0124495027009427E-2</v>
      </c>
      <c r="P17" s="3">
        <f t="shared" si="2"/>
        <v>1.6830160905738151E-2</v>
      </c>
      <c r="Q17" s="3">
        <f t="shared" si="3"/>
        <v>3.329433412127128E-2</v>
      </c>
      <c r="S17" s="7">
        <f t="shared" si="4"/>
        <v>107.05936783382447</v>
      </c>
      <c r="T17">
        <f t="shared" si="4"/>
        <v>100</v>
      </c>
      <c r="U17" s="7">
        <f t="shared" si="4"/>
        <v>84.811948683150632</v>
      </c>
      <c r="V17">
        <f t="shared" si="4"/>
        <v>100</v>
      </c>
      <c r="W17" s="7">
        <f t="shared" si="0"/>
        <v>105.13030939925797</v>
      </c>
      <c r="X17" s="7">
        <f t="shared" si="0"/>
        <v>101.9778299575262</v>
      </c>
      <c r="Y17">
        <f t="shared" si="0"/>
        <v>100.03508963052636</v>
      </c>
      <c r="Z17">
        <f t="shared" si="0"/>
        <v>87.921527454500406</v>
      </c>
      <c r="AA17">
        <f t="shared" si="0"/>
        <v>92.530667841663103</v>
      </c>
      <c r="AB17">
        <f t="shared" si="0"/>
        <v>95.135015176536086</v>
      </c>
      <c r="AC17" s="7"/>
      <c r="AE17" s="3">
        <f t="shared" si="6"/>
        <v>0</v>
      </c>
      <c r="AF17" s="3">
        <f t="shared" si="6"/>
        <v>0</v>
      </c>
      <c r="AG17" s="3">
        <f t="shared" si="6"/>
        <v>-7.8350353964244876E-2</v>
      </c>
      <c r="AH17" s="3">
        <f t="shared" si="6"/>
        <v>0</v>
      </c>
      <c r="AI17" s="3">
        <f t="shared" si="6"/>
        <v>0</v>
      </c>
      <c r="AJ17" s="3">
        <f t="shared" si="6"/>
        <v>0</v>
      </c>
      <c r="AK17" s="3">
        <f t="shared" si="6"/>
        <v>0</v>
      </c>
      <c r="AL17" s="3">
        <f t="shared" si="6"/>
        <v>-8.553593548007174E-2</v>
      </c>
      <c r="AM17" s="3">
        <f t="shared" si="6"/>
        <v>-3.7596672202725105E-2</v>
      </c>
      <c r="AN17" s="3">
        <f t="shared" si="6"/>
        <v>-4.8649848234639137E-2</v>
      </c>
    </row>
    <row r="18" spans="1:40" x14ac:dyDescent="0.25">
      <c r="A18" s="1">
        <v>37376</v>
      </c>
      <c r="B18">
        <v>2.6343940866519699E-3</v>
      </c>
      <c r="C18"/>
      <c r="D18">
        <v>-5.7122979820116403E-2</v>
      </c>
      <c r="E18"/>
      <c r="F18" s="3">
        <f>VLOOKUP($A18,[1]Consolidate_Returns!$A:$G,3,0)</f>
        <v>-3.5552775136565573E-2</v>
      </c>
      <c r="G18" s="3">
        <f>VLOOKUP($A18,[1]Consolidate_Returns!$A:$G,5,0)</f>
        <v>1.9164373486123203E-2</v>
      </c>
      <c r="H18" s="3">
        <f>VLOOKUP($A18,[1]Consolidate_Returns!$A:$G,2,0)</f>
        <v>2.4164373486123204E-2</v>
      </c>
      <c r="I18" s="3">
        <f>VLOOKUP($A18,[1]Consolidate_Returns!$A:$G,4,0)</f>
        <v>-0.12893130347335655</v>
      </c>
      <c r="J18" s="3"/>
      <c r="L18" s="3">
        <f t="shared" si="5"/>
        <v>-1.6459190524956802E-2</v>
      </c>
      <c r="M18" s="3">
        <f t="shared" si="1"/>
        <v>1.0899383786387586E-2</v>
      </c>
      <c r="N18" s="3">
        <f t="shared" si="1"/>
        <v>1.2082186743061602E-2</v>
      </c>
      <c r="O18" s="3">
        <f t="shared" si="1"/>
        <v>-9.3027141646736478E-2</v>
      </c>
      <c r="P18" s="3">
        <f t="shared" si="2"/>
        <v>-2.8561489910058201E-2</v>
      </c>
      <c r="Q18" s="3">
        <f t="shared" si="3"/>
        <v>-6.4465651736678273E-2</v>
      </c>
      <c r="S18" s="7">
        <f t="shared" si="4"/>
        <v>107.3414043993666</v>
      </c>
      <c r="T18">
        <f t="shared" si="4"/>
        <v>100</v>
      </c>
      <c r="U18" s="7">
        <f t="shared" si="4"/>
        <v>79.967237450018274</v>
      </c>
      <c r="V18">
        <f t="shared" si="4"/>
        <v>100</v>
      </c>
      <c r="W18" s="7">
        <f t="shared" si="0"/>
        <v>103.39994960690792</v>
      </c>
      <c r="X18" s="7">
        <f t="shared" si="0"/>
        <v>103.08932546393625</v>
      </c>
      <c r="Y18">
        <f t="shared" si="0"/>
        <v>101.24373226430129</v>
      </c>
      <c r="Z18">
        <f t="shared" si="0"/>
        <v>79.742439066193157</v>
      </c>
      <c r="AA18">
        <f t="shared" si="0"/>
        <v>89.887854105732487</v>
      </c>
      <c r="AB18">
        <f t="shared" si="0"/>
        <v>89.002074420201907</v>
      </c>
      <c r="AC18" s="7"/>
      <c r="AE18" s="3">
        <f t="shared" si="6"/>
        <v>0</v>
      </c>
      <c r="AF18" s="3">
        <f t="shared" si="6"/>
        <v>0</v>
      </c>
      <c r="AG18" s="3">
        <f t="shared" si="6"/>
        <v>-0.13099772809596269</v>
      </c>
      <c r="AH18" s="3">
        <f t="shared" si="6"/>
        <v>0</v>
      </c>
      <c r="AI18" s="3">
        <f t="shared" si="6"/>
        <v>-1.6459190524956799E-2</v>
      </c>
      <c r="AJ18" s="3">
        <f t="shared" si="6"/>
        <v>0</v>
      </c>
      <c r="AK18" s="3">
        <f t="shared" si="6"/>
        <v>0</v>
      </c>
      <c r="AL18" s="3">
        <f t="shared" si="6"/>
        <v>-0.17060591354101759</v>
      </c>
      <c r="AM18" s="3">
        <f t="shared" si="6"/>
        <v>-6.5084345139013497E-2</v>
      </c>
      <c r="AN18" s="3">
        <f t="shared" si="6"/>
        <v>-0.10997925579798093</v>
      </c>
    </row>
    <row r="19" spans="1:40" x14ac:dyDescent="0.25">
      <c r="A19" s="1">
        <v>37407</v>
      </c>
      <c r="B19">
        <v>1.9009666271018501E-2</v>
      </c>
      <c r="C19"/>
      <c r="D19">
        <v>-8.0590147754188105E-3</v>
      </c>
      <c r="E19"/>
      <c r="F19" s="3">
        <f>VLOOKUP($A19,[1]Consolidate_Returns!$A:$G,3,0)</f>
        <v>1.1152547241786132E-2</v>
      </c>
      <c r="G19" s="3">
        <f>VLOOKUP($A19,[1]Consolidate_Returns!$A:$G,5,0)</f>
        <v>-2.0085116196303848E-2</v>
      </c>
      <c r="H19" s="3">
        <f>VLOOKUP($A19,[1]Consolidate_Returns!$A:$G,2,0)</f>
        <v>-4.0407235979670622E-2</v>
      </c>
      <c r="I19" s="3">
        <f>VLOOKUP($A19,[1]Consolidate_Returns!$A:$G,4,0)</f>
        <v>-5.5320860511799068E-2</v>
      </c>
      <c r="J19" s="3"/>
      <c r="L19" s="3">
        <f t="shared" si="5"/>
        <v>1.5081106756402316E-2</v>
      </c>
      <c r="M19" s="3">
        <f t="shared" si="1"/>
        <v>-5.3772496264267375E-4</v>
      </c>
      <c r="N19" s="3">
        <f t="shared" si="1"/>
        <v>-2.0203617989835311E-2</v>
      </c>
      <c r="O19" s="3">
        <f t="shared" si="1"/>
        <v>-3.1689937643608938E-2</v>
      </c>
      <c r="P19" s="3">
        <f t="shared" si="2"/>
        <v>-4.0295073877094053E-3</v>
      </c>
      <c r="Q19" s="3">
        <f t="shared" si="3"/>
        <v>-2.7660430255899534E-2</v>
      </c>
      <c r="S19" s="7">
        <f t="shared" si="4"/>
        <v>109.38192867406099</v>
      </c>
      <c r="T19">
        <f t="shared" si="4"/>
        <v>100</v>
      </c>
      <c r="U19" s="7">
        <f t="shared" si="4"/>
        <v>79.322780301859154</v>
      </c>
      <c r="V19">
        <f t="shared" si="4"/>
        <v>100</v>
      </c>
      <c r="W19" s="7">
        <f t="shared" ref="W19:AB34" si="7">W18*(1+L19)</f>
        <v>104.95933528553631</v>
      </c>
      <c r="X19" s="7">
        <f t="shared" si="7"/>
        <v>103.03389176025229</v>
      </c>
      <c r="Y19">
        <f t="shared" si="7"/>
        <v>99.198242573768184</v>
      </c>
      <c r="Z19">
        <f t="shared" si="7"/>
        <v>77.215406144636205</v>
      </c>
      <c r="AA19">
        <f t="shared" si="7"/>
        <v>89.5256503335481</v>
      </c>
      <c r="AB19">
        <f t="shared" si="7"/>
        <v>86.54023874807153</v>
      </c>
      <c r="AC19" s="7"/>
      <c r="AE19" s="3">
        <f t="shared" si="6"/>
        <v>0</v>
      </c>
      <c r="AF19" s="3">
        <f t="shared" si="6"/>
        <v>0</v>
      </c>
      <c r="AG19" s="3">
        <f t="shared" si="6"/>
        <v>-0.11908783343560785</v>
      </c>
      <c r="AH19" s="3">
        <f t="shared" si="6"/>
        <v>0</v>
      </c>
      <c r="AI19" s="3">
        <f t="shared" si="6"/>
        <v>-1.6263065779854174E-3</v>
      </c>
      <c r="AJ19" s="3">
        <f t="shared" si="6"/>
        <v>-5.3772496264273468E-4</v>
      </c>
      <c r="AK19" s="3">
        <f t="shared" si="6"/>
        <v>-2.0203617989835266E-2</v>
      </c>
      <c r="AL19" s="3">
        <f t="shared" si="6"/>
        <v>-0.188174406877857</v>
      </c>
      <c r="AM19" s="3">
        <f t="shared" si="6"/>
        <v>-5.8747239565909458E-2</v>
      </c>
      <c r="AN19" s="3">
        <f t="shared" si="6"/>
        <v>-0.1345976125192847</v>
      </c>
    </row>
    <row r="20" spans="1:40" x14ac:dyDescent="0.25">
      <c r="A20" s="1">
        <v>37435</v>
      </c>
      <c r="B20">
        <v>1.5635098577444401E-2</v>
      </c>
      <c r="C20"/>
      <c r="D20">
        <v>-7.1859461335381306E-2</v>
      </c>
      <c r="E20"/>
      <c r="F20" s="3">
        <f>VLOOKUP($A20,[1]Consolidate_Returns!$A:$G,3,0)</f>
        <v>-8.8443531332871028E-2</v>
      </c>
      <c r="G20" s="3">
        <f>VLOOKUP($A20,[1]Consolidate_Returns!$A:$G,5,0)</f>
        <v>-9.3443531332871033E-2</v>
      </c>
      <c r="H20" s="3">
        <f>VLOOKUP($A20,[1]Consolidate_Returns!$A:$G,2,0)</f>
        <v>-0.13229502078370067</v>
      </c>
      <c r="I20" s="3">
        <f>VLOOKUP($A20,[1]Consolidate_Returns!$A:$G,4,0)</f>
        <v>-0.13911533590338448</v>
      </c>
      <c r="J20" s="3"/>
      <c r="L20" s="3">
        <f t="shared" si="5"/>
        <v>-3.6404216377713315E-2</v>
      </c>
      <c r="M20" s="3">
        <f t="shared" si="1"/>
        <v>-3.8904216377713317E-2</v>
      </c>
      <c r="N20" s="3">
        <f t="shared" si="1"/>
        <v>-6.6147510391850337E-2</v>
      </c>
      <c r="O20" s="3">
        <f t="shared" si="1"/>
        <v>-0.10548739861938289</v>
      </c>
      <c r="P20" s="3">
        <f t="shared" si="2"/>
        <v>-3.5929730667690653E-2</v>
      </c>
      <c r="Q20" s="3">
        <f t="shared" si="3"/>
        <v>-6.9557667951692242E-2</v>
      </c>
      <c r="S20" s="7">
        <f t="shared" ref="S20:V35" si="8">S19*(1+B20)</f>
        <v>111.09212591147093</v>
      </c>
      <c r="T20">
        <f t="shared" si="8"/>
        <v>100</v>
      </c>
      <c r="U20" s="7">
        <f t="shared" si="8"/>
        <v>73.622688037742762</v>
      </c>
      <c r="V20">
        <f t="shared" si="8"/>
        <v>100</v>
      </c>
      <c r="W20" s="7">
        <f t="shared" si="7"/>
        <v>101.13837293294068</v>
      </c>
      <c r="X20" s="7">
        <f t="shared" si="7"/>
        <v>99.02543894097353</v>
      </c>
      <c r="Y20">
        <f t="shared" si="7"/>
        <v>92.636525792266568</v>
      </c>
      <c r="Z20">
        <f t="shared" si="7"/>
        <v>69.07015381709941</v>
      </c>
      <c r="AA20">
        <f t="shared" si="7"/>
        <v>86.309017829213872</v>
      </c>
      <c r="AB20">
        <f t="shared" si="7"/>
        <v>80.520701556772991</v>
      </c>
      <c r="AC20" s="7"/>
      <c r="AE20" s="3">
        <f t="shared" si="6"/>
        <v>0</v>
      </c>
      <c r="AF20" s="3">
        <f t="shared" si="6"/>
        <v>0</v>
      </c>
      <c r="AG20" s="3">
        <f t="shared" si="6"/>
        <v>-0.17302067771314211</v>
      </c>
      <c r="AH20" s="3">
        <f t="shared" si="6"/>
        <v>0</v>
      </c>
      <c r="AI20" s="3">
        <f t="shared" si="6"/>
        <v>-3.7971318539137301E-2</v>
      </c>
      <c r="AJ20" s="3">
        <f t="shared" si="6"/>
        <v>-3.9421021572057804E-2</v>
      </c>
      <c r="AK20" s="3">
        <f t="shared" si="6"/>
        <v>-8.5014709350749951E-2</v>
      </c>
      <c r="AL20" s="3">
        <f t="shared" si="6"/>
        <v>-0.26967476974837196</v>
      </c>
      <c r="AM20" s="3">
        <f t="shared" si="6"/>
        <v>-8.7396656364365721E-2</v>
      </c>
      <c r="AN20" s="3">
        <f t="shared" si="6"/>
        <v>-0.19479298443227008</v>
      </c>
    </row>
    <row r="21" spans="1:40" x14ac:dyDescent="0.25">
      <c r="A21" s="1">
        <v>37468</v>
      </c>
      <c r="B21">
        <v>-4.7433028461785397E-2</v>
      </c>
      <c r="C21"/>
      <c r="D21">
        <v>-7.7660496405079799E-2</v>
      </c>
      <c r="E21"/>
      <c r="F21" s="3">
        <f>VLOOKUP($A21,[1]Consolidate_Returns!$A:$G,3,0)</f>
        <v>3.2608511560394682E-7</v>
      </c>
      <c r="G21" s="3">
        <f>VLOOKUP($A21,[1]Consolidate_Returns!$A:$G,5,0)</f>
        <v>-7.8241569303862168E-2</v>
      </c>
      <c r="H21" s="3">
        <f>VLOOKUP($A21,[1]Consolidate_Returns!$A:$G,2,0)</f>
        <v>-7.3241569303862164E-2</v>
      </c>
      <c r="I21" s="3">
        <f>VLOOKUP($A21,[1]Consolidate_Returns!$A:$G,4,0)</f>
        <v>-8.8769061383877468E-2</v>
      </c>
      <c r="J21" s="3"/>
      <c r="L21" s="3">
        <f t="shared" si="5"/>
        <v>-2.3716351188334896E-2</v>
      </c>
      <c r="M21" s="3">
        <f t="shared" si="1"/>
        <v>-6.2837298882823786E-2</v>
      </c>
      <c r="N21" s="3">
        <f t="shared" si="1"/>
        <v>-3.6620784651931082E-2</v>
      </c>
      <c r="O21" s="3">
        <f t="shared" si="1"/>
        <v>-8.3214778894478633E-2</v>
      </c>
      <c r="P21" s="3">
        <f t="shared" si="2"/>
        <v>-3.8830248202539899E-2</v>
      </c>
      <c r="Q21" s="3">
        <f t="shared" si="3"/>
        <v>-4.4384530691938734E-2</v>
      </c>
      <c r="S21" s="7">
        <f t="shared" si="8"/>
        <v>105.82268994123187</v>
      </c>
      <c r="T21">
        <f t="shared" si="8"/>
        <v>100</v>
      </c>
      <c r="U21" s="7">
        <f t="shared" si="8"/>
        <v>67.905113538055332</v>
      </c>
      <c r="V21">
        <f t="shared" si="8"/>
        <v>100</v>
      </c>
      <c r="W21" s="7">
        <f t="shared" si="7"/>
        <v>98.73973976184628</v>
      </c>
      <c r="X21" s="7">
        <f t="shared" si="7"/>
        <v>92.802947837236758</v>
      </c>
      <c r="Y21">
        <f t="shared" si="7"/>
        <v>89.244103530324921</v>
      </c>
      <c r="Z21">
        <f t="shared" si="7"/>
        <v>63.322496239001858</v>
      </c>
      <c r="AA21">
        <f t="shared" si="7"/>
        <v>82.957617244788054</v>
      </c>
      <c r="AB21">
        <f t="shared" si="7"/>
        <v>76.946828007189964</v>
      </c>
      <c r="AC21" s="7"/>
      <c r="AE21" s="3">
        <f t="shared" si="6"/>
        <v>-4.7433028461785494E-2</v>
      </c>
      <c r="AF21" s="3">
        <f t="shared" si="6"/>
        <v>0</v>
      </c>
      <c r="AG21" s="3">
        <f t="shared" si="6"/>
        <v>-0.19934496739672411</v>
      </c>
      <c r="AH21" s="3">
        <f t="shared" si="6"/>
        <v>0</v>
      </c>
      <c r="AI21" s="3">
        <f t="shared" si="6"/>
        <v>-6.0787128601913855E-2</v>
      </c>
      <c r="AJ21" s="3">
        <f t="shared" si="6"/>
        <v>-9.9781209940091958E-2</v>
      </c>
      <c r="AK21" s="3">
        <f t="shared" si="6"/>
        <v>-0.11852218863930064</v>
      </c>
      <c r="AL21" s="3">
        <f t="shared" si="6"/>
        <v>-0.31239840275476988</v>
      </c>
      <c r="AM21" s="3">
        <f t="shared" si="6"/>
        <v>-0.10345813793602235</v>
      </c>
      <c r="AN21" s="3">
        <f t="shared" si="6"/>
        <v>-0.23053171992810037</v>
      </c>
    </row>
    <row r="22" spans="1:40" x14ac:dyDescent="0.25">
      <c r="A22" s="1">
        <v>37498</v>
      </c>
      <c r="B22">
        <v>1.3463486964383901E-3</v>
      </c>
      <c r="C22"/>
      <c r="D22">
        <v>4.7077669021053899E-3</v>
      </c>
      <c r="E22"/>
      <c r="F22" s="3">
        <f>VLOOKUP($A22,[1]Consolidate_Returns!$A:$G,3,0)</f>
        <v>3.9133163342204236E-2</v>
      </c>
      <c r="G22" s="3">
        <f>VLOOKUP($A22,[1]Consolidate_Returns!$A:$G,5,0)</f>
        <v>3.7820225883300126E-2</v>
      </c>
      <c r="H22" s="3">
        <f>VLOOKUP($A22,[1]Consolidate_Returns!$A:$G,2,0)</f>
        <v>1.0523574687093829E-2</v>
      </c>
      <c r="I22" s="3">
        <f>VLOOKUP($A22,[1]Consolidate_Returns!$A:$G,4,0)</f>
        <v>-2.070977485481356E-2</v>
      </c>
      <c r="J22" s="3"/>
      <c r="L22" s="3">
        <f t="shared" si="5"/>
        <v>2.0239756019321313E-2</v>
      </c>
      <c r="M22" s="3">
        <f t="shared" si="1"/>
        <v>1.9583287289869258E-2</v>
      </c>
      <c r="N22" s="3">
        <f t="shared" si="1"/>
        <v>5.2617873435469144E-3</v>
      </c>
      <c r="O22" s="3">
        <f t="shared" si="1"/>
        <v>-8.0010039763540857E-3</v>
      </c>
      <c r="P22" s="3">
        <f t="shared" si="2"/>
        <v>2.353883451052695E-3</v>
      </c>
      <c r="Q22" s="3">
        <f t="shared" si="3"/>
        <v>-1.035488742740678E-2</v>
      </c>
      <c r="S22" s="7">
        <f t="shared" si="8"/>
        <v>105.96516418188786</v>
      </c>
      <c r="T22">
        <f t="shared" si="8"/>
        <v>100</v>
      </c>
      <c r="U22" s="7">
        <f t="shared" si="8"/>
        <v>68.224794984053503</v>
      </c>
      <c r="V22">
        <f t="shared" si="8"/>
        <v>100</v>
      </c>
      <c r="W22" s="7">
        <f t="shared" si="7"/>
        <v>100.73820800403732</v>
      </c>
      <c r="X22" s="7">
        <f t="shared" si="7"/>
        <v>94.620334626080123</v>
      </c>
      <c r="Y22">
        <f t="shared" si="7"/>
        <v>89.713687024766983</v>
      </c>
      <c r="Z22">
        <f t="shared" si="7"/>
        <v>62.815852694800938</v>
      </c>
      <c r="AA22">
        <f t="shared" si="7"/>
        <v>83.152889807159312</v>
      </c>
      <c r="AB22">
        <f t="shared" si="7"/>
        <v>76.150052265279484</v>
      </c>
      <c r="AC22" s="7"/>
      <c r="AE22" s="3">
        <f t="shared" si="6"/>
        <v>-4.6150541161384714E-2</v>
      </c>
      <c r="AF22" s="3">
        <f t="shared" si="6"/>
        <v>0</v>
      </c>
      <c r="AG22" s="3">
        <f t="shared" si="6"/>
        <v>-0.19557567013423022</v>
      </c>
      <c r="AH22" s="3">
        <f t="shared" si="6"/>
        <v>0</v>
      </c>
      <c r="AI22" s="3">
        <f t="shared" si="6"/>
        <v>-4.1777689234610491E-2</v>
      </c>
      <c r="AJ22" s="3">
        <f t="shared" si="6"/>
        <v>-8.215196675061022E-2</v>
      </c>
      <c r="AK22" s="3">
        <f t="shared" si="6"/>
        <v>-0.1138840398478654</v>
      </c>
      <c r="AL22" s="3">
        <f t="shared" si="6"/>
        <v>-0.31789990586847638</v>
      </c>
      <c r="AM22" s="3">
        <f t="shared" si="6"/>
        <v>-0.10134778288373412</v>
      </c>
      <c r="AN22" s="3">
        <f t="shared" si="6"/>
        <v>-0.23849947734720517</v>
      </c>
    </row>
    <row r="23" spans="1:40" x14ac:dyDescent="0.25">
      <c r="A23" s="1">
        <v>37529</v>
      </c>
      <c r="B23">
        <v>-5.3732011194323102E-2</v>
      </c>
      <c r="C23"/>
      <c r="D23">
        <v>-0.103616822817205</v>
      </c>
      <c r="E23"/>
      <c r="F23" s="3">
        <f>VLOOKUP($A23,[1]Consolidate_Returns!$A:$G,3,0)</f>
        <v>3.3641932550333764E-2</v>
      </c>
      <c r="G23" s="3">
        <f>VLOOKUP($A23,[1]Consolidate_Returns!$A:$G,5,0)</f>
        <v>2.8641932550333763E-2</v>
      </c>
      <c r="H23" s="3">
        <f>VLOOKUP($A23,[1]Consolidate_Returns!$A:$G,2,0)</f>
        <v>-3.6483845007757996E-2</v>
      </c>
      <c r="I23" s="3">
        <f>VLOOKUP($A23,[1]Consolidate_Returns!$A:$G,4,0)</f>
        <v>-0.12395132595347574</v>
      </c>
      <c r="J23" s="3"/>
      <c r="L23" s="3">
        <f t="shared" si="5"/>
        <v>-1.0045039321994669E-2</v>
      </c>
      <c r="M23" s="3">
        <f t="shared" si="1"/>
        <v>-1.254503932199467E-2</v>
      </c>
      <c r="N23" s="3">
        <f t="shared" si="1"/>
        <v>-1.8241922503878998E-2</v>
      </c>
      <c r="O23" s="3">
        <f t="shared" si="1"/>
        <v>-0.11378407438534037</v>
      </c>
      <c r="P23" s="3">
        <f t="shared" si="2"/>
        <v>-5.1808411408602498E-2</v>
      </c>
      <c r="Q23" s="3">
        <f t="shared" si="3"/>
        <v>-6.1975662976737872E-2</v>
      </c>
      <c r="S23" s="7">
        <f t="shared" si="8"/>
        <v>100.27144279385837</v>
      </c>
      <c r="T23">
        <f t="shared" si="8"/>
        <v>100</v>
      </c>
      <c r="U23" s="7">
        <f t="shared" si="8"/>
        <v>61.155558490450694</v>
      </c>
      <c r="V23">
        <f t="shared" si="8"/>
        <v>100</v>
      </c>
      <c r="W23" s="7">
        <f t="shared" si="7"/>
        <v>99.726288743409484</v>
      </c>
      <c r="X23" s="7">
        <f t="shared" si="7"/>
        <v>93.433318807535656</v>
      </c>
      <c r="Y23">
        <f t="shared" si="7"/>
        <v>88.077136898523932</v>
      </c>
      <c r="Z23">
        <f t="shared" si="7"/>
        <v>55.66840903919713</v>
      </c>
      <c r="AA23">
        <f t="shared" si="7"/>
        <v>78.844870682215813</v>
      </c>
      <c r="AB23">
        <f t="shared" si="7"/>
        <v>71.430602290425554</v>
      </c>
      <c r="AC23" s="7"/>
      <c r="AE23" s="3">
        <f t="shared" si="6"/>
        <v>-9.7402790961400254E-2</v>
      </c>
      <c r="AF23" s="3">
        <f t="shared" si="6"/>
        <v>0</v>
      </c>
      <c r="AG23" s="3">
        <f t="shared" si="6"/>
        <v>-0.27892756339178054</v>
      </c>
      <c r="AH23" s="3">
        <f t="shared" si="6"/>
        <v>0</v>
      </c>
      <c r="AI23" s="3">
        <f t="shared" si="6"/>
        <v>-5.1403070025461434E-2</v>
      </c>
      <c r="AJ23" s="3">
        <f t="shared" si="6"/>
        <v>-9.3666406419339251E-2</v>
      </c>
      <c r="AK23" s="3">
        <f t="shared" si="6"/>
        <v>-0.13004849852241093</v>
      </c>
      <c r="AL23" s="3">
        <f t="shared" si="6"/>
        <v>-0.3955120337173853</v>
      </c>
      <c r="AM23" s="3">
        <f t="shared" si="6"/>
        <v>-0.1479055266613464</v>
      </c>
      <c r="AN23" s="3">
        <f t="shared" si="6"/>
        <v>-0.28569397709574446</v>
      </c>
    </row>
    <row r="24" spans="1:40" x14ac:dyDescent="0.25">
      <c r="A24" s="1">
        <v>37560</v>
      </c>
      <c r="B24">
        <v>-4.76339935265295E-2</v>
      </c>
      <c r="C24"/>
      <c r="D24">
        <v>8.3160322595936004E-2</v>
      </c>
      <c r="E24"/>
      <c r="F24" s="3">
        <f>VLOOKUP($A24,[1]Consolidate_Returns!$A:$G,3,0)</f>
        <v>0.18024909665896693</v>
      </c>
      <c r="G24" s="3">
        <f>VLOOKUP($A24,[1]Consolidate_Returns!$A:$G,5,0)</f>
        <v>0.14321108748188102</v>
      </c>
      <c r="H24" s="3">
        <f>VLOOKUP($A24,[1]Consolidate_Returns!$A:$G,2,0)</f>
        <v>0.14821108748188103</v>
      </c>
      <c r="I24" s="3">
        <f>VLOOKUP($A24,[1]Consolidate_Returns!$A:$G,4,0)</f>
        <v>0.17278289683632045</v>
      </c>
      <c r="J24" s="3"/>
      <c r="L24" s="3">
        <f t="shared" si="5"/>
        <v>6.6307551566218717E-2</v>
      </c>
      <c r="M24" s="3">
        <f t="shared" si="1"/>
        <v>4.7788546977675761E-2</v>
      </c>
      <c r="N24" s="3">
        <f t="shared" si="1"/>
        <v>7.4105543740940513E-2</v>
      </c>
      <c r="O24" s="3">
        <f t="shared" si="1"/>
        <v>0.12797160971612823</v>
      </c>
      <c r="P24" s="3">
        <f t="shared" si="2"/>
        <v>4.1580161297968002E-2</v>
      </c>
      <c r="Q24" s="3">
        <f t="shared" si="3"/>
        <v>8.6391448418160224E-2</v>
      </c>
      <c r="S24" s="7">
        <f t="shared" si="8"/>
        <v>95.495113536919945</v>
      </c>
      <c r="T24">
        <f t="shared" si="8"/>
        <v>100</v>
      </c>
      <c r="U24" s="7">
        <f t="shared" si="8"/>
        <v>66.241274463051212</v>
      </c>
      <c r="V24">
        <f t="shared" si="8"/>
        <v>100</v>
      </c>
      <c r="W24" s="7">
        <f t="shared" si="7"/>
        <v>106.33889477677073</v>
      </c>
      <c r="X24" s="7">
        <f t="shared" si="7"/>
        <v>97.898361352649729</v>
      </c>
      <c r="Y24">
        <f t="shared" si="7"/>
        <v>94.60414101953431</v>
      </c>
      <c r="Z24">
        <f t="shared" si="7"/>
        <v>62.792384954279051</v>
      </c>
      <c r="AA24">
        <f t="shared" si="7"/>
        <v>82.123253122699779</v>
      </c>
      <c r="AB24">
        <f t="shared" si="7"/>
        <v>77.601595483676974</v>
      </c>
      <c r="AC24" s="7"/>
      <c r="AE24" s="3">
        <f t="shared" si="6"/>
        <v>-0.14039710057380853</v>
      </c>
      <c r="AF24" s="3">
        <f t="shared" si="6"/>
        <v>0</v>
      </c>
      <c r="AG24" s="3">
        <f t="shared" si="6"/>
        <v>-0.21896294694840335</v>
      </c>
      <c r="AH24" s="3">
        <f t="shared" si="6"/>
        <v>0</v>
      </c>
      <c r="AI24" s="3">
        <f t="shared" si="6"/>
        <v>0</v>
      </c>
      <c r="AJ24" s="3">
        <f t="shared" si="6"/>
        <v>-5.0354040905064165E-2</v>
      </c>
      <c r="AK24" s="3">
        <f t="shared" si="6"/>
        <v>-6.5580269477166511E-2</v>
      </c>
      <c r="AL24" s="3">
        <f t="shared" si="6"/>
        <v>-0.31815473561817043</v>
      </c>
      <c r="AM24" s="3">
        <f t="shared" si="6"/>
        <v>-0.11247530101881804</v>
      </c>
      <c r="AN24" s="3">
        <f t="shared" si="6"/>
        <v>-0.22398404516323026</v>
      </c>
    </row>
    <row r="25" spans="1:40" x14ac:dyDescent="0.25">
      <c r="A25" s="1">
        <v>37589</v>
      </c>
      <c r="B25">
        <v>4.9546174277284701E-2</v>
      </c>
      <c r="C25"/>
      <c r="D25">
        <v>5.7272055659390801E-2</v>
      </c>
      <c r="E25"/>
      <c r="F25" s="3">
        <f>VLOOKUP($A25,[1]Consolidate_Returns!$A:$G,3,0)</f>
        <v>0.11329900090350013</v>
      </c>
      <c r="G25" s="3">
        <f>VLOOKUP($A25,[1]Consolidate_Returns!$A:$G,5,0)</f>
        <v>0.14369568549612863</v>
      </c>
      <c r="H25" s="3">
        <f>VLOOKUP($A25,[1]Consolidate_Returns!$A:$G,2,0)</f>
        <v>0.14869568549612863</v>
      </c>
      <c r="I25" s="3">
        <f>VLOOKUP($A25,[1]Consolidate_Returns!$A:$G,4,0)</f>
        <v>0.12035555670840177</v>
      </c>
      <c r="J25" s="3"/>
      <c r="L25" s="3">
        <f t="shared" si="5"/>
        <v>8.142258759039242E-2</v>
      </c>
      <c r="M25" s="3">
        <f t="shared" si="1"/>
        <v>9.6620929886706661E-2</v>
      </c>
      <c r="N25" s="3">
        <f t="shared" si="1"/>
        <v>7.4347842748064316E-2</v>
      </c>
      <c r="O25" s="3">
        <f t="shared" si="1"/>
        <v>8.8813806183896282E-2</v>
      </c>
      <c r="P25" s="3">
        <f t="shared" si="2"/>
        <v>2.8636027829695401E-2</v>
      </c>
      <c r="Q25" s="3">
        <f t="shared" si="3"/>
        <v>6.0177778354200885E-2</v>
      </c>
      <c r="S25" s="7">
        <f t="shared" si="8"/>
        <v>100.22653107484926</v>
      </c>
      <c r="T25">
        <f t="shared" si="8"/>
        <v>100</v>
      </c>
      <c r="U25" s="7">
        <f t="shared" si="8"/>
        <v>70.035048421048074</v>
      </c>
      <c r="V25">
        <f t="shared" si="8"/>
        <v>100</v>
      </c>
      <c r="W25" s="7">
        <f t="shared" si="7"/>
        <v>114.99728275099787</v>
      </c>
      <c r="X25" s="7">
        <f t="shared" si="7"/>
        <v>107.35739206092758</v>
      </c>
      <c r="Y25">
        <f t="shared" si="7"/>
        <v>101.63775481937036</v>
      </c>
      <c r="Z25">
        <f t="shared" si="7"/>
        <v>68.369215661433003</v>
      </c>
      <c r="AA25">
        <f t="shared" si="7"/>
        <v>84.474936884586526</v>
      </c>
      <c r="AB25">
        <f t="shared" si="7"/>
        <v>82.271487096626032</v>
      </c>
      <c r="AC25" s="7"/>
      <c r="AE25" s="3">
        <f t="shared" si="6"/>
        <v>-9.780706550957928E-2</v>
      </c>
      <c r="AF25" s="3">
        <f t="shared" si="6"/>
        <v>0</v>
      </c>
      <c r="AG25" s="3">
        <f t="shared" si="6"/>
        <v>-0.17423134937398563</v>
      </c>
      <c r="AH25" s="3">
        <f t="shared" si="6"/>
        <v>0</v>
      </c>
      <c r="AI25" s="3">
        <f t="shared" si="6"/>
        <v>0</v>
      </c>
      <c r="AJ25" s="3">
        <f t="shared" si="6"/>
        <v>0</v>
      </c>
      <c r="AK25" s="3">
        <f t="shared" si="6"/>
        <v>0</v>
      </c>
      <c r="AL25" s="3">
        <f t="shared" si="6"/>
        <v>-0.2550802432710727</v>
      </c>
      <c r="AM25" s="3">
        <f t="shared" si="6"/>
        <v>-8.7060119039250913E-2</v>
      </c>
      <c r="AN25" s="3">
        <f t="shared" si="6"/>
        <v>-0.17232911305097462</v>
      </c>
    </row>
    <row r="26" spans="1:40" x14ac:dyDescent="0.25">
      <c r="A26" s="1">
        <v>37621</v>
      </c>
      <c r="B26">
        <v>-1.6543733331980202E-2</v>
      </c>
      <c r="C26"/>
      <c r="D26">
        <v>-5.3420419808698799E-2</v>
      </c>
      <c r="E26"/>
      <c r="F26" s="3">
        <f>VLOOKUP($A26,[1]Consolidate_Returns!$A:$G,3,0)</f>
        <v>-0.11116350542700214</v>
      </c>
      <c r="G26" s="3">
        <f>VLOOKUP($A26,[1]Consolidate_Returns!$A:$G,5,0)</f>
        <v>-0.11616350542700214</v>
      </c>
      <c r="H26" s="3">
        <f>VLOOKUP($A26,[1]Consolidate_Returns!$A:$G,2,0)</f>
        <v>-0.21850326207881465</v>
      </c>
      <c r="I26" s="3">
        <f>VLOOKUP($A26,[1]Consolidate_Returns!$A:$G,4,0)</f>
        <v>-0.12559388560159188</v>
      </c>
      <c r="J26" s="3"/>
      <c r="L26" s="3">
        <f t="shared" si="5"/>
        <v>-6.3853619379491175E-2</v>
      </c>
      <c r="M26" s="3">
        <f t="shared" si="1"/>
        <v>-6.6353619379491177E-2</v>
      </c>
      <c r="N26" s="3">
        <f t="shared" si="1"/>
        <v>-0.10925163103940733</v>
      </c>
      <c r="O26" s="3">
        <f t="shared" si="1"/>
        <v>-8.9507152705145338E-2</v>
      </c>
      <c r="P26" s="3">
        <f t="shared" si="2"/>
        <v>-2.67102099043494E-2</v>
      </c>
      <c r="Q26" s="3">
        <f t="shared" si="3"/>
        <v>-6.2796942800795938E-2</v>
      </c>
      <c r="S26" s="7">
        <f t="shared" si="8"/>
        <v>98.56841007195753</v>
      </c>
      <c r="T26">
        <f t="shared" si="8"/>
        <v>100</v>
      </c>
      <c r="U26" s="7">
        <f t="shared" si="8"/>
        <v>66.293746733073135</v>
      </c>
      <c r="V26">
        <f t="shared" si="8"/>
        <v>100</v>
      </c>
      <c r="W26" s="7">
        <f t="shared" si="7"/>
        <v>107.65429002853992</v>
      </c>
      <c r="X26" s="7">
        <f t="shared" si="7"/>
        <v>100.23384053054198</v>
      </c>
      <c r="Y26">
        <f t="shared" si="7"/>
        <v>90.533664330170751</v>
      </c>
      <c r="Z26">
        <f t="shared" si="7"/>
        <v>62.249681834894105</v>
      </c>
      <c r="AA26">
        <f t="shared" si="7"/>
        <v>82.21859358874255</v>
      </c>
      <c r="AB26">
        <f t="shared" si="7"/>
        <v>77.105089227282789</v>
      </c>
      <c r="AC26" s="7"/>
      <c r="AE26" s="3">
        <f t="shared" si="6"/>
        <v>-0.11273270483178549</v>
      </c>
      <c r="AF26" s="3">
        <f t="shared" si="6"/>
        <v>0</v>
      </c>
      <c r="AG26" s="3">
        <f t="shared" si="6"/>
        <v>-0.21834425735529009</v>
      </c>
      <c r="AH26" s="3">
        <f t="shared" si="6"/>
        <v>0</v>
      </c>
      <c r="AI26" s="3">
        <f t="shared" si="6"/>
        <v>-6.385361937949123E-2</v>
      </c>
      <c r="AJ26" s="3">
        <f t="shared" si="6"/>
        <v>-6.6353619379491191E-2</v>
      </c>
      <c r="AK26" s="3">
        <f t="shared" si="6"/>
        <v>-0.10925163103940745</v>
      </c>
      <c r="AL26" s="3">
        <f t="shared" si="6"/>
        <v>-0.31226510550878456</v>
      </c>
      <c r="AM26" s="3">
        <f t="shared" si="6"/>
        <v>-0.11144493488976431</v>
      </c>
      <c r="AN26" s="3">
        <f t="shared" si="6"/>
        <v>-0.21757885161130411</v>
      </c>
    </row>
    <row r="27" spans="1:40" x14ac:dyDescent="0.25">
      <c r="A27" s="1">
        <v>37652</v>
      </c>
      <c r="B27">
        <v>-3.0184410745054201E-2</v>
      </c>
      <c r="C27"/>
      <c r="D27">
        <v>-2.46741512092261E-2</v>
      </c>
      <c r="E27"/>
      <c r="F27" s="3">
        <f>VLOOKUP($A27,[1]Consolidate_Returns!$A:$G,3,0)</f>
        <v>7.2143796069372901E-4</v>
      </c>
      <c r="G27" s="3">
        <f>VLOOKUP($A27,[1]Consolidate_Returns!$A:$G,5,0)</f>
        <v>6.5166599173408321E-2</v>
      </c>
      <c r="H27" s="3">
        <f>VLOOKUP($A27,[1]Consolidate_Returns!$A:$G,2,0)</f>
        <v>7.0166599173408326E-2</v>
      </c>
      <c r="I27" s="3">
        <f>VLOOKUP($A27,[1]Consolidate_Returns!$A:$G,4,0)</f>
        <v>-1.3418662100349722E-3</v>
      </c>
      <c r="J27" s="3"/>
      <c r="L27" s="3">
        <f t="shared" si="5"/>
        <v>-1.4731486392180236E-2</v>
      </c>
      <c r="M27" s="3">
        <f t="shared" si="1"/>
        <v>1.749109421417706E-2</v>
      </c>
      <c r="N27" s="3">
        <f t="shared" si="1"/>
        <v>3.5083299586704163E-2</v>
      </c>
      <c r="O27" s="3">
        <f t="shared" si="1"/>
        <v>-1.3008008709630536E-2</v>
      </c>
      <c r="P27" s="3">
        <f t="shared" si="2"/>
        <v>-1.233707560461305E-2</v>
      </c>
      <c r="Q27" s="3">
        <f t="shared" si="3"/>
        <v>-6.709331050174861E-4</v>
      </c>
      <c r="S27" s="7">
        <f t="shared" si="8"/>
        <v>95.593180695858635</v>
      </c>
      <c r="T27">
        <f t="shared" si="8"/>
        <v>100</v>
      </c>
      <c r="U27" s="7">
        <f t="shared" si="8"/>
        <v>64.658004801955144</v>
      </c>
      <c r="V27">
        <f t="shared" si="8"/>
        <v>100</v>
      </c>
      <c r="W27" s="7">
        <f t="shared" si="7"/>
        <v>106.06838231992465</v>
      </c>
      <c r="X27" s="7">
        <f t="shared" si="7"/>
        <v>101.98704007871049</v>
      </c>
      <c r="Y27">
        <f t="shared" si="7"/>
        <v>93.709883998548236</v>
      </c>
      <c r="Z27">
        <f t="shared" si="7"/>
        <v>61.439937431414073</v>
      </c>
      <c r="AA27">
        <f t="shared" si="7"/>
        <v>81.204256583533279</v>
      </c>
      <c r="AB27">
        <f t="shared" si="7"/>
        <v>77.053356870354875</v>
      </c>
      <c r="AC27" s="7"/>
      <c r="AE27" s="3">
        <f t="shared" si="6"/>
        <v>-0.13951434530979603</v>
      </c>
      <c r="AF27" s="3">
        <f t="shared" si="6"/>
        <v>0</v>
      </c>
      <c r="AG27" s="3">
        <f t="shared" si="6"/>
        <v>-0.23763094934286563</v>
      </c>
      <c r="AH27" s="3">
        <f t="shared" si="6"/>
        <v>0</v>
      </c>
      <c r="AI27" s="3">
        <f t="shared" si="6"/>
        <v>-7.7644447046691087E-2</v>
      </c>
      <c r="AJ27" s="3">
        <f t="shared" si="6"/>
        <v>-5.002312257333244E-2</v>
      </c>
      <c r="AK27" s="3">
        <f t="shared" si="6"/>
        <v>-7.8001239154794969E-2</v>
      </c>
      <c r="AL27" s="3">
        <f t="shared" si="6"/>
        <v>-0.30119574568117707</v>
      </c>
      <c r="AM27" s="3">
        <f t="shared" si="6"/>
        <v>-0.12240710590689116</v>
      </c>
      <c r="AN27" s="3">
        <f t="shared" si="6"/>
        <v>-0.19006312526074876</v>
      </c>
    </row>
    <row r="28" spans="1:40" x14ac:dyDescent="0.25">
      <c r="A28" s="1">
        <v>37680</v>
      </c>
      <c r="B28">
        <v>-2.9999999999999997E-4</v>
      </c>
      <c r="C28"/>
      <c r="D28">
        <v>-1.3925814807573E-2</v>
      </c>
      <c r="E28"/>
      <c r="F28" s="3">
        <f>VLOOKUP($A28,[1]Consolidate_Returns!$A:$G,3,0)</f>
        <v>4.9543092658990004E-3</v>
      </c>
      <c r="G28" s="3">
        <f>VLOOKUP($A28,[1]Consolidate_Returns!$A:$G,5,0)</f>
        <v>2.0236468343546532E-2</v>
      </c>
      <c r="H28" s="3">
        <f>VLOOKUP($A28,[1]Consolidate_Returns!$A:$G,2,0)</f>
        <v>2.4801531649027833E-2</v>
      </c>
      <c r="I28" s="3">
        <f>VLOOKUP($A28,[1]Consolidate_Returns!$A:$G,4,0)</f>
        <v>2.6788169702904728E-2</v>
      </c>
      <c r="J28" s="3"/>
      <c r="L28" s="3">
        <f t="shared" si="5"/>
        <v>2.3271546329495002E-3</v>
      </c>
      <c r="M28" s="3">
        <f t="shared" si="1"/>
        <v>9.9682341717732652E-3</v>
      </c>
      <c r="N28" s="3">
        <f t="shared" si="1"/>
        <v>1.2400765824513917E-2</v>
      </c>
      <c r="O28" s="3">
        <f t="shared" si="1"/>
        <v>6.4311774476658642E-3</v>
      </c>
      <c r="P28" s="3">
        <f t="shared" si="2"/>
        <v>-6.9629074037864998E-3</v>
      </c>
      <c r="Q28" s="3">
        <f t="shared" si="3"/>
        <v>1.3394084851452364E-2</v>
      </c>
      <c r="S28" s="7">
        <f t="shared" si="8"/>
        <v>95.564502741649875</v>
      </c>
      <c r="T28">
        <f t="shared" si="8"/>
        <v>100</v>
      </c>
      <c r="U28" s="7">
        <f t="shared" si="8"/>
        <v>63.757589401255949</v>
      </c>
      <c r="V28">
        <f t="shared" si="8"/>
        <v>100</v>
      </c>
      <c r="W28" s="7">
        <f t="shared" si="7"/>
        <v>106.31521984724992</v>
      </c>
      <c r="X28" s="7">
        <f t="shared" si="7"/>
        <v>103.0036707767011</v>
      </c>
      <c r="Y28">
        <f t="shared" si="7"/>
        <v>94.871958325456603</v>
      </c>
      <c r="Z28">
        <f t="shared" si="7"/>
        <v>61.835068571408989</v>
      </c>
      <c r="AA28">
        <f t="shared" si="7"/>
        <v>80.638838864148823</v>
      </c>
      <c r="AB28">
        <f t="shared" si="7"/>
        <v>78.085416070365653</v>
      </c>
      <c r="AC28" s="7"/>
      <c r="AE28" s="3">
        <f t="shared" si="6"/>
        <v>-0.13977249100620312</v>
      </c>
      <c r="AF28" s="3">
        <f t="shared" si="6"/>
        <v>0</v>
      </c>
      <c r="AG28" s="3">
        <f t="shared" si="6"/>
        <v>-0.24824755955734215</v>
      </c>
      <c r="AH28" s="3">
        <f t="shared" si="6"/>
        <v>0</v>
      </c>
      <c r="AI28" s="3">
        <f t="shared" si="6"/>
        <v>-7.5497983048409115E-2</v>
      </c>
      <c r="AJ28" s="3">
        <f t="shared" si="6"/>
        <v>-4.0553530601373518E-2</v>
      </c>
      <c r="AK28" s="3">
        <f t="shared" si="6"/>
        <v>-6.6567748431061502E-2</v>
      </c>
      <c r="AL28" s="3">
        <f t="shared" si="6"/>
        <v>-0.29670161152046887</v>
      </c>
      <c r="AM28" s="3">
        <f t="shared" si="6"/>
        <v>-0.12851770396668241</v>
      </c>
      <c r="AN28" s="3">
        <f t="shared" si="6"/>
        <v>-0.17921476203617101</v>
      </c>
    </row>
    <row r="29" spans="1:40" x14ac:dyDescent="0.25">
      <c r="A29" s="1">
        <v>37711</v>
      </c>
      <c r="B29">
        <v>-2.9999999999999997E-4</v>
      </c>
      <c r="C29"/>
      <c r="D29">
        <v>2.13957266731856E-3</v>
      </c>
      <c r="E29"/>
      <c r="F29" s="3">
        <f>VLOOKUP($A29,[1]Consolidate_Returns!$A:$G,3,0)</f>
        <v>2.2004835708200374E-2</v>
      </c>
      <c r="G29" s="3">
        <f>VLOOKUP($A29,[1]Consolidate_Returns!$A:$G,5,0)</f>
        <v>1.7004835708200373E-2</v>
      </c>
      <c r="H29" s="3">
        <f>VLOOKUP($A29,[1]Consolidate_Returns!$A:$G,2,0)</f>
        <v>3.9073175753774336E-2</v>
      </c>
      <c r="I29" s="3">
        <f>VLOOKUP($A29,[1]Consolidate_Returns!$A:$G,4,0)</f>
        <v>8.7951495393614951E-3</v>
      </c>
      <c r="J29" s="3"/>
      <c r="L29" s="3">
        <f t="shared" si="5"/>
        <v>1.0852417854100186E-2</v>
      </c>
      <c r="M29" s="3">
        <f t="shared" si="1"/>
        <v>8.3524178541001855E-3</v>
      </c>
      <c r="N29" s="3">
        <f t="shared" si="1"/>
        <v>1.9536587876887168E-2</v>
      </c>
      <c r="O29" s="3">
        <f t="shared" si="1"/>
        <v>5.467361103340028E-3</v>
      </c>
      <c r="P29" s="3">
        <f t="shared" si="2"/>
        <v>1.06978633365928E-3</v>
      </c>
      <c r="Q29" s="3">
        <f t="shared" si="3"/>
        <v>4.3975747696807475E-3</v>
      </c>
      <c r="S29" s="7">
        <f t="shared" si="8"/>
        <v>95.535833390827378</v>
      </c>
      <c r="T29">
        <f t="shared" si="8"/>
        <v>100</v>
      </c>
      <c r="U29" s="7">
        <f t="shared" si="8"/>
        <v>63.894003396872996</v>
      </c>
      <c r="V29">
        <f t="shared" si="8"/>
        <v>100</v>
      </c>
      <c r="W29" s="7">
        <f t="shared" si="7"/>
        <v>107.46899703728282</v>
      </c>
      <c r="X29" s="7">
        <f t="shared" si="7"/>
        <v>103.86400047553427</v>
      </c>
      <c r="Y29">
        <f t="shared" si="7"/>
        <v>96.725432676334265</v>
      </c>
      <c r="Z29">
        <f t="shared" si="7"/>
        <v>62.17314322013867</v>
      </c>
      <c r="AA29">
        <f t="shared" si="7"/>
        <v>80.725105191927838</v>
      </c>
      <c r="AB29">
        <f t="shared" si="7"/>
        <v>78.428802525956712</v>
      </c>
      <c r="AC29" s="7"/>
      <c r="AE29" s="3">
        <f t="shared" ref="AE29:AN54" si="9">MIN(0,((S29-MAX(S18:S29))/MAX(S18:S29)))</f>
        <v>-0.14003055925890129</v>
      </c>
      <c r="AF29" s="3">
        <f t="shared" si="9"/>
        <v>0</v>
      </c>
      <c r="AG29" s="3">
        <f t="shared" si="9"/>
        <v>-0.20099774064586753</v>
      </c>
      <c r="AH29" s="3">
        <f t="shared" si="9"/>
        <v>0</v>
      </c>
      <c r="AI29" s="3">
        <f t="shared" si="9"/>
        <v>-6.5464900853491909E-2</v>
      </c>
      <c r="AJ29" s="3">
        <f t="shared" si="9"/>
        <v>-3.2539832780315102E-2</v>
      </c>
      <c r="AK29" s="3">
        <f t="shared" si="9"/>
        <v>-4.8331667221164269E-2</v>
      </c>
      <c r="AL29" s="3">
        <f t="shared" si="9"/>
        <v>-0.22032553871935676</v>
      </c>
      <c r="AM29" s="3">
        <f t="shared" si="9"/>
        <v>-0.10193533937329032</v>
      </c>
      <c r="AN29" s="3">
        <f t="shared" si="9"/>
        <v>-0.11879803884487043</v>
      </c>
    </row>
    <row r="30" spans="1:40" x14ac:dyDescent="0.25">
      <c r="A30" s="1">
        <v>37741</v>
      </c>
      <c r="B30">
        <v>-2.9999999999999997E-4</v>
      </c>
      <c r="C30"/>
      <c r="D30">
        <v>8.48958981978154E-2</v>
      </c>
      <c r="E30"/>
      <c r="F30" s="3">
        <f>VLOOKUP($A30,[1]Consolidate_Returns!$A:$G,3,0)</f>
        <v>3.9710956776062151E-2</v>
      </c>
      <c r="G30" s="3">
        <f>VLOOKUP($A30,[1]Consolidate_Returns!$A:$G,5,0)</f>
        <v>3.3431816930608871E-2</v>
      </c>
      <c r="H30" s="3">
        <f>VLOOKUP($A30,[1]Consolidate_Returns!$A:$G,2,0)</f>
        <v>3.8431816930608868E-2</v>
      </c>
      <c r="I30" s="3">
        <f>VLOOKUP($A30,[1]Consolidate_Returns!$A:$G,4,0)</f>
        <v>8.2316192912381597E-2</v>
      </c>
      <c r="J30" s="3"/>
      <c r="L30" s="3">
        <f t="shared" si="5"/>
        <v>1.9705478388031075E-2</v>
      </c>
      <c r="M30" s="3">
        <f t="shared" si="1"/>
        <v>1.6565908465304435E-2</v>
      </c>
      <c r="N30" s="3">
        <f t="shared" si="1"/>
        <v>1.9215908465304434E-2</v>
      </c>
      <c r="O30" s="3">
        <f t="shared" si="1"/>
        <v>8.3606045555098499E-2</v>
      </c>
      <c r="P30" s="3">
        <f t="shared" si="2"/>
        <v>4.24479490989077E-2</v>
      </c>
      <c r="Q30" s="3">
        <f t="shared" si="3"/>
        <v>4.1158096456190799E-2</v>
      </c>
      <c r="S30" s="7">
        <f t="shared" si="8"/>
        <v>95.50717264081014</v>
      </c>
      <c r="T30">
        <f t="shared" si="8"/>
        <v>100</v>
      </c>
      <c r="U30" s="7">
        <f t="shared" si="8"/>
        <v>69.318342204704791</v>
      </c>
      <c r="V30">
        <f t="shared" si="8"/>
        <v>100</v>
      </c>
      <c r="W30" s="7">
        <f t="shared" si="7"/>
        <v>109.58672503578437</v>
      </c>
      <c r="X30" s="7">
        <f t="shared" si="7"/>
        <v>105.5846020002523</v>
      </c>
      <c r="Y30">
        <f t="shared" si="7"/>
        <v>98.584099736909678</v>
      </c>
      <c r="Z30">
        <f t="shared" si="7"/>
        <v>67.371193864505244</v>
      </c>
      <c r="AA30">
        <f t="shared" si="7"/>
        <v>84.151720348118758</v>
      </c>
      <c r="AB30">
        <f t="shared" si="7"/>
        <v>81.656782745263584</v>
      </c>
      <c r="AC30" s="7"/>
      <c r="AE30" s="3">
        <f t="shared" si="9"/>
        <v>-0.14028855009112351</v>
      </c>
      <c r="AF30" s="3">
        <f t="shared" si="9"/>
        <v>0</v>
      </c>
      <c r="AG30" s="3">
        <f t="shared" si="9"/>
        <v>-0.12612313964642866</v>
      </c>
      <c r="AH30" s="3">
        <f t="shared" si="9"/>
        <v>0</v>
      </c>
      <c r="AI30" s="3">
        <f t="shared" si="9"/>
        <v>-4.7049439654403925E-2</v>
      </c>
      <c r="AJ30" s="3">
        <f t="shared" si="9"/>
        <v>-1.6512976206325702E-2</v>
      </c>
      <c r="AK30" s="3">
        <f t="shared" si="9"/>
        <v>-3.0044495649157201E-2</v>
      </c>
      <c r="AL30" s="3">
        <f t="shared" si="9"/>
        <v>-0.12749026096801527</v>
      </c>
      <c r="AM30" s="3">
        <f t="shared" si="9"/>
        <v>-6.0026707043261324E-2</v>
      </c>
      <c r="AN30" s="3">
        <f t="shared" si="9"/>
        <v>-5.6429888263010715E-2</v>
      </c>
    </row>
    <row r="31" spans="1:40" x14ac:dyDescent="0.25">
      <c r="A31" s="1">
        <v>37771</v>
      </c>
      <c r="B31">
        <v>6.1908116453830597E-2</v>
      </c>
      <c r="C31"/>
      <c r="D31">
        <v>5.412446855848E-2</v>
      </c>
      <c r="E31"/>
      <c r="F31" s="3">
        <f>VLOOKUP($A31,[1]Consolidate_Returns!$A:$G,3,0)</f>
        <v>0.19433485509499154</v>
      </c>
      <c r="G31" s="3">
        <f>VLOOKUP($A31,[1]Consolidate_Returns!$A:$G,5,0)</f>
        <v>0.19981468504410707</v>
      </c>
      <c r="H31" s="3">
        <f>VLOOKUP($A31,[1]Consolidate_Returns!$A:$G,2,0)</f>
        <v>0.20481468504410708</v>
      </c>
      <c r="I31" s="3">
        <f>VLOOKUP($A31,[1]Consolidate_Returns!$A:$G,4,0)</f>
        <v>7.9757483780986058E-2</v>
      </c>
      <c r="J31" s="3"/>
      <c r="L31" s="3">
        <f t="shared" si="5"/>
        <v>0.12812148577441107</v>
      </c>
      <c r="M31" s="3">
        <f t="shared" si="1"/>
        <v>0.13086140074896885</v>
      </c>
      <c r="N31" s="3">
        <f t="shared" si="1"/>
        <v>0.10240734252205354</v>
      </c>
      <c r="O31" s="3">
        <f t="shared" si="1"/>
        <v>6.6940976169733032E-2</v>
      </c>
      <c r="P31" s="3">
        <f t="shared" si="2"/>
        <v>2.706223427924E-2</v>
      </c>
      <c r="Q31" s="3">
        <f t="shared" si="3"/>
        <v>3.9878741890493029E-2</v>
      </c>
      <c r="S31" s="7">
        <f t="shared" si="8"/>
        <v>101.41984180683352</v>
      </c>
      <c r="T31">
        <f t="shared" si="8"/>
        <v>100</v>
      </c>
      <c r="U31" s="7">
        <f t="shared" si="8"/>
        <v>73.070160637889302</v>
      </c>
      <c r="V31">
        <f t="shared" si="8"/>
        <v>100</v>
      </c>
      <c r="W31" s="7">
        <f t="shared" si="7"/>
        <v>123.62713906852092</v>
      </c>
      <c r="X31" s="7">
        <f t="shared" si="7"/>
        <v>119.40155091552769</v>
      </c>
      <c r="Y31">
        <f t="shared" si="7"/>
        <v>108.67983540589567</v>
      </c>
      <c r="Z31">
        <f t="shared" si="7"/>
        <v>71.88108734751556</v>
      </c>
      <c r="AA31">
        <f t="shared" si="7"/>
        <v>86.429053919180632</v>
      </c>
      <c r="AB31">
        <f t="shared" si="7"/>
        <v>84.913152507970025</v>
      </c>
      <c r="AC31" s="7"/>
      <c r="AE31" s="3">
        <f t="shared" si="9"/>
        <v>-8.7065433533473249E-2</v>
      </c>
      <c r="AF31" s="3">
        <f t="shared" si="9"/>
        <v>0</v>
      </c>
      <c r="AG31" s="3">
        <f t="shared" si="9"/>
        <v>-7.5048523027331773E-3</v>
      </c>
      <c r="AH31" s="3">
        <f t="shared" si="9"/>
        <v>0</v>
      </c>
      <c r="AI31" s="3">
        <f t="shared" si="9"/>
        <v>0</v>
      </c>
      <c r="AJ31" s="3">
        <f t="shared" si="9"/>
        <v>0</v>
      </c>
      <c r="AK31" s="3">
        <f t="shared" si="9"/>
        <v>0</v>
      </c>
      <c r="AL31" s="3">
        <f t="shared" si="9"/>
        <v>0</v>
      </c>
      <c r="AM31" s="3">
        <f t="shared" si="9"/>
        <v>0</v>
      </c>
      <c r="AN31" s="3">
        <f t="shared" si="9"/>
        <v>0</v>
      </c>
    </row>
    <row r="32" spans="1:40" x14ac:dyDescent="0.25">
      <c r="A32" s="1">
        <v>37802</v>
      </c>
      <c r="B32">
        <v>-2.9999999999999997E-4</v>
      </c>
      <c r="C32"/>
      <c r="D32">
        <v>1.18744614032251E-2</v>
      </c>
      <c r="E32"/>
      <c r="F32" s="3">
        <f>VLOOKUP($A32,[1]Consolidate_Returns!$A:$G,3,0)</f>
        <v>-7.6987239563754542E-2</v>
      </c>
      <c r="G32" s="3">
        <f>VLOOKUP($A32,[1]Consolidate_Returns!$A:$G,5,0)</f>
        <v>-8.1987239563754546E-2</v>
      </c>
      <c r="H32" s="3">
        <f>VLOOKUP($A32,[1]Consolidate_Returns!$A:$G,2,0)</f>
        <v>8.2588542057129323E-3</v>
      </c>
      <c r="I32" s="3">
        <f>VLOOKUP($A32,[1]Consolidate_Returns!$A:$G,4,0)</f>
        <v>3.1671619584023973E-3</v>
      </c>
      <c r="J32" s="3"/>
      <c r="L32" s="3">
        <f t="shared" si="5"/>
        <v>-3.8643619781877268E-2</v>
      </c>
      <c r="M32" s="3">
        <f t="shared" si="1"/>
        <v>-4.1143619781877271E-2</v>
      </c>
      <c r="N32" s="3">
        <f t="shared" si="1"/>
        <v>4.1294271028564662E-3</v>
      </c>
      <c r="O32" s="3">
        <f t="shared" si="1"/>
        <v>7.5208116808137488E-3</v>
      </c>
      <c r="P32" s="3">
        <f t="shared" si="2"/>
        <v>5.9372307016125501E-3</v>
      </c>
      <c r="Q32" s="3">
        <f t="shared" si="3"/>
        <v>1.5835809792011987E-3</v>
      </c>
      <c r="S32" s="7">
        <f t="shared" si="8"/>
        <v>101.38941585429147</v>
      </c>
      <c r="T32">
        <f t="shared" si="8"/>
        <v>100</v>
      </c>
      <c r="U32" s="7">
        <f t="shared" si="8"/>
        <v>73.937829440111372</v>
      </c>
      <c r="V32">
        <f t="shared" si="8"/>
        <v>100</v>
      </c>
      <c r="W32" s="7">
        <f t="shared" si="7"/>
        <v>118.84973891163574</v>
      </c>
      <c r="X32" s="7">
        <f t="shared" si="7"/>
        <v>114.48893890329276</v>
      </c>
      <c r="Y32">
        <f t="shared" si="7"/>
        <v>109.12862086375476</v>
      </c>
      <c r="Z32">
        <f t="shared" si="7"/>
        <v>72.421691468868346</v>
      </c>
      <c r="AA32">
        <f t="shared" si="7"/>
        <v>86.942203151620916</v>
      </c>
      <c r="AB32">
        <f t="shared" si="7"/>
        <v>85.047619361165673</v>
      </c>
      <c r="AC32" s="7"/>
      <c r="AE32" s="3">
        <f t="shared" si="9"/>
        <v>-4.3181628254189017E-2</v>
      </c>
      <c r="AF32" s="3">
        <f t="shared" si="9"/>
        <v>0</v>
      </c>
      <c r="AG32" s="3">
        <f t="shared" si="9"/>
        <v>0</v>
      </c>
      <c r="AH32" s="3">
        <f t="shared" si="9"/>
        <v>0</v>
      </c>
      <c r="AI32" s="3">
        <f t="shared" si="9"/>
        <v>-3.8643619781877199E-2</v>
      </c>
      <c r="AJ32" s="3">
        <f t="shared" si="9"/>
        <v>-4.1143619781877264E-2</v>
      </c>
      <c r="AK32" s="3">
        <f t="shared" si="9"/>
        <v>0</v>
      </c>
      <c r="AL32" s="3">
        <f t="shared" si="9"/>
        <v>0</v>
      </c>
      <c r="AM32" s="3">
        <f t="shared" si="9"/>
        <v>0</v>
      </c>
      <c r="AN32" s="3">
        <f t="shared" si="9"/>
        <v>0</v>
      </c>
    </row>
    <row r="33" spans="1:40" x14ac:dyDescent="0.25">
      <c r="A33" s="1">
        <v>37833</v>
      </c>
      <c r="B33">
        <v>3.78075552662697E-2</v>
      </c>
      <c r="C33"/>
      <c r="D33">
        <v>1.7181412631878501E-2</v>
      </c>
      <c r="E33"/>
      <c r="F33" s="3">
        <f>VLOOKUP($A33,[1]Consolidate_Returns!$A:$G,3,0)</f>
        <v>2.2948376476283039E-3</v>
      </c>
      <c r="G33" s="3">
        <f>VLOOKUP($A33,[1]Consolidate_Returns!$A:$G,5,0)</f>
        <v>2.4641210202934225E-2</v>
      </c>
      <c r="H33" s="3">
        <f>VLOOKUP($A33,[1]Consolidate_Returns!$A:$G,2,0)</f>
        <v>2.9641210202934226E-2</v>
      </c>
      <c r="I33" s="3">
        <f>VLOOKUP($A33,[1]Consolidate_Returns!$A:$G,4,0)</f>
        <v>6.0737694362488673E-2</v>
      </c>
      <c r="J33" s="3"/>
      <c r="L33" s="3">
        <f t="shared" si="5"/>
        <v>2.0051196456949003E-2</v>
      </c>
      <c r="M33" s="3">
        <f t="shared" si="1"/>
        <v>3.1224382734601965E-2</v>
      </c>
      <c r="N33" s="3">
        <f t="shared" si="1"/>
        <v>1.4820605101467113E-2</v>
      </c>
      <c r="O33" s="3">
        <f t="shared" si="1"/>
        <v>3.8959553497183587E-2</v>
      </c>
      <c r="P33" s="3">
        <f t="shared" si="2"/>
        <v>8.5907063159392505E-3</v>
      </c>
      <c r="Q33" s="3">
        <f t="shared" si="3"/>
        <v>3.0368847181244336E-2</v>
      </c>
      <c r="S33" s="7">
        <f t="shared" si="8"/>
        <v>105.2227017976174</v>
      </c>
      <c r="T33">
        <f t="shared" si="8"/>
        <v>100</v>
      </c>
      <c r="U33" s="7">
        <f t="shared" si="8"/>
        <v>75.208185796827379</v>
      </c>
      <c r="V33">
        <f t="shared" si="8"/>
        <v>100</v>
      </c>
      <c r="W33" s="7">
        <f t="shared" si="7"/>
        <v>121.23281837541003</v>
      </c>
      <c r="X33" s="7">
        <f t="shared" si="7"/>
        <v>118.06378535048763</v>
      </c>
      <c r="Y33">
        <f t="shared" si="7"/>
        <v>110.7459730588442</v>
      </c>
      <c r="Z33">
        <f t="shared" si="7"/>
        <v>75.243208232006253</v>
      </c>
      <c r="AA33">
        <f t="shared" si="7"/>
        <v>87.689098085357216</v>
      </c>
      <c r="AB33">
        <f t="shared" si="7"/>
        <v>87.63041751667356</v>
      </c>
      <c r="AC33" s="7"/>
      <c r="AE33" s="3">
        <f t="shared" si="9"/>
        <v>-7.0066647846270137E-3</v>
      </c>
      <c r="AF33" s="3">
        <f t="shared" si="9"/>
        <v>0</v>
      </c>
      <c r="AG33" s="3">
        <f t="shared" si="9"/>
        <v>0</v>
      </c>
      <c r="AH33" s="3">
        <f t="shared" si="9"/>
        <v>0</v>
      </c>
      <c r="AI33" s="3">
        <f t="shared" si="9"/>
        <v>-1.9367274136982342E-2</v>
      </c>
      <c r="AJ33" s="3">
        <f t="shared" si="9"/>
        <v>-1.1203921178431589E-2</v>
      </c>
      <c r="AK33" s="3">
        <f t="shared" si="9"/>
        <v>0</v>
      </c>
      <c r="AL33" s="3">
        <f t="shared" si="9"/>
        <v>0</v>
      </c>
      <c r="AM33" s="3">
        <f t="shared" si="9"/>
        <v>0</v>
      </c>
      <c r="AN33" s="3">
        <f t="shared" si="9"/>
        <v>0</v>
      </c>
    </row>
    <row r="34" spans="1:40" x14ac:dyDescent="0.25">
      <c r="A34" s="1">
        <v>37862</v>
      </c>
      <c r="B34">
        <v>7.4405572618281403E-3</v>
      </c>
      <c r="C34"/>
      <c r="D34">
        <v>1.8801792951279799E-2</v>
      </c>
      <c r="E34"/>
      <c r="F34" s="3">
        <f>VLOOKUP($A34,[1]Consolidate_Returns!$A:$G,3,0)</f>
        <v>0.129847995189903</v>
      </c>
      <c r="G34" s="3">
        <f>VLOOKUP($A34,[1]Consolidate_Returns!$A:$G,5,0)</f>
        <v>9.1843078677980056E-2</v>
      </c>
      <c r="H34" s="3">
        <f>VLOOKUP($A34,[1]Consolidate_Returns!$A:$G,2,0)</f>
        <v>6.887793187629826E-2</v>
      </c>
      <c r="I34" s="3">
        <f>VLOOKUP($A34,[1]Consolidate_Returns!$A:$G,4,0)</f>
        <v>4.9098154454508353E-2</v>
      </c>
      <c r="J34" s="3"/>
      <c r="L34" s="3">
        <f t="shared" si="5"/>
        <v>6.8644276225865566E-2</v>
      </c>
      <c r="M34" s="3">
        <f t="shared" si="1"/>
        <v>4.9641817969904099E-2</v>
      </c>
      <c r="N34" s="3">
        <f t="shared" si="1"/>
        <v>3.443896593814913E-2</v>
      </c>
      <c r="O34" s="3">
        <f t="shared" si="1"/>
        <v>3.3949973702894078E-2</v>
      </c>
      <c r="P34" s="3">
        <f t="shared" si="2"/>
        <v>9.4008964756398996E-3</v>
      </c>
      <c r="Q34" s="3">
        <f t="shared" si="3"/>
        <v>2.4549077227254176E-2</v>
      </c>
      <c r="S34" s="7">
        <f t="shared" si="8"/>
        <v>106.00561733558685</v>
      </c>
      <c r="T34">
        <f t="shared" si="8"/>
        <v>100</v>
      </c>
      <c r="U34" s="7">
        <f t="shared" si="8"/>
        <v>76.622234534420713</v>
      </c>
      <c r="V34">
        <f t="shared" si="8"/>
        <v>100</v>
      </c>
      <c r="W34" s="7">
        <f t="shared" si="7"/>
        <v>129.55475744761188</v>
      </c>
      <c r="X34" s="7">
        <f t="shared" si="7"/>
        <v>123.92468629169437</v>
      </c>
      <c r="Y34">
        <f t="shared" si="7"/>
        <v>114.55994985280492</v>
      </c>
      <c r="Z34">
        <f t="shared" si="7"/>
        <v>77.797713172804251</v>
      </c>
      <c r="AA34">
        <f t="shared" si="7"/>
        <v>88.513454218499888</v>
      </c>
      <c r="AB34">
        <f t="shared" si="7"/>
        <v>89.781663403746904</v>
      </c>
      <c r="AC34" s="7"/>
      <c r="AE34" s="3">
        <f t="shared" si="9"/>
        <v>0</v>
      </c>
      <c r="AF34" s="3">
        <f t="shared" si="9"/>
        <v>0</v>
      </c>
      <c r="AG34" s="3">
        <f t="shared" si="9"/>
        <v>0</v>
      </c>
      <c r="AH34" s="3">
        <f t="shared" si="9"/>
        <v>0</v>
      </c>
      <c r="AI34" s="3">
        <f t="shared" si="9"/>
        <v>0</v>
      </c>
      <c r="AJ34" s="3">
        <f t="shared" si="9"/>
        <v>0</v>
      </c>
      <c r="AK34" s="3">
        <f t="shared" si="9"/>
        <v>0</v>
      </c>
      <c r="AL34" s="3">
        <f t="shared" si="9"/>
        <v>0</v>
      </c>
      <c r="AM34" s="3">
        <f t="shared" si="9"/>
        <v>0</v>
      </c>
      <c r="AN34" s="3">
        <f t="shared" si="9"/>
        <v>0</v>
      </c>
    </row>
    <row r="35" spans="1:40" x14ac:dyDescent="0.25">
      <c r="A35" s="1">
        <v>37894</v>
      </c>
      <c r="B35">
        <v>9.6002907548846002E-3</v>
      </c>
      <c r="C35"/>
      <c r="D35">
        <v>-1.0049363571579199E-2</v>
      </c>
      <c r="E35"/>
      <c r="F35" s="3">
        <f>VLOOKUP($A35,[1]Consolidate_Returns!$A:$G,3,0)</f>
        <v>-3.3750222856715778E-2</v>
      </c>
      <c r="G35" s="3">
        <f>VLOOKUP($A35,[1]Consolidate_Returns!$A:$G,5,0)</f>
        <v>-3.8750222856715776E-2</v>
      </c>
      <c r="H35" s="3">
        <f>VLOOKUP($A35,[1]Consolidate_Returns!$A:$G,2,0)</f>
        <v>6.6364249421143199E-3</v>
      </c>
      <c r="I35" s="3">
        <f>VLOOKUP($A35,[1]Consolidate_Returns!$A:$G,4,0)</f>
        <v>-2.8358360974227736E-2</v>
      </c>
      <c r="J35" s="3"/>
      <c r="L35" s="3">
        <f t="shared" si="5"/>
        <v>-1.2074966050915589E-2</v>
      </c>
      <c r="M35" s="3">
        <f t="shared" si="1"/>
        <v>-1.4574966050915588E-2</v>
      </c>
      <c r="N35" s="3">
        <f t="shared" si="1"/>
        <v>3.3182124710571599E-3</v>
      </c>
      <c r="O35" s="3">
        <f t="shared" si="1"/>
        <v>-1.9203862272903466E-2</v>
      </c>
      <c r="P35" s="3">
        <f t="shared" si="2"/>
        <v>-5.0246817857895996E-3</v>
      </c>
      <c r="Q35" s="3">
        <f t="shared" si="3"/>
        <v>-1.4179180487113868E-2</v>
      </c>
      <c r="S35" s="7">
        <f t="shared" si="8"/>
        <v>107.02330208365953</v>
      </c>
      <c r="T35">
        <f t="shared" si="8"/>
        <v>100</v>
      </c>
      <c r="U35" s="7">
        <f t="shared" si="8"/>
        <v>75.852229841917506</v>
      </c>
      <c r="V35">
        <f t="shared" si="8"/>
        <v>100</v>
      </c>
      <c r="W35" s="7">
        <f t="shared" ref="W35:AB50" si="10">W34*(1+L35)</f>
        <v>127.99038814969735</v>
      </c>
      <c r="X35" s="7">
        <f t="shared" si="10"/>
        <v>122.11848819612257</v>
      </c>
      <c r="Y35">
        <f t="shared" si="10"/>
        <v>114.94008410709017</v>
      </c>
      <c r="Z35">
        <f t="shared" si="10"/>
        <v>76.303696603886863</v>
      </c>
      <c r="AA35">
        <f t="shared" si="10"/>
        <v>88.068702277290868</v>
      </c>
      <c r="AB35">
        <f t="shared" si="10"/>
        <v>88.508632993911874</v>
      </c>
      <c r="AC35" s="7"/>
      <c r="AE35" s="3">
        <f t="shared" si="9"/>
        <v>0</v>
      </c>
      <c r="AF35" s="3">
        <f t="shared" si="9"/>
        <v>0</v>
      </c>
      <c r="AG35" s="3">
        <f t="shared" si="9"/>
        <v>-1.0049363571579222E-2</v>
      </c>
      <c r="AH35" s="3">
        <f t="shared" si="9"/>
        <v>0</v>
      </c>
      <c r="AI35" s="3">
        <f t="shared" si="9"/>
        <v>-1.2074966050915646E-2</v>
      </c>
      <c r="AJ35" s="3">
        <f t="shared" si="9"/>
        <v>-1.457496605091552E-2</v>
      </c>
      <c r="AK35" s="3">
        <f t="shared" si="9"/>
        <v>0</v>
      </c>
      <c r="AL35" s="3">
        <f t="shared" si="9"/>
        <v>-1.9203862272903563E-2</v>
      </c>
      <c r="AM35" s="3">
        <f t="shared" si="9"/>
        <v>-5.0246817857896239E-3</v>
      </c>
      <c r="AN35" s="3">
        <f t="shared" si="9"/>
        <v>-1.4179180487113833E-2</v>
      </c>
    </row>
    <row r="36" spans="1:40" x14ac:dyDescent="0.25">
      <c r="A36" s="1">
        <v>37925</v>
      </c>
      <c r="B36">
        <v>2.5261419450328199E-2</v>
      </c>
      <c r="C36"/>
      <c r="D36">
        <v>5.4054391432991802E-2</v>
      </c>
      <c r="E36"/>
      <c r="F36" s="3">
        <f>VLOOKUP($A36,[1]Consolidate_Returns!$A:$G,3,0)</f>
        <v>0.11679047503804868</v>
      </c>
      <c r="G36" s="3">
        <f>VLOOKUP($A36,[1]Consolidate_Returns!$A:$G,5,0)</f>
        <v>0.21134316493064081</v>
      </c>
      <c r="H36" s="3">
        <f>VLOOKUP($A36,[1]Consolidate_Returns!$A:$G,2,0)</f>
        <v>0.21634316493064082</v>
      </c>
      <c r="I36" s="3">
        <f>VLOOKUP($A36,[1]Consolidate_Returns!$A:$G,4,0)</f>
        <v>8.290505356723149E-2</v>
      </c>
      <c r="J36" s="3"/>
      <c r="L36" s="3">
        <f t="shared" si="5"/>
        <v>7.1025947244188439E-2</v>
      </c>
      <c r="M36" s="3">
        <f t="shared" si="1"/>
        <v>0.11830229219048451</v>
      </c>
      <c r="N36" s="3">
        <f t="shared" si="1"/>
        <v>0.10817158246532041</v>
      </c>
      <c r="O36" s="3">
        <f t="shared" si="1"/>
        <v>6.8479722500111639E-2</v>
      </c>
      <c r="P36" s="3">
        <f t="shared" si="2"/>
        <v>2.7027195716495901E-2</v>
      </c>
      <c r="Q36" s="3">
        <f t="shared" si="3"/>
        <v>4.1452526783615745E-2</v>
      </c>
      <c r="S36" s="7">
        <f t="shared" ref="S36:V51" si="11">S35*(1+B36)</f>
        <v>109.72686260855404</v>
      </c>
      <c r="T36">
        <f t="shared" si="11"/>
        <v>100</v>
      </c>
      <c r="U36" s="7">
        <f t="shared" si="11"/>
        <v>79.952375964857779</v>
      </c>
      <c r="V36">
        <f t="shared" si="11"/>
        <v>100</v>
      </c>
      <c r="W36" s="7">
        <f t="shared" si="10"/>
        <v>137.08102670618098</v>
      </c>
      <c r="X36" s="7">
        <f t="shared" si="10"/>
        <v>136.5653852685605</v>
      </c>
      <c r="Y36">
        <f t="shared" si="10"/>
        <v>127.37333489365115</v>
      </c>
      <c r="Z36">
        <f t="shared" si="10"/>
        <v>81.528952573053743</v>
      </c>
      <c r="AA36">
        <f t="shared" si="10"/>
        <v>90.448952330237006</v>
      </c>
      <c r="AB36">
        <f t="shared" si="10"/>
        <v>92.177539473673221</v>
      </c>
      <c r="AC36" s="7"/>
      <c r="AE36" s="3">
        <f t="shared" si="9"/>
        <v>0</v>
      </c>
      <c r="AF36" s="3">
        <f t="shared" si="9"/>
        <v>0</v>
      </c>
      <c r="AG36" s="3">
        <f t="shared" si="9"/>
        <v>0</v>
      </c>
      <c r="AH36" s="3">
        <f t="shared" si="9"/>
        <v>0</v>
      </c>
      <c r="AI36" s="3">
        <f t="shared" si="9"/>
        <v>0</v>
      </c>
      <c r="AJ36" s="3">
        <f t="shared" si="9"/>
        <v>0</v>
      </c>
      <c r="AK36" s="3">
        <f t="shared" si="9"/>
        <v>0</v>
      </c>
      <c r="AL36" s="3">
        <f t="shared" si="9"/>
        <v>0</v>
      </c>
      <c r="AM36" s="3">
        <f t="shared" si="9"/>
        <v>0</v>
      </c>
      <c r="AN36" s="3">
        <f t="shared" si="9"/>
        <v>0</v>
      </c>
    </row>
    <row r="37" spans="1:40" x14ac:dyDescent="0.25">
      <c r="A37" s="1">
        <v>37953</v>
      </c>
      <c r="B37">
        <v>6.2690955597546E-3</v>
      </c>
      <c r="C37"/>
      <c r="D37">
        <v>1.21557258594351E-2</v>
      </c>
      <c r="E37"/>
      <c r="F37" s="3">
        <f>VLOOKUP($A37,[1]Consolidate_Returns!$A:$G,3,0)</f>
        <v>-4.3721378658497262E-2</v>
      </c>
      <c r="G37" s="3">
        <f>VLOOKUP($A37,[1]Consolidate_Returns!$A:$G,5,0)</f>
        <v>-7.4994612473655645E-2</v>
      </c>
      <c r="H37" s="3">
        <f>VLOOKUP($A37,[1]Consolidate_Returns!$A:$G,2,0)</f>
        <v>-2.1941108363844091E-2</v>
      </c>
      <c r="I37" s="3">
        <f>VLOOKUP($A37,[1]Consolidate_Returns!$A:$G,4,0)</f>
        <v>5.5339677098750692E-3</v>
      </c>
      <c r="J37" s="3"/>
      <c r="L37" s="3">
        <f t="shared" si="5"/>
        <v>-1.8726141549371331E-2</v>
      </c>
      <c r="M37" s="3">
        <f t="shared" si="1"/>
        <v>-3.4362758456950519E-2</v>
      </c>
      <c r="N37" s="3">
        <f t="shared" si="1"/>
        <v>-1.0970554181922046E-2</v>
      </c>
      <c r="O37" s="3">
        <f t="shared" si="1"/>
        <v>8.8448467846550839E-3</v>
      </c>
      <c r="P37" s="3">
        <f t="shared" si="2"/>
        <v>6.0778629297175502E-3</v>
      </c>
      <c r="Q37" s="3">
        <f t="shared" si="3"/>
        <v>2.7669838549375346E-3</v>
      </c>
      <c r="S37" s="7">
        <f t="shared" si="11"/>
        <v>110.41475079571913</v>
      </c>
      <c r="T37">
        <f t="shared" si="11"/>
        <v>100</v>
      </c>
      <c r="U37" s="7">
        <f t="shared" si="11"/>
        <v>80.924255128897087</v>
      </c>
      <c r="V37">
        <f t="shared" si="11"/>
        <v>100</v>
      </c>
      <c r="W37" s="7">
        <f t="shared" si="10"/>
        <v>134.51402799634789</v>
      </c>
      <c r="X37" s="7">
        <f t="shared" si="10"/>
        <v>131.87262192099658</v>
      </c>
      <c r="Y37">
        <f t="shared" si="10"/>
        <v>125.97597882186824</v>
      </c>
      <c r="Z37">
        <f t="shared" si="10"/>
        <v>82.250063667075821</v>
      </c>
      <c r="AA37">
        <f t="shared" si="10"/>
        <v>90.998688664636745</v>
      </c>
      <c r="AB37">
        <f t="shared" si="10"/>
        <v>92.432593237184747</v>
      </c>
      <c r="AC37" s="7"/>
      <c r="AE37" s="3">
        <f t="shared" si="9"/>
        <v>0</v>
      </c>
      <c r="AF37" s="3">
        <f t="shared" si="9"/>
        <v>0</v>
      </c>
      <c r="AG37" s="3">
        <f t="shared" si="9"/>
        <v>0</v>
      </c>
      <c r="AH37" s="3">
        <f t="shared" si="9"/>
        <v>0</v>
      </c>
      <c r="AI37" s="3">
        <f t="shared" si="9"/>
        <v>-1.8726141549371255E-2</v>
      </c>
      <c r="AJ37" s="3">
        <f t="shared" si="9"/>
        <v>-3.4362758456950464E-2</v>
      </c>
      <c r="AK37" s="3">
        <f t="shared" si="9"/>
        <v>-1.0970554181922101E-2</v>
      </c>
      <c r="AL37" s="3">
        <f t="shared" si="9"/>
        <v>0</v>
      </c>
      <c r="AM37" s="3">
        <f t="shared" si="9"/>
        <v>0</v>
      </c>
      <c r="AN37" s="3">
        <f t="shared" si="9"/>
        <v>0</v>
      </c>
    </row>
    <row r="38" spans="1:40" x14ac:dyDescent="0.25">
      <c r="A38" s="1">
        <v>37986</v>
      </c>
      <c r="B38">
        <v>5.6107549690172599E-2</v>
      </c>
      <c r="C38"/>
      <c r="D38">
        <v>5.2326996737545699E-2</v>
      </c>
      <c r="E38"/>
      <c r="F38" s="3">
        <f>VLOOKUP($A38,[1]Consolidate_Returns!$A:$G,3,0)</f>
        <v>-2.059506685422853E-3</v>
      </c>
      <c r="G38" s="3">
        <f>VLOOKUP($A38,[1]Consolidate_Returns!$A:$G,5,0)</f>
        <v>-7.0595066854228531E-3</v>
      </c>
      <c r="H38" s="3">
        <f>VLOOKUP($A38,[1]Consolidate_Returns!$A:$G,2,0)</f>
        <v>-4.5199441165463218E-3</v>
      </c>
      <c r="I38" s="3">
        <f>VLOOKUP($A38,[1]Consolidate_Returns!$A:$G,4,0)</f>
        <v>3.0201103390578209E-2</v>
      </c>
      <c r="J38" s="3"/>
      <c r="L38" s="3">
        <f t="shared" si="5"/>
        <v>2.7024021502374873E-2</v>
      </c>
      <c r="M38" s="3">
        <f t="shared" si="1"/>
        <v>2.4524021502374874E-2</v>
      </c>
      <c r="N38" s="3">
        <f t="shared" si="1"/>
        <v>-2.2599720582731609E-3</v>
      </c>
      <c r="O38" s="3">
        <f t="shared" si="1"/>
        <v>4.1264050064061954E-2</v>
      </c>
      <c r="P38" s="3">
        <f t="shared" si="2"/>
        <v>2.6163498368772849E-2</v>
      </c>
      <c r="Q38" s="3">
        <f t="shared" si="3"/>
        <v>1.5100551695289104E-2</v>
      </c>
      <c r="S38" s="7">
        <f t="shared" si="11"/>
        <v>116.60985191251797</v>
      </c>
      <c r="T38">
        <f t="shared" si="11"/>
        <v>100</v>
      </c>
      <c r="U38" s="7">
        <f t="shared" si="11"/>
        <v>85.158778363015202</v>
      </c>
      <c r="V38">
        <f t="shared" si="11"/>
        <v>100</v>
      </c>
      <c r="W38" s="7">
        <f t="shared" si="10"/>
        <v>138.14913798129226</v>
      </c>
      <c r="X38" s="7">
        <f t="shared" si="10"/>
        <v>135.10666893656168</v>
      </c>
      <c r="Y38">
        <f t="shared" si="10"/>
        <v>125.69127662971721</v>
      </c>
      <c r="Z38">
        <f t="shared" si="10"/>
        <v>85.64403441200632</v>
      </c>
      <c r="AA38">
        <f t="shared" si="10"/>
        <v>93.379532707074432</v>
      </c>
      <c r="AB38">
        <f t="shared" si="10"/>
        <v>93.828376389692494</v>
      </c>
      <c r="AC38" s="7"/>
      <c r="AE38" s="3">
        <f t="shared" si="9"/>
        <v>0</v>
      </c>
      <c r="AF38" s="3">
        <f t="shared" si="9"/>
        <v>0</v>
      </c>
      <c r="AG38" s="3">
        <f t="shared" si="9"/>
        <v>0</v>
      </c>
      <c r="AH38" s="3">
        <f t="shared" si="9"/>
        <v>0</v>
      </c>
      <c r="AI38" s="3">
        <f t="shared" si="9"/>
        <v>0</v>
      </c>
      <c r="AJ38" s="3">
        <f t="shared" si="9"/>
        <v>-1.0681449981854579E-2</v>
      </c>
      <c r="AK38" s="3">
        <f t="shared" si="9"/>
        <v>-1.320573309428032E-2</v>
      </c>
      <c r="AL38" s="3">
        <f t="shared" si="9"/>
        <v>0</v>
      </c>
      <c r="AM38" s="3">
        <f t="shared" si="9"/>
        <v>0</v>
      </c>
      <c r="AN38" s="3">
        <f t="shared" si="9"/>
        <v>0</v>
      </c>
    </row>
    <row r="39" spans="1:40" x14ac:dyDescent="0.25">
      <c r="A39" s="1">
        <v>38016</v>
      </c>
      <c r="B39">
        <v>2.4565373514196399E-2</v>
      </c>
      <c r="C39"/>
      <c r="D39">
        <v>2.1489072927606701E-2</v>
      </c>
      <c r="E39"/>
      <c r="F39" s="3">
        <f>VLOOKUP($A39,[1]Consolidate_Returns!$A:$G,3,0)</f>
        <v>3.5995788379892577E-2</v>
      </c>
      <c r="G39" s="3">
        <f>VLOOKUP($A39,[1]Consolidate_Returns!$A:$G,5,0)</f>
        <v>-5.0691278511406958E-2</v>
      </c>
      <c r="H39" s="3">
        <f>VLOOKUP($A39,[1]Consolidate_Returns!$A:$G,2,0)</f>
        <v>-4.569127851140696E-2</v>
      </c>
      <c r="I39" s="3">
        <f>VLOOKUP($A39,[1]Consolidate_Returns!$A:$G,4,0)</f>
        <v>1.6994608272432626E-2</v>
      </c>
      <c r="J39" s="3"/>
      <c r="L39" s="3">
        <f t="shared" si="5"/>
        <v>3.0280580947044486E-2</v>
      </c>
      <c r="M39" s="3">
        <f t="shared" si="1"/>
        <v>-1.306295249860528E-2</v>
      </c>
      <c r="N39" s="3">
        <f t="shared" si="1"/>
        <v>-2.284563925570348E-2</v>
      </c>
      <c r="O39" s="3">
        <f t="shared" si="1"/>
        <v>1.9241840600019662E-2</v>
      </c>
      <c r="P39" s="3">
        <f t="shared" si="2"/>
        <v>1.0744536463803351E-2</v>
      </c>
      <c r="Q39" s="3">
        <f t="shared" si="3"/>
        <v>8.4973041362163132E-3</v>
      </c>
      <c r="S39" s="7">
        <f t="shared" si="11"/>
        <v>119.4744164801841</v>
      </c>
      <c r="T39">
        <f t="shared" si="11"/>
        <v>100</v>
      </c>
      <c r="U39" s="7">
        <f t="shared" si="11"/>
        <v>86.98876156168393</v>
      </c>
      <c r="V39">
        <f t="shared" si="11"/>
        <v>100</v>
      </c>
      <c r="W39" s="7">
        <f t="shared" si="10"/>
        <v>142.3323741366992</v>
      </c>
      <c r="X39" s="7">
        <f t="shared" si="10"/>
        <v>133.34177693799859</v>
      </c>
      <c r="Y39">
        <f t="shared" si="10"/>
        <v>122.81977906624586</v>
      </c>
      <c r="Z39">
        <f t="shared" si="10"/>
        <v>87.291983270504744</v>
      </c>
      <c r="AA39">
        <f t="shared" si="10"/>
        <v>94.382852501218494</v>
      </c>
      <c r="AB39">
        <f t="shared" si="10"/>
        <v>94.625664640483095</v>
      </c>
      <c r="AC39" s="7"/>
      <c r="AE39" s="3">
        <f t="shared" si="9"/>
        <v>0</v>
      </c>
      <c r="AF39" s="3">
        <f t="shared" si="9"/>
        <v>0</v>
      </c>
      <c r="AG39" s="3">
        <f t="shared" si="9"/>
        <v>0</v>
      </c>
      <c r="AH39" s="3">
        <f t="shared" si="9"/>
        <v>0</v>
      </c>
      <c r="AI39" s="3">
        <f t="shared" si="9"/>
        <v>0</v>
      </c>
      <c r="AJ39" s="3">
        <f t="shared" si="9"/>
        <v>-2.3604871206730608E-2</v>
      </c>
      <c r="AK39" s="3">
        <f t="shared" si="9"/>
        <v>-3.5749678935604753E-2</v>
      </c>
      <c r="AL39" s="3">
        <f t="shared" si="9"/>
        <v>0</v>
      </c>
      <c r="AM39" s="3">
        <f t="shared" si="9"/>
        <v>0</v>
      </c>
      <c r="AN39" s="3">
        <f t="shared" si="9"/>
        <v>0</v>
      </c>
    </row>
    <row r="40" spans="1:40" x14ac:dyDescent="0.25">
      <c r="A40" s="1">
        <v>38044</v>
      </c>
      <c r="B40">
        <v>2.3940840220637302E-2</v>
      </c>
      <c r="C40"/>
      <c r="D40">
        <v>1.25869188380105E-2</v>
      </c>
      <c r="E40"/>
      <c r="F40" s="3">
        <f>VLOOKUP($A40,[1]Consolidate_Returns!$A:$G,3,0)</f>
        <v>-4.4005775427528267E-2</v>
      </c>
      <c r="G40" s="3">
        <f>VLOOKUP($A40,[1]Consolidate_Returns!$A:$G,5,0)</f>
        <v>-0.10733721784417517</v>
      </c>
      <c r="H40" s="3">
        <f>VLOOKUP($A40,[1]Consolidate_Returns!$A:$G,2,0)</f>
        <v>-2.7698052212204859E-2</v>
      </c>
      <c r="I40" s="3">
        <f>VLOOKUP($A40,[1]Consolidate_Returns!$A:$G,4,0)</f>
        <v>-1.5320196855139101E-2</v>
      </c>
      <c r="J40" s="3"/>
      <c r="L40" s="3">
        <f t="shared" si="5"/>
        <v>-1.0032467603445483E-2</v>
      </c>
      <c r="M40" s="3">
        <f t="shared" si="1"/>
        <v>-4.1698188811768934E-2</v>
      </c>
      <c r="N40" s="3">
        <f t="shared" si="1"/>
        <v>-1.3849026106102429E-2</v>
      </c>
      <c r="O40" s="3">
        <f t="shared" si="1"/>
        <v>-1.3666390085643005E-3</v>
      </c>
      <c r="P40" s="3">
        <f t="shared" si="2"/>
        <v>6.2934594190052501E-3</v>
      </c>
      <c r="Q40" s="3">
        <f t="shared" si="3"/>
        <v>-7.6600984275695507E-3</v>
      </c>
      <c r="S40" s="7">
        <f t="shared" si="11"/>
        <v>122.33473439559008</v>
      </c>
      <c r="T40">
        <f t="shared" si="11"/>
        <v>100</v>
      </c>
      <c r="U40" s="7">
        <f t="shared" si="11"/>
        <v>88.083682043279893</v>
      </c>
      <c r="V40">
        <f t="shared" si="11"/>
        <v>100</v>
      </c>
      <c r="W40" s="7">
        <f t="shared" si="10"/>
        <v>140.9044292042513</v>
      </c>
      <c r="X40" s="7">
        <f t="shared" si="10"/>
        <v>127.78166634674115</v>
      </c>
      <c r="Y40">
        <f t="shared" si="10"/>
        <v>121.11884473961169</v>
      </c>
      <c r="Z40">
        <f t="shared" si="10"/>
        <v>87.172686641032328</v>
      </c>
      <c r="AA40">
        <f t="shared" si="10"/>
        <v>94.976847153284865</v>
      </c>
      <c r="AB40">
        <f t="shared" si="10"/>
        <v>93.900822735562812</v>
      </c>
      <c r="AC40" s="7"/>
      <c r="AE40" s="3">
        <f t="shared" si="9"/>
        <v>0</v>
      </c>
      <c r="AF40" s="3">
        <f t="shared" si="9"/>
        <v>0</v>
      </c>
      <c r="AG40" s="3">
        <f t="shared" si="9"/>
        <v>0</v>
      </c>
      <c r="AH40" s="3">
        <f t="shared" si="9"/>
        <v>0</v>
      </c>
      <c r="AI40" s="3">
        <f t="shared" si="9"/>
        <v>-1.003246760344537E-2</v>
      </c>
      <c r="AJ40" s="3">
        <f t="shared" si="9"/>
        <v>-6.43187796420438E-2</v>
      </c>
      <c r="AK40" s="3">
        <f t="shared" si="9"/>
        <v>-4.9103606804843193E-2</v>
      </c>
      <c r="AL40" s="3">
        <f t="shared" si="9"/>
        <v>-1.36663900856432E-3</v>
      </c>
      <c r="AM40" s="3">
        <f t="shared" si="9"/>
        <v>0</v>
      </c>
      <c r="AN40" s="3">
        <f t="shared" si="9"/>
        <v>-7.6600984275694891E-3</v>
      </c>
    </row>
    <row r="41" spans="1:40" x14ac:dyDescent="0.25">
      <c r="A41" s="1">
        <v>38077</v>
      </c>
      <c r="B41">
        <v>7.5376515617581298E-3</v>
      </c>
      <c r="C41"/>
      <c r="D41">
        <v>-1.22872418012043E-2</v>
      </c>
      <c r="E41"/>
      <c r="F41" s="3">
        <f>VLOOKUP($A41,[1]Consolidate_Returns!$A:$G,3,0)</f>
        <v>3.4803994185749837E-2</v>
      </c>
      <c r="G41" s="3">
        <f>VLOOKUP($A41,[1]Consolidate_Returns!$A:$G,5,0)</f>
        <v>2.9803994185749836E-2</v>
      </c>
      <c r="H41" s="3">
        <f>VLOOKUP($A41,[1]Consolidate_Returns!$A:$G,2,0)</f>
        <v>-1.528827781643843E-2</v>
      </c>
      <c r="I41" s="3">
        <f>VLOOKUP($A41,[1]Consolidate_Returns!$A:$G,4,0)</f>
        <v>-2.1982513668900167E-2</v>
      </c>
      <c r="J41" s="3"/>
      <c r="L41" s="3">
        <f t="shared" si="5"/>
        <v>2.1170822873753985E-2</v>
      </c>
      <c r="M41" s="3">
        <f t="shared" si="1"/>
        <v>1.8670822873753982E-2</v>
      </c>
      <c r="N41" s="3">
        <f t="shared" si="1"/>
        <v>-7.6441389082192151E-3</v>
      </c>
      <c r="O41" s="3">
        <f t="shared" si="1"/>
        <v>-1.7134877735052234E-2</v>
      </c>
      <c r="P41" s="3">
        <f t="shared" si="2"/>
        <v>-6.14362090060215E-3</v>
      </c>
      <c r="Q41" s="3">
        <f t="shared" si="3"/>
        <v>-1.0991256834450083E-2</v>
      </c>
      <c r="S41" s="7">
        <f t="shared" si="11"/>
        <v>123.25685099736427</v>
      </c>
      <c r="T41">
        <f t="shared" si="11"/>
        <v>100</v>
      </c>
      <c r="U41" s="7">
        <f t="shared" si="11"/>
        <v>87.001376543273707</v>
      </c>
      <c r="V41">
        <f t="shared" si="11"/>
        <v>100</v>
      </c>
      <c r="W41" s="7">
        <f t="shared" si="10"/>
        <v>143.88749191706191</v>
      </c>
      <c r="X41" s="7">
        <f t="shared" si="10"/>
        <v>130.16745520561429</v>
      </c>
      <c r="Y41">
        <f t="shared" si="10"/>
        <v>120.19299546601906</v>
      </c>
      <c r="Z41">
        <f t="shared" si="10"/>
        <v>85.67899331360222</v>
      </c>
      <c r="AA41">
        <f t="shared" si="10"/>
        <v>94.393345410040652</v>
      </c>
      <c r="AB41">
        <f t="shared" si="10"/>
        <v>92.868734675910062</v>
      </c>
      <c r="AC41" s="7"/>
      <c r="AE41" s="3">
        <f t="shared" si="9"/>
        <v>0</v>
      </c>
      <c r="AF41" s="3">
        <f t="shared" si="9"/>
        <v>0</v>
      </c>
      <c r="AG41" s="3">
        <f t="shared" si="9"/>
        <v>-1.2287241801204395E-2</v>
      </c>
      <c r="AH41" s="3">
        <f t="shared" si="9"/>
        <v>0</v>
      </c>
      <c r="AI41" s="3">
        <f t="shared" si="9"/>
        <v>0</v>
      </c>
      <c r="AJ41" s="3">
        <f t="shared" si="9"/>
        <v>-4.6848841310442375E-2</v>
      </c>
      <c r="AK41" s="3">
        <f t="shared" si="9"/>
        <v>-5.6372390921751642E-2</v>
      </c>
      <c r="AL41" s="3">
        <f t="shared" si="9"/>
        <v>-1.8478099551296829E-2</v>
      </c>
      <c r="AM41" s="3">
        <f t="shared" si="9"/>
        <v>-6.1436209006021101E-3</v>
      </c>
      <c r="AN41" s="3">
        <f t="shared" si="9"/>
        <v>-1.8567161152825092E-2</v>
      </c>
    </row>
    <row r="42" spans="1:40" x14ac:dyDescent="0.25">
      <c r="A42" s="1">
        <v>38107</v>
      </c>
      <c r="B42">
        <v>-0.14968292473154399</v>
      </c>
      <c r="C42"/>
      <c r="D42">
        <v>-1.8722929251671599E-2</v>
      </c>
      <c r="E42"/>
      <c r="F42" s="3">
        <f>VLOOKUP($A42,[1]Consolidate_Returns!$A:$G,3,0)</f>
        <v>6.2777992611785533E-4</v>
      </c>
      <c r="G42" s="3">
        <f>VLOOKUP($A42,[1]Consolidate_Returns!$A:$G,5,0)</f>
        <v>-3.6574958685487879E-2</v>
      </c>
      <c r="H42" s="3">
        <f>VLOOKUP($A42,[1]Consolidate_Returns!$A:$G,2,0)</f>
        <v>-3.1574958685487882E-2</v>
      </c>
      <c r="I42" s="3">
        <f>VLOOKUP($A42,[1]Consolidate_Returns!$A:$G,4,0)</f>
        <v>-2.6095177559972461E-2</v>
      </c>
      <c r="J42" s="3"/>
      <c r="L42" s="3">
        <f t="shared" si="5"/>
        <v>-7.4527572402713071E-2</v>
      </c>
      <c r="M42" s="3">
        <f t="shared" si="1"/>
        <v>-9.3128941708515933E-2</v>
      </c>
      <c r="N42" s="3">
        <f t="shared" si="1"/>
        <v>-1.5787479342743941E-2</v>
      </c>
      <c r="O42" s="3">
        <f t="shared" si="1"/>
        <v>-2.240905340582203E-2</v>
      </c>
      <c r="P42" s="3">
        <f t="shared" si="2"/>
        <v>-9.3614646258357997E-3</v>
      </c>
      <c r="Q42" s="3">
        <f t="shared" si="3"/>
        <v>-1.3047588779986231E-2</v>
      </c>
      <c r="S42" s="7">
        <f t="shared" si="11"/>
        <v>104.80740504687866</v>
      </c>
      <c r="T42">
        <f t="shared" si="11"/>
        <v>100</v>
      </c>
      <c r="U42" s="7">
        <f t="shared" si="11"/>
        <v>85.372455925455952</v>
      </c>
      <c r="V42">
        <f t="shared" si="11"/>
        <v>100</v>
      </c>
      <c r="W42" s="7">
        <f t="shared" si="10"/>
        <v>133.1639064453683</v>
      </c>
      <c r="X42" s="7">
        <f t="shared" si="10"/>
        <v>118.04509785742478</v>
      </c>
      <c r="Y42">
        <f t="shared" si="10"/>
        <v>118.29545103295676</v>
      </c>
      <c r="Z42">
        <f t="shared" si="10"/>
        <v>83.759008176680638</v>
      </c>
      <c r="AA42">
        <f t="shared" si="10"/>
        <v>93.509685446070264</v>
      </c>
      <c r="AB42">
        <f t="shared" si="10"/>
        <v>91.657021615341137</v>
      </c>
      <c r="AC42" s="7"/>
      <c r="AE42" s="3">
        <f t="shared" si="9"/>
        <v>-0.14968292473154401</v>
      </c>
      <c r="AF42" s="3">
        <f t="shared" si="9"/>
        <v>0</v>
      </c>
      <c r="AG42" s="3">
        <f t="shared" si="9"/>
        <v>-3.0780117893933867E-2</v>
      </c>
      <c r="AH42" s="3">
        <f t="shared" si="9"/>
        <v>0</v>
      </c>
      <c r="AI42" s="3">
        <f t="shared" si="9"/>
        <v>-7.4527572402712988E-2</v>
      </c>
      <c r="AJ42" s="3">
        <f t="shared" si="9"/>
        <v>-0.13561480000744661</v>
      </c>
      <c r="AK42" s="3">
        <f t="shared" si="9"/>
        <v>-7.1269892307317353E-2</v>
      </c>
      <c r="AL42" s="3">
        <f t="shared" si="9"/>
        <v>-4.0473076237435769E-2</v>
      </c>
      <c r="AM42" s="3">
        <f t="shared" si="9"/>
        <v>-1.5447572236702295E-2</v>
      </c>
      <c r="AN42" s="3">
        <f t="shared" si="9"/>
        <v>-3.1372493249277558E-2</v>
      </c>
    </row>
    <row r="43" spans="1:40" x14ac:dyDescent="0.25">
      <c r="A43" s="1">
        <v>38138</v>
      </c>
      <c r="B43">
        <v>1.3825262646915399E-2</v>
      </c>
      <c r="C43"/>
      <c r="D43">
        <v>1.6739835453083399E-2</v>
      </c>
      <c r="E43"/>
      <c r="F43" s="3">
        <f>VLOOKUP($A43,[1]Consolidate_Returns!$A:$G,3,0)</f>
        <v>-4.5505965104706274E-2</v>
      </c>
      <c r="G43" s="3">
        <f>VLOOKUP($A43,[1]Consolidate_Returns!$A:$G,5,0)</f>
        <v>-6.2198805724035147E-2</v>
      </c>
      <c r="H43" s="3">
        <f>VLOOKUP($A43,[1]Consolidate_Returns!$A:$G,2,0)</f>
        <v>-3.3939867057690767E-2</v>
      </c>
      <c r="I43" s="3">
        <f>VLOOKUP($A43,[1]Consolidate_Returns!$A:$G,4,0)</f>
        <v>4.5244457682057843E-2</v>
      </c>
      <c r="J43" s="3"/>
      <c r="L43" s="3">
        <f t="shared" si="5"/>
        <v>-1.5840351228895436E-2</v>
      </c>
      <c r="M43" s="3">
        <f t="shared" si="1"/>
        <v>-2.4186771538559873E-2</v>
      </c>
      <c r="N43" s="3">
        <f t="shared" si="1"/>
        <v>-1.6969933528845384E-2</v>
      </c>
      <c r="O43" s="3">
        <f t="shared" si="1"/>
        <v>3.0992146567570621E-2</v>
      </c>
      <c r="P43" s="3">
        <f t="shared" si="2"/>
        <v>8.3699177265416994E-3</v>
      </c>
      <c r="Q43" s="3">
        <f t="shared" si="3"/>
        <v>2.2622228841028921E-2</v>
      </c>
      <c r="S43" s="7">
        <f t="shared" si="11"/>
        <v>106.25639494899339</v>
      </c>
      <c r="T43">
        <f t="shared" si="11"/>
        <v>100</v>
      </c>
      <c r="U43" s="7">
        <f t="shared" si="11"/>
        <v>86.801576789873707</v>
      </c>
      <c r="V43">
        <f t="shared" si="11"/>
        <v>100</v>
      </c>
      <c r="W43" s="7">
        <f t="shared" si="10"/>
        <v>131.05454339626189</v>
      </c>
      <c r="X43" s="7">
        <f t="shared" si="10"/>
        <v>115.1899680443003</v>
      </c>
      <c r="Y43">
        <f t="shared" si="10"/>
        <v>116.2879850921627</v>
      </c>
      <c r="Z43">
        <f t="shared" si="10"/>
        <v>86.354879634446675</v>
      </c>
      <c r="AA43">
        <f t="shared" si="10"/>
        <v>94.292353819888675</v>
      </c>
      <c r="AB43">
        <f t="shared" si="10"/>
        <v>93.730507733210516</v>
      </c>
      <c r="AC43" s="7"/>
      <c r="AE43" s="3">
        <f t="shared" si="9"/>
        <v>-0.13792706783280076</v>
      </c>
      <c r="AF43" s="3">
        <f t="shared" si="9"/>
        <v>0</v>
      </c>
      <c r="AG43" s="3">
        <f t="shared" si="9"/>
        <v>-1.4555536549621351E-2</v>
      </c>
      <c r="AH43" s="3">
        <f t="shared" si="9"/>
        <v>0</v>
      </c>
      <c r="AI43" s="3">
        <f t="shared" si="9"/>
        <v>-8.9187380708512509E-2</v>
      </c>
      <c r="AJ43" s="3">
        <f t="shared" si="9"/>
        <v>-0.15652148736097887</v>
      </c>
      <c r="AK43" s="3">
        <f t="shared" si="9"/>
        <v>-8.7030380501099611E-2</v>
      </c>
      <c r="AL43" s="3">
        <f t="shared" si="9"/>
        <v>-1.073527718065616E-2</v>
      </c>
      <c r="AM43" s="3">
        <f t="shared" si="9"/>
        <v>-7.2069494188565153E-3</v>
      </c>
      <c r="AN43" s="3">
        <f t="shared" si="9"/>
        <v>-9.4599801298474537E-3</v>
      </c>
    </row>
    <row r="44" spans="1:40" x14ac:dyDescent="0.25">
      <c r="A44" s="1">
        <v>38168</v>
      </c>
      <c r="B44">
        <v>2.5470073086717501E-2</v>
      </c>
      <c r="C44"/>
      <c r="D44">
        <v>1.7771548558943501E-2</v>
      </c>
      <c r="E44"/>
      <c r="F44" s="3">
        <f>VLOOKUP($A44,[1]Consolidate_Returns!$A:$G,3,0)</f>
        <v>0.10174095951425029</v>
      </c>
      <c r="G44" s="3">
        <f>VLOOKUP($A44,[1]Consolidate_Returns!$A:$G,5,0)</f>
        <v>9.6740959514250283E-2</v>
      </c>
      <c r="H44" s="3">
        <f>VLOOKUP($A44,[1]Consolidate_Returns!$A:$G,2,0)</f>
        <v>5.6098391099086667E-2</v>
      </c>
      <c r="I44" s="3">
        <f>VLOOKUP($A44,[1]Consolidate_Returns!$A:$G,4,0)</f>
        <v>3.3809730973453189E-2</v>
      </c>
      <c r="J44" s="3"/>
      <c r="L44" s="3">
        <f t="shared" si="5"/>
        <v>6.3605516300483889E-2</v>
      </c>
      <c r="M44" s="3">
        <f t="shared" si="1"/>
        <v>6.1105516300483893E-2</v>
      </c>
      <c r="N44" s="3">
        <f t="shared" si="1"/>
        <v>2.8049195549543333E-2</v>
      </c>
      <c r="O44" s="3">
        <f t="shared" si="1"/>
        <v>2.5790639766198345E-2</v>
      </c>
      <c r="P44" s="3">
        <f t="shared" si="2"/>
        <v>8.8857742794717504E-3</v>
      </c>
      <c r="Q44" s="3">
        <f t="shared" si="3"/>
        <v>1.6904865486726595E-2</v>
      </c>
      <c r="S44" s="7">
        <f t="shared" si="11"/>
        <v>108.96275309427537</v>
      </c>
      <c r="T44">
        <f t="shared" si="11"/>
        <v>100</v>
      </c>
      <c r="U44" s="7">
        <f t="shared" si="11"/>
        <v>88.344175226787812</v>
      </c>
      <c r="V44">
        <f t="shared" si="11"/>
        <v>100</v>
      </c>
      <c r="W44" s="7">
        <f t="shared" si="10"/>
        <v>139.39033529250528</v>
      </c>
      <c r="X44" s="7">
        <f t="shared" si="10"/>
        <v>122.22871051428351</v>
      </c>
      <c r="Y44">
        <f t="shared" si="10"/>
        <v>119.54976952607517</v>
      </c>
      <c r="Z44">
        <f t="shared" si="10"/>
        <v>88.582027227152111</v>
      </c>
      <c r="AA44">
        <f t="shared" si="10"/>
        <v>95.130214392212281</v>
      </c>
      <c r="AB44">
        <f t="shared" si="10"/>
        <v>95.315009358443021</v>
      </c>
      <c r="AC44" s="7"/>
      <c r="AE44" s="3">
        <f t="shared" si="9"/>
        <v>-0.11597000724442134</v>
      </c>
      <c r="AF44" s="3">
        <f t="shared" si="9"/>
        <v>0</v>
      </c>
      <c r="AG44" s="3">
        <f t="shared" si="9"/>
        <v>0</v>
      </c>
      <c r="AH44" s="3">
        <f t="shared" si="9"/>
        <v>0</v>
      </c>
      <c r="AI44" s="3">
        <f t="shared" si="9"/>
        <v>-3.1254673805481484E-2</v>
      </c>
      <c r="AJ44" s="3">
        <f t="shared" si="9"/>
        <v>-0.1049802973578073</v>
      </c>
      <c r="AK44" s="3">
        <f t="shared" si="9"/>
        <v>-6.1422317112982662E-2</v>
      </c>
      <c r="AL44" s="3">
        <f t="shared" si="9"/>
        <v>0</v>
      </c>
      <c r="AM44" s="3">
        <f t="shared" si="9"/>
        <v>0</v>
      </c>
      <c r="AN44" s="3">
        <f t="shared" si="9"/>
        <v>0</v>
      </c>
    </row>
    <row r="45" spans="1:40" x14ac:dyDescent="0.25">
      <c r="A45" s="1">
        <v>38198</v>
      </c>
      <c r="B45">
        <v>-2.8664082876466199E-2</v>
      </c>
      <c r="C45"/>
      <c r="D45">
        <v>-3.1334609713774102E-2</v>
      </c>
      <c r="E45"/>
      <c r="F45" s="3">
        <f>VLOOKUP($A45,[1]Consolidate_Returns!$A:$G,3,0)</f>
        <v>-0.14657302544809614</v>
      </c>
      <c r="G45" s="3">
        <f>VLOOKUP($A45,[1]Consolidate_Returns!$A:$G,5,0)</f>
        <v>-0.11815265221941768</v>
      </c>
      <c r="H45" s="3">
        <f>VLOOKUP($A45,[1]Consolidate_Returns!$A:$G,2,0)</f>
        <v>-0.11315265221941767</v>
      </c>
      <c r="I45" s="3">
        <f>VLOOKUP($A45,[1]Consolidate_Returns!$A:$G,4,0)</f>
        <v>-7.9746591645608003E-2</v>
      </c>
      <c r="J45" s="3"/>
      <c r="L45" s="3">
        <f t="shared" si="5"/>
        <v>-8.7618554162281176E-2</v>
      </c>
      <c r="M45" s="3">
        <f t="shared" si="1"/>
        <v>-7.3408367547941944E-2</v>
      </c>
      <c r="N45" s="3">
        <f t="shared" si="1"/>
        <v>-5.6576326109708835E-2</v>
      </c>
      <c r="O45" s="3">
        <f t="shared" si="1"/>
        <v>-5.5540600679691049E-2</v>
      </c>
      <c r="P45" s="3">
        <f t="shared" si="2"/>
        <v>-1.5667304856887051E-2</v>
      </c>
      <c r="Q45" s="3">
        <f t="shared" si="3"/>
        <v>-3.9873295822804002E-2</v>
      </c>
      <c r="S45" s="7">
        <f t="shared" si="11"/>
        <v>105.83943570913314</v>
      </c>
      <c r="T45">
        <f t="shared" si="11"/>
        <v>100</v>
      </c>
      <c r="U45" s="7">
        <f t="shared" si="11"/>
        <v>85.575944975571147</v>
      </c>
      <c r="V45">
        <f t="shared" si="11"/>
        <v>100</v>
      </c>
      <c r="W45" s="7">
        <f t="shared" si="10"/>
        <v>127.17715564998038</v>
      </c>
      <c r="X45" s="7">
        <f t="shared" si="10"/>
        <v>113.25610040793998</v>
      </c>
      <c r="Y45">
        <f t="shared" si="10"/>
        <v>112.78608277902741</v>
      </c>
      <c r="Z45">
        <f t="shared" si="10"/>
        <v>83.662128225531333</v>
      </c>
      <c r="AA45">
        <f t="shared" si="10"/>
        <v>93.639780322228461</v>
      </c>
      <c r="AB45">
        <f t="shared" si="10"/>
        <v>91.514485793940494</v>
      </c>
      <c r="AC45" s="7"/>
      <c r="AE45" s="3">
        <f t="shared" si="9"/>
        <v>-0.14130991622204903</v>
      </c>
      <c r="AF45" s="3">
        <f t="shared" si="9"/>
        <v>0</v>
      </c>
      <c r="AG45" s="3">
        <f t="shared" si="9"/>
        <v>-3.1334609713774074E-2</v>
      </c>
      <c r="AH45" s="3">
        <f t="shared" si="9"/>
        <v>0</v>
      </c>
      <c r="AI45" s="3">
        <f t="shared" si="9"/>
        <v>-0.11613473863811265</v>
      </c>
      <c r="AJ45" s="3">
        <f t="shared" si="9"/>
        <v>-0.17068223265201513</v>
      </c>
      <c r="AK45" s="3">
        <f t="shared" si="9"/>
        <v>-0.11452359417929342</v>
      </c>
      <c r="AL45" s="3">
        <f t="shared" si="9"/>
        <v>-5.554060067969107E-2</v>
      </c>
      <c r="AM45" s="3">
        <f t="shared" si="9"/>
        <v>-1.5667304856887117E-2</v>
      </c>
      <c r="AN45" s="3">
        <f t="shared" si="9"/>
        <v>-3.987329582280396E-2</v>
      </c>
    </row>
    <row r="46" spans="1:40" x14ac:dyDescent="0.25">
      <c r="A46" s="1">
        <v>38230</v>
      </c>
      <c r="B46">
        <v>5.2574937287004499E-2</v>
      </c>
      <c r="C46"/>
      <c r="D46">
        <v>1.9825138921869502E-3</v>
      </c>
      <c r="E46"/>
      <c r="F46" s="3">
        <f>VLOOKUP($A46,[1]Consolidate_Returns!$A:$G,3,0)</f>
        <v>1.2795883954987375E-2</v>
      </c>
      <c r="G46" s="3">
        <f>VLOOKUP($A46,[1]Consolidate_Returns!$A:$G,5,0)</f>
        <v>-1.9121987970578701E-2</v>
      </c>
      <c r="H46" s="3">
        <f>VLOOKUP($A46,[1]Consolidate_Returns!$A:$G,2,0)</f>
        <v>3.392848921148045E-2</v>
      </c>
      <c r="I46" s="3">
        <f>VLOOKUP($A46,[1]Consolidate_Returns!$A:$G,4,0)</f>
        <v>-2.2903968790809737E-2</v>
      </c>
      <c r="J46" s="3"/>
      <c r="L46" s="3">
        <f t="shared" si="5"/>
        <v>3.2685410620995933E-2</v>
      </c>
      <c r="M46" s="3">
        <f t="shared" si="1"/>
        <v>1.6726474658212899E-2</v>
      </c>
      <c r="N46" s="3">
        <f t="shared" si="1"/>
        <v>1.6964244605740225E-2</v>
      </c>
      <c r="O46" s="3">
        <f t="shared" si="1"/>
        <v>-1.0460727449311393E-2</v>
      </c>
      <c r="P46" s="3">
        <f t="shared" si="2"/>
        <v>9.9125694609347509E-4</v>
      </c>
      <c r="Q46" s="3">
        <f t="shared" si="3"/>
        <v>-1.1451984395404869E-2</v>
      </c>
      <c r="S46" s="7">
        <f t="shared" si="11"/>
        <v>111.40393740403277</v>
      </c>
      <c r="T46">
        <f t="shared" si="11"/>
        <v>100</v>
      </c>
      <c r="U46" s="7">
        <f t="shared" si="11"/>
        <v>85.745600475322249</v>
      </c>
      <c r="V46">
        <f t="shared" si="11"/>
        <v>100</v>
      </c>
      <c r="W46" s="7">
        <f t="shared" si="10"/>
        <v>131.33399320401031</v>
      </c>
      <c r="X46" s="7">
        <f t="shared" si="10"/>
        <v>115.15047570130142</v>
      </c>
      <c r="Y46">
        <f t="shared" si="10"/>
        <v>114.6994134754141</v>
      </c>
      <c r="Z46">
        <f t="shared" si="10"/>
        <v>82.786961504334712</v>
      </c>
      <c r="AA46">
        <f t="shared" si="10"/>
        <v>93.732601404903534</v>
      </c>
      <c r="AB46">
        <f t="shared" si="10"/>
        <v>90.466463330674785</v>
      </c>
      <c r="AC46" s="7"/>
      <c r="AE46" s="3">
        <f t="shared" si="9"/>
        <v>-9.6164338918450512E-2</v>
      </c>
      <c r="AF46" s="3">
        <f t="shared" si="9"/>
        <v>0</v>
      </c>
      <c r="AG46" s="3">
        <f t="shared" si="9"/>
        <v>-2.9414217120650874E-2</v>
      </c>
      <c r="AH46" s="3">
        <f t="shared" si="9"/>
        <v>0</v>
      </c>
      <c r="AI46" s="3">
        <f t="shared" si="9"/>
        <v>-8.7245239636865368E-2</v>
      </c>
      <c r="AJ46" s="3">
        <f t="shared" si="9"/>
        <v>-0.15681067003286328</v>
      </c>
      <c r="AK46" s="3">
        <f t="shared" si="9"/>
        <v>-9.9502155838339185E-2</v>
      </c>
      <c r="AL46" s="3">
        <f t="shared" si="9"/>
        <v>-6.5420333042921122E-2</v>
      </c>
      <c r="AM46" s="3">
        <f t="shared" si="9"/>
        <v>-1.4691578235559628E-2</v>
      </c>
      <c r="AN46" s="3">
        <f t="shared" si="9"/>
        <v>-5.0868651856652743E-2</v>
      </c>
    </row>
    <row r="47" spans="1:40" x14ac:dyDescent="0.25">
      <c r="A47" s="1">
        <v>38260</v>
      </c>
      <c r="B47">
        <v>1.43757594702819E-3</v>
      </c>
      <c r="C47"/>
      <c r="D47">
        <v>9.5797653421261196E-3</v>
      </c>
      <c r="E47"/>
      <c r="F47" s="3">
        <f>VLOOKUP($A47,[1]Consolidate_Returns!$A:$G,3,0)</f>
        <v>0.11510236848828809</v>
      </c>
      <c r="G47" s="3">
        <f>VLOOKUP($A47,[1]Consolidate_Returns!$A:$G,5,0)</f>
        <v>0.11010236848828808</v>
      </c>
      <c r="H47" s="3">
        <f>VLOOKUP($A47,[1]Consolidate_Returns!$A:$G,2,0)</f>
        <v>8.0987151230383969E-2</v>
      </c>
      <c r="I47" s="3">
        <f>VLOOKUP($A47,[1]Consolidate_Returns!$A:$G,4,0)</f>
        <v>3.1684262854655219E-2</v>
      </c>
      <c r="J47" s="3"/>
      <c r="L47" s="3">
        <f t="shared" si="5"/>
        <v>5.8269972217658138E-2</v>
      </c>
      <c r="M47" s="3">
        <f t="shared" si="1"/>
        <v>5.5769972217658136E-2</v>
      </c>
      <c r="N47" s="3">
        <f t="shared" si="1"/>
        <v>4.0493575615191985E-2</v>
      </c>
      <c r="O47" s="3">
        <f t="shared" si="1"/>
        <v>2.0632014098390668E-2</v>
      </c>
      <c r="P47" s="3">
        <f t="shared" si="2"/>
        <v>4.7898826710630598E-3</v>
      </c>
      <c r="Q47" s="3">
        <f t="shared" si="3"/>
        <v>1.584213142732761E-2</v>
      </c>
      <c r="S47" s="7">
        <f t="shared" si="11"/>
        <v>111.56408902484905</v>
      </c>
      <c r="T47">
        <f t="shared" si="11"/>
        <v>100</v>
      </c>
      <c r="U47" s="7">
        <f t="shared" si="11"/>
        <v>86.567023206995529</v>
      </c>
      <c r="V47">
        <f t="shared" si="11"/>
        <v>100</v>
      </c>
      <c r="W47" s="7">
        <f t="shared" si="10"/>
        <v>138.98682133924208</v>
      </c>
      <c r="X47" s="7">
        <f t="shared" si="10"/>
        <v>121.57241453201311</v>
      </c>
      <c r="Y47">
        <f t="shared" si="10"/>
        <v>119.34400284799896</v>
      </c>
      <c r="Z47">
        <f t="shared" si="10"/>
        <v>84.495023261255071</v>
      </c>
      <c r="AA47">
        <f t="shared" si="10"/>
        <v>94.181569568086545</v>
      </c>
      <c r="AB47">
        <f t="shared" si="10"/>
        <v>91.899644932524851</v>
      </c>
      <c r="AC47" s="7"/>
      <c r="AE47" s="3">
        <f t="shared" si="9"/>
        <v>-9.4865006512013295E-2</v>
      </c>
      <c r="AF47" s="3">
        <f t="shared" si="9"/>
        <v>0</v>
      </c>
      <c r="AG47" s="3">
        <f t="shared" si="9"/>
        <v>-2.0116233076262993E-2</v>
      </c>
      <c r="AH47" s="3">
        <f t="shared" si="9"/>
        <v>0</v>
      </c>
      <c r="AI47" s="3">
        <f t="shared" si="9"/>
        <v>-3.4059045108970391E-2</v>
      </c>
      <c r="AJ47" s="3">
        <f t="shared" si="9"/>
        <v>-0.10978602452637029</v>
      </c>
      <c r="AK47" s="3">
        <f t="shared" si="9"/>
        <v>-6.3037778294461541E-2</v>
      </c>
      <c r="AL47" s="3">
        <f t="shared" si="9"/>
        <v>-4.6138072178193434E-2</v>
      </c>
      <c r="AM47" s="3">
        <f t="shared" si="9"/>
        <v>-9.9720665004976172E-3</v>
      </c>
      <c r="AN47" s="3">
        <f t="shared" si="9"/>
        <v>-3.5832388297569177E-2</v>
      </c>
    </row>
    <row r="48" spans="1:40" x14ac:dyDescent="0.25">
      <c r="A48" s="1">
        <v>38289</v>
      </c>
      <c r="B48">
        <v>1.8653831855836502E-2</v>
      </c>
      <c r="C48"/>
      <c r="D48">
        <v>1.2522075652112399E-2</v>
      </c>
      <c r="E48"/>
      <c r="F48" s="3">
        <f>VLOOKUP($A48,[1]Consolidate_Returns!$A:$G,3,0)</f>
        <v>3.507185833176682E-2</v>
      </c>
      <c r="G48" s="3">
        <f>VLOOKUP($A48,[1]Consolidate_Returns!$A:$G,5,0)</f>
        <v>9.7390173981435069E-2</v>
      </c>
      <c r="H48" s="3">
        <f>VLOOKUP($A48,[1]Consolidate_Returns!$A:$G,2,0)</f>
        <v>0.10239017398143507</v>
      </c>
      <c r="I48" s="3">
        <f>VLOOKUP($A48,[1]Consolidate_Returns!$A:$G,4,0)</f>
        <v>5.1041257622709925E-2</v>
      </c>
      <c r="J48" s="3"/>
      <c r="L48" s="3">
        <f t="shared" si="5"/>
        <v>2.6862845093801661E-2</v>
      </c>
      <c r="M48" s="3">
        <f t="shared" si="1"/>
        <v>5.8022002918635782E-2</v>
      </c>
      <c r="N48" s="3">
        <f t="shared" si="1"/>
        <v>5.1195086990717537E-2</v>
      </c>
      <c r="O48" s="3">
        <f t="shared" si="1"/>
        <v>3.1781666637411166E-2</v>
      </c>
      <c r="P48" s="3">
        <f t="shared" si="2"/>
        <v>6.2610378260561997E-3</v>
      </c>
      <c r="Q48" s="3">
        <f t="shared" si="3"/>
        <v>2.5520628811354962E-2</v>
      </c>
      <c r="S48" s="7">
        <f t="shared" si="11"/>
        <v>113.64518678266816</v>
      </c>
      <c r="T48">
        <f t="shared" si="11"/>
        <v>100</v>
      </c>
      <c r="U48" s="7">
        <f t="shared" si="11"/>
        <v>87.651022020571702</v>
      </c>
      <c r="V48">
        <f t="shared" si="11"/>
        <v>100</v>
      </c>
      <c r="W48" s="7">
        <f t="shared" si="10"/>
        <v>142.72040279095805</v>
      </c>
      <c r="X48" s="7">
        <f t="shared" si="10"/>
        <v>128.62628952281517</v>
      </c>
      <c r="Y48">
        <f t="shared" si="10"/>
        <v>125.45382945562272</v>
      </c>
      <c r="Z48">
        <f t="shared" si="10"/>
        <v>87.180415923064572</v>
      </c>
      <c r="AA48">
        <f t="shared" si="10"/>
        <v>94.771243937669666</v>
      </c>
      <c r="AB48">
        <f t="shared" si="10"/>
        <v>94.244981658743143</v>
      </c>
      <c r="AC48" s="7"/>
      <c r="AE48" s="3">
        <f t="shared" si="9"/>
        <v>-7.7980770536654725E-2</v>
      </c>
      <c r="AF48" s="3">
        <f t="shared" si="9"/>
        <v>0</v>
      </c>
      <c r="AG48" s="3">
        <f t="shared" si="9"/>
        <v>-7.8460544165670255E-3</v>
      </c>
      <c r="AH48" s="3">
        <f t="shared" si="9"/>
        <v>0</v>
      </c>
      <c r="AI48" s="3">
        <f t="shared" si="9"/>
        <v>-8.1111228679736913E-3</v>
      </c>
      <c r="AJ48" s="3">
        <f t="shared" si="9"/>
        <v>-4.7964911464061913E-2</v>
      </c>
      <c r="AK48" s="3">
        <f t="shared" si="9"/>
        <v>-4.1448327778730015E-3</v>
      </c>
      <c r="AL48" s="3">
        <f t="shared" si="9"/>
        <v>-1.5822750370042528E-2</v>
      </c>
      <c r="AM48" s="3">
        <f t="shared" si="9"/>
        <v>-3.7734641600051006E-3</v>
      </c>
      <c r="AN48" s="3">
        <f t="shared" si="9"/>
        <v>-1.122622456738074E-2</v>
      </c>
    </row>
    <row r="49" spans="1:40" x14ac:dyDescent="0.25">
      <c r="A49" s="1">
        <v>38321</v>
      </c>
      <c r="B49">
        <v>9.9798471193985605E-3</v>
      </c>
      <c r="C49"/>
      <c r="D49">
        <v>4.4346040091036897E-2</v>
      </c>
      <c r="E49"/>
      <c r="F49" s="3">
        <f>VLOOKUP($A49,[1]Consolidate_Returns!$A:$G,3,0)</f>
        <v>9.7276994219473292E-2</v>
      </c>
      <c r="G49" s="3">
        <f>VLOOKUP($A49,[1]Consolidate_Returns!$A:$G,5,0)</f>
        <v>0.1518042852225861</v>
      </c>
      <c r="H49" s="3">
        <f>VLOOKUP($A49,[1]Consolidate_Returns!$A:$G,2,0)</f>
        <v>0.14418206797958819</v>
      </c>
      <c r="I49" s="3">
        <f>VLOOKUP($A49,[1]Consolidate_Returns!$A:$G,4,0)</f>
        <v>5.5458245601659545E-2</v>
      </c>
      <c r="J49" s="3"/>
      <c r="L49" s="3">
        <f t="shared" si="5"/>
        <v>5.3628420669435926E-2</v>
      </c>
      <c r="M49" s="3">
        <f t="shared" si="1"/>
        <v>8.089206617099233E-2</v>
      </c>
      <c r="N49" s="3">
        <f t="shared" si="1"/>
        <v>7.2091033989794093E-2</v>
      </c>
      <c r="O49" s="3">
        <f t="shared" si="1"/>
        <v>4.9902142846348224E-2</v>
      </c>
      <c r="P49" s="3">
        <f t="shared" si="2"/>
        <v>2.2173020045518448E-2</v>
      </c>
      <c r="Q49" s="3">
        <f t="shared" si="3"/>
        <v>2.7729122800829772E-2</v>
      </c>
      <c r="S49" s="7">
        <f t="shared" si="11"/>
        <v>114.77934837261469</v>
      </c>
      <c r="T49">
        <f t="shared" si="11"/>
        <v>100</v>
      </c>
      <c r="U49" s="7">
        <f t="shared" si="11"/>
        <v>91.537997757116329</v>
      </c>
      <c r="V49">
        <f t="shared" si="11"/>
        <v>100</v>
      </c>
      <c r="W49" s="7">
        <f t="shared" si="10"/>
        <v>150.37427258994288</v>
      </c>
      <c r="X49" s="7">
        <f t="shared" si="10"/>
        <v>139.03113584622398</v>
      </c>
      <c r="Y49">
        <f t="shared" si="10"/>
        <v>134.49792573905785</v>
      </c>
      <c r="Z49">
        <f t="shared" si="10"/>
        <v>91.53090549186139</v>
      </c>
      <c r="AA49">
        <f t="shared" si="10"/>
        <v>96.872608629238329</v>
      </c>
      <c r="AB49">
        <f t="shared" si="10"/>
        <v>96.858312328520384</v>
      </c>
      <c r="AC49" s="7"/>
      <c r="AE49" s="3">
        <f t="shared" si="9"/>
        <v>-6.8779159585464822E-2</v>
      </c>
      <c r="AF49" s="3">
        <f t="shared" si="9"/>
        <v>0</v>
      </c>
      <c r="AG49" s="3">
        <f t="shared" si="9"/>
        <v>0</v>
      </c>
      <c r="AH49" s="3">
        <f t="shared" si="9"/>
        <v>0</v>
      </c>
      <c r="AI49" s="3">
        <f t="shared" si="9"/>
        <v>0</v>
      </c>
      <c r="AJ49" s="3">
        <f t="shared" si="9"/>
        <v>0</v>
      </c>
      <c r="AK49" s="3">
        <f t="shared" si="9"/>
        <v>0</v>
      </c>
      <c r="AL49" s="3">
        <f t="shared" si="9"/>
        <v>0</v>
      </c>
      <c r="AM49" s="3">
        <f t="shared" si="9"/>
        <v>0</v>
      </c>
      <c r="AN49" s="3">
        <f t="shared" si="9"/>
        <v>0</v>
      </c>
    </row>
    <row r="50" spans="1:40" x14ac:dyDescent="0.25">
      <c r="A50" s="1">
        <v>38352</v>
      </c>
      <c r="B50">
        <v>4.0320888021299697E-2</v>
      </c>
      <c r="C50"/>
      <c r="D50">
        <v>3.0663437833420699E-2</v>
      </c>
      <c r="E50"/>
      <c r="F50" s="3">
        <f>VLOOKUP($A50,[1]Consolidate_Returns!$A:$G,3,0)</f>
        <v>7.9124179154611479E-2</v>
      </c>
      <c r="G50" s="3">
        <f>VLOOKUP($A50,[1]Consolidate_Returns!$A:$G,5,0)</f>
        <v>7.4124179154611475E-2</v>
      </c>
      <c r="H50" s="3">
        <f>VLOOKUP($A50,[1]Consolidate_Returns!$A:$G,2,0)</f>
        <v>3.6266337338302472E-2</v>
      </c>
      <c r="I50" s="3">
        <f>VLOOKUP($A50,[1]Consolidate_Returns!$A:$G,4,0)</f>
        <v>3.1086688051346078E-2</v>
      </c>
      <c r="J50" s="3"/>
      <c r="L50" s="3">
        <f t="shared" si="5"/>
        <v>5.9722533587955588E-2</v>
      </c>
      <c r="M50" s="3">
        <f t="shared" si="1"/>
        <v>5.7222533587955586E-2</v>
      </c>
      <c r="N50" s="3">
        <f t="shared" si="1"/>
        <v>1.8133168669151236E-2</v>
      </c>
      <c r="O50" s="3">
        <f t="shared" si="1"/>
        <v>3.0875062942383388E-2</v>
      </c>
      <c r="P50" s="3">
        <f t="shared" si="2"/>
        <v>1.5331718916710349E-2</v>
      </c>
      <c r="Q50" s="3">
        <f t="shared" si="3"/>
        <v>1.5543344025673039E-2</v>
      </c>
      <c r="S50" s="7">
        <f t="shared" si="11"/>
        <v>119.40735362550464</v>
      </c>
      <c r="T50">
        <f t="shared" si="11"/>
        <v>100</v>
      </c>
      <c r="U50" s="7">
        <f t="shared" si="11"/>
        <v>94.344867460737476</v>
      </c>
      <c r="V50">
        <f t="shared" si="11"/>
        <v>100</v>
      </c>
      <c r="W50" s="7">
        <f t="shared" si="10"/>
        <v>159.35500513546015</v>
      </c>
      <c r="X50" s="7">
        <f t="shared" si="10"/>
        <v>146.98684968695613</v>
      </c>
      <c r="Y50">
        <f t="shared" si="10"/>
        <v>136.93679931213518</v>
      </c>
      <c r="Z50">
        <f t="shared" si="10"/>
        <v>94.356927960095945</v>
      </c>
      <c r="AA50">
        <f t="shared" si="10"/>
        <v>98.357832235470298</v>
      </c>
      <c r="AB50">
        <f t="shared" si="10"/>
        <v>98.363814398788676</v>
      </c>
      <c r="AC50" s="7"/>
      <c r="AE50" s="3">
        <f t="shared" si="9"/>
        <v>-3.123150835600972E-2</v>
      </c>
      <c r="AF50" s="3">
        <f t="shared" si="9"/>
        <v>0</v>
      </c>
      <c r="AG50" s="3">
        <f t="shared" si="9"/>
        <v>0</v>
      </c>
      <c r="AH50" s="3">
        <f t="shared" si="9"/>
        <v>0</v>
      </c>
      <c r="AI50" s="3">
        <f t="shared" si="9"/>
        <v>0</v>
      </c>
      <c r="AJ50" s="3">
        <f t="shared" si="9"/>
        <v>0</v>
      </c>
      <c r="AK50" s="3">
        <f t="shared" si="9"/>
        <v>0</v>
      </c>
      <c r="AL50" s="3">
        <f t="shared" si="9"/>
        <v>0</v>
      </c>
      <c r="AM50" s="3">
        <f t="shared" si="9"/>
        <v>0</v>
      </c>
      <c r="AN50" s="3">
        <f t="shared" si="9"/>
        <v>0</v>
      </c>
    </row>
    <row r="51" spans="1:40" x14ac:dyDescent="0.25">
      <c r="A51" s="1">
        <v>38383</v>
      </c>
      <c r="B51">
        <v>-4.5563955691020903E-2</v>
      </c>
      <c r="C51"/>
      <c r="D51">
        <v>-2.2396454161288201E-2</v>
      </c>
      <c r="E51"/>
      <c r="F51" s="3">
        <f>VLOOKUP($A51,[1]Consolidate_Returns!$A:$G,3,0)</f>
        <v>-8.1109683582152758E-2</v>
      </c>
      <c r="G51" s="3">
        <f>VLOOKUP($A51,[1]Consolidate_Returns!$A:$G,5,0)</f>
        <v>-7.8574130142192167E-2</v>
      </c>
      <c r="H51" s="3">
        <f>VLOOKUP($A51,[1]Consolidate_Returns!$A:$G,2,0)</f>
        <v>-7.3574130142192162E-2</v>
      </c>
      <c r="I51" s="3">
        <f>VLOOKUP($A51,[1]Consolidate_Returns!$A:$G,4,0)</f>
        <v>-6.4650377842716419E-2</v>
      </c>
      <c r="J51" s="3"/>
      <c r="L51" s="3">
        <f t="shared" si="5"/>
        <v>-6.3336819636586827E-2</v>
      </c>
      <c r="M51" s="3">
        <f t="shared" si="1"/>
        <v>-6.2069042916606532E-2</v>
      </c>
      <c r="N51" s="3">
        <f t="shared" si="1"/>
        <v>-3.6787065071096081E-2</v>
      </c>
      <c r="O51" s="3">
        <f t="shared" si="1"/>
        <v>-4.352341600200231E-2</v>
      </c>
      <c r="P51" s="3">
        <f t="shared" si="2"/>
        <v>-1.1198227080644101E-2</v>
      </c>
      <c r="Q51" s="3">
        <f t="shared" si="3"/>
        <v>-3.232518892135821E-2</v>
      </c>
      <c r="S51" s="7">
        <f t="shared" si="11"/>
        <v>113.96668225573008</v>
      </c>
      <c r="T51">
        <f t="shared" si="11"/>
        <v>100</v>
      </c>
      <c r="U51" s="7">
        <f t="shared" si="11"/>
        <v>92.231876961300259</v>
      </c>
      <c r="V51">
        <f t="shared" si="11"/>
        <v>100</v>
      </c>
      <c r="W51" s="7">
        <f t="shared" ref="W51:AB66" si="12">W50*(1+L51)</f>
        <v>149.26196591700813</v>
      </c>
      <c r="X51" s="7">
        <f t="shared" si="12"/>
        <v>137.86351660555965</v>
      </c>
      <c r="Y51">
        <f t="shared" si="12"/>
        <v>131.89929636521202</v>
      </c>
      <c r="Z51">
        <f t="shared" si="12"/>
        <v>90.250192131817727</v>
      </c>
      <c r="AA51">
        <f t="shared" si="12"/>
        <v>97.256398894937604</v>
      </c>
      <c r="AB51">
        <f t="shared" si="12"/>
        <v>95.184185515322426</v>
      </c>
      <c r="AC51" s="7"/>
      <c r="AE51" s="3">
        <f t="shared" si="9"/>
        <v>-7.5372432984133694E-2</v>
      </c>
      <c r="AF51" s="3">
        <f t="shared" si="9"/>
        <v>0</v>
      </c>
      <c r="AG51" s="3">
        <f t="shared" si="9"/>
        <v>-2.2396454161288194E-2</v>
      </c>
      <c r="AH51" s="3">
        <f t="shared" si="9"/>
        <v>0</v>
      </c>
      <c r="AI51" s="3">
        <f t="shared" si="9"/>
        <v>-6.3336819636586911E-2</v>
      </c>
      <c r="AJ51" s="3">
        <f t="shared" si="9"/>
        <v>-6.206904291660658E-2</v>
      </c>
      <c r="AK51" s="3">
        <f t="shared" si="9"/>
        <v>-3.6787065071096178E-2</v>
      </c>
      <c r="AL51" s="3">
        <f t="shared" si="9"/>
        <v>-4.3523416002002296E-2</v>
      </c>
      <c r="AM51" s="3">
        <f t="shared" si="9"/>
        <v>-1.1198227080644111E-2</v>
      </c>
      <c r="AN51" s="3">
        <f t="shared" si="9"/>
        <v>-3.2325188921358126E-2</v>
      </c>
    </row>
    <row r="52" spans="1:40" x14ac:dyDescent="0.25">
      <c r="A52" s="1">
        <v>38411</v>
      </c>
      <c r="B52">
        <v>3.03043249011264E-2</v>
      </c>
      <c r="C52"/>
      <c r="D52">
        <v>2.0796141919723499E-2</v>
      </c>
      <c r="E52"/>
      <c r="F52" s="3">
        <f>VLOOKUP($A52,[1]Consolidate_Returns!$A:$G,3,0)</f>
        <v>-4.6669308602926979E-2</v>
      </c>
      <c r="G52" s="3">
        <f>VLOOKUP($A52,[1]Consolidate_Returns!$A:$G,5,0)</f>
        <v>-2.4762425861726049E-2</v>
      </c>
      <c r="H52" s="3">
        <f>VLOOKUP($A52,[1]Consolidate_Returns!$A:$G,2,0)</f>
        <v>-2.1424797965359722E-2</v>
      </c>
      <c r="I52" s="3">
        <f>VLOOKUP($A52,[1]Consolidate_Returns!$A:$G,4,0)</f>
        <v>-5.6819547576463028E-3</v>
      </c>
      <c r="J52" s="3"/>
      <c r="L52" s="3">
        <f t="shared" si="5"/>
        <v>-8.1824918509002895E-3</v>
      </c>
      <c r="M52" s="3">
        <f t="shared" si="1"/>
        <v>2.7709495197001752E-3</v>
      </c>
      <c r="N52" s="3">
        <f t="shared" si="1"/>
        <v>-1.0712398982679861E-2</v>
      </c>
      <c r="O52" s="3">
        <f t="shared" si="1"/>
        <v>7.5570935810385983E-3</v>
      </c>
      <c r="P52" s="3">
        <f t="shared" si="2"/>
        <v>1.039807095986175E-2</v>
      </c>
      <c r="Q52" s="3">
        <f t="shared" si="3"/>
        <v>-2.8409773788231514E-3</v>
      </c>
      <c r="S52" s="7">
        <f t="shared" ref="S52:V67" si="13">S51*(1+B52)</f>
        <v>117.42036562271115</v>
      </c>
      <c r="T52">
        <f t="shared" si="13"/>
        <v>100</v>
      </c>
      <c r="U52" s="7">
        <f t="shared" si="13"/>
        <v>94.149944164109939</v>
      </c>
      <c r="V52">
        <f t="shared" si="13"/>
        <v>100</v>
      </c>
      <c r="W52" s="7">
        <f t="shared" si="12"/>
        <v>148.04063109724285</v>
      </c>
      <c r="X52" s="7">
        <f t="shared" si="12"/>
        <v>138.245529450682</v>
      </c>
      <c r="Y52">
        <f t="shared" si="12"/>
        <v>130.48633847701313</v>
      </c>
      <c r="Z52">
        <f t="shared" si="12"/>
        <v>90.932221279464585</v>
      </c>
      <c r="AA52">
        <f t="shared" si="12"/>
        <v>98.267677831947779</v>
      </c>
      <c r="AB52">
        <f t="shared" si="12"/>
        <v>94.913769397451688</v>
      </c>
      <c r="AC52" s="7"/>
      <c r="AE52" s="3">
        <f t="shared" si="9"/>
        <v>-4.7352218780746962E-2</v>
      </c>
      <c r="AF52" s="3">
        <f t="shared" si="9"/>
        <v>0</v>
      </c>
      <c r="AG52" s="3">
        <f t="shared" si="9"/>
        <v>-2.0660720808013773E-3</v>
      </c>
      <c r="AH52" s="3">
        <f t="shared" si="9"/>
        <v>0</v>
      </c>
      <c r="AI52" s="3">
        <f t="shared" si="9"/>
        <v>-7.1001058476948875E-2</v>
      </c>
      <c r="AJ52" s="3">
        <f t="shared" si="9"/>
        <v>-5.947008358156447E-2</v>
      </c>
      <c r="AK52" s="3">
        <f t="shared" si="9"/>
        <v>-4.7105386335332664E-2</v>
      </c>
      <c r="AL52" s="3">
        <f t="shared" si="9"/>
        <v>-3.6295232948657323E-2</v>
      </c>
      <c r="AM52" s="3">
        <f t="shared" si="9"/>
        <v>-9.165960805916038E-4</v>
      </c>
      <c r="AN52" s="3">
        <f t="shared" si="9"/>
        <v>-3.507433116968952E-2</v>
      </c>
    </row>
    <row r="53" spans="1:40" x14ac:dyDescent="0.25">
      <c r="A53" s="1">
        <v>38442</v>
      </c>
      <c r="B53">
        <v>-5.2140973601041099E-2</v>
      </c>
      <c r="C53"/>
      <c r="D53">
        <v>-1.8084203976068601E-2</v>
      </c>
      <c r="E53"/>
      <c r="F53" s="3">
        <f>VLOOKUP($A53,[1]Consolidate_Returns!$A:$G,3,0)</f>
        <v>2.6198177916269313E-2</v>
      </c>
      <c r="G53" s="3">
        <f>VLOOKUP($A53,[1]Consolidate_Returns!$A:$G,5,0)</f>
        <v>2.1198177916269312E-2</v>
      </c>
      <c r="H53" s="3">
        <f>VLOOKUP($A53,[1]Consolidate_Returns!$A:$G,2,0)</f>
        <v>-1.6607337198991191E-2</v>
      </c>
      <c r="I53" s="3">
        <f>VLOOKUP($A53,[1]Consolidate_Returns!$A:$G,4,0)</f>
        <v>-1.9034825372626817E-2</v>
      </c>
      <c r="J53" s="3"/>
      <c r="L53" s="3">
        <f t="shared" si="5"/>
        <v>-1.2971397842385893E-2</v>
      </c>
      <c r="M53" s="3">
        <f t="shared" si="1"/>
        <v>-1.5471397842385893E-2</v>
      </c>
      <c r="N53" s="3">
        <f t="shared" si="1"/>
        <v>-8.3036685994955957E-3</v>
      </c>
      <c r="O53" s="3">
        <f t="shared" si="1"/>
        <v>-1.8559514674347709E-2</v>
      </c>
      <c r="P53" s="3">
        <f t="shared" si="2"/>
        <v>-9.0421019880343005E-3</v>
      </c>
      <c r="Q53" s="3">
        <f t="shared" si="3"/>
        <v>-9.5174126863134083E-3</v>
      </c>
      <c r="S53" s="7">
        <f t="shared" si="13"/>
        <v>111.29795343855277</v>
      </c>
      <c r="T53">
        <f t="shared" si="13"/>
        <v>100</v>
      </c>
      <c r="U53" s="7">
        <f t="shared" si="13"/>
        <v>92.447317369510714</v>
      </c>
      <c r="V53">
        <f t="shared" si="13"/>
        <v>100</v>
      </c>
      <c r="W53" s="7">
        <f t="shared" si="12"/>
        <v>146.12033717444262</v>
      </c>
      <c r="X53" s="7">
        <f t="shared" si="12"/>
        <v>136.10667786461923</v>
      </c>
      <c r="Y53">
        <f t="shared" si="12"/>
        <v>129.40282316553839</v>
      </c>
      <c r="Z53">
        <f t="shared" si="12"/>
        <v>89.244563384257333</v>
      </c>
      <c r="AA53">
        <f t="shared" si="12"/>
        <v>97.37913146686401</v>
      </c>
      <c r="AB53">
        <f t="shared" si="12"/>
        <v>94.010435884482547</v>
      </c>
      <c r="AC53" s="7"/>
      <c r="AE53" s="3">
        <f t="shared" si="9"/>
        <v>-6.7913741831891319E-2</v>
      </c>
      <c r="AF53" s="3">
        <f t="shared" si="9"/>
        <v>0</v>
      </c>
      <c r="AG53" s="3">
        <f t="shared" si="9"/>
        <v>-2.0112912787931422E-2</v>
      </c>
      <c r="AH53" s="3">
        <f t="shared" si="9"/>
        <v>0</v>
      </c>
      <c r="AI53" s="3">
        <f t="shared" si="9"/>
        <v>-8.3051473342599796E-2</v>
      </c>
      <c r="AJ53" s="3">
        <f t="shared" si="9"/>
        <v>-7.4021396101139988E-2</v>
      </c>
      <c r="AK53" s="3">
        <f t="shared" si="9"/>
        <v>-5.5017907417448546E-2</v>
      </c>
      <c r="AL53" s="3">
        <f t="shared" si="9"/>
        <v>-5.4181125714485516E-2</v>
      </c>
      <c r="AM53" s="3">
        <f t="shared" si="9"/>
        <v>-9.9504101133833633E-3</v>
      </c>
      <c r="AN53" s="3">
        <f t="shared" si="9"/>
        <v>-4.4257926971564658E-2</v>
      </c>
    </row>
    <row r="54" spans="1:40" x14ac:dyDescent="0.25">
      <c r="A54" s="1">
        <v>38471</v>
      </c>
      <c r="B54">
        <v>-1.5982427739926999E-2</v>
      </c>
      <c r="C54"/>
      <c r="D54">
        <v>-1.7993220319786101E-2</v>
      </c>
      <c r="E54"/>
      <c r="F54" s="3">
        <f>VLOOKUP($A54,[1]Consolidate_Returns!$A:$G,3,0)</f>
        <v>-4.3232298035642672E-2</v>
      </c>
      <c r="G54" s="3">
        <f>VLOOKUP($A54,[1]Consolidate_Returns!$A:$G,5,0)</f>
        <v>-4.9689953056245302E-2</v>
      </c>
      <c r="H54" s="3">
        <f>VLOOKUP($A54,[1]Consolidate_Returns!$A:$G,2,0)</f>
        <v>-4.4689953056245305E-2</v>
      </c>
      <c r="I54" s="3">
        <f>VLOOKUP($A54,[1]Consolidate_Returns!$A:$G,4,0)</f>
        <v>-4.2537024941613134E-2</v>
      </c>
      <c r="J54" s="3"/>
      <c r="L54" s="3">
        <f t="shared" si="5"/>
        <v>-2.9607362887784837E-2</v>
      </c>
      <c r="M54" s="3">
        <f t="shared" si="1"/>
        <v>-3.2836190398086149E-2</v>
      </c>
      <c r="N54" s="3">
        <f t="shared" si="1"/>
        <v>-2.2344976528122652E-2</v>
      </c>
      <c r="O54" s="3">
        <f t="shared" si="1"/>
        <v>-3.0265122630699616E-2</v>
      </c>
      <c r="P54" s="3">
        <f t="shared" si="2"/>
        <v>-8.9966101598930506E-3</v>
      </c>
      <c r="Q54" s="3">
        <f t="shared" si="3"/>
        <v>-2.1268512470806567E-2</v>
      </c>
      <c r="S54" s="7">
        <f t="shared" si="13"/>
        <v>109.51914194011934</v>
      </c>
      <c r="T54">
        <f t="shared" si="13"/>
        <v>100</v>
      </c>
      <c r="U54" s="7">
        <f t="shared" si="13"/>
        <v>90.783892420107918</v>
      </c>
      <c r="V54">
        <f t="shared" si="13"/>
        <v>100</v>
      </c>
      <c r="W54" s="7">
        <f t="shared" si="12"/>
        <v>141.79409932643341</v>
      </c>
      <c r="X54" s="7">
        <f t="shared" si="12"/>
        <v>131.63745307580561</v>
      </c>
      <c r="Y54">
        <f t="shared" si="12"/>
        <v>126.51132011923164</v>
      </c>
      <c r="Z54">
        <f t="shared" si="12"/>
        <v>86.543565729309549</v>
      </c>
      <c r="AA54">
        <f t="shared" si="12"/>
        <v>96.503049383347658</v>
      </c>
      <c r="AB54">
        <f t="shared" si="12"/>
        <v>92.010973756487473</v>
      </c>
      <c r="AC54" s="7"/>
      <c r="AE54" s="3">
        <f t="shared" si="9"/>
        <v>-8.2810743100442036E-2</v>
      </c>
      <c r="AF54" s="3">
        <f t="shared" si="9"/>
        <v>0</v>
      </c>
      <c r="AG54" s="3">
        <f t="shared" si="9"/>
        <v>-3.774423703665164E-2</v>
      </c>
      <c r="AH54" s="3">
        <f t="shared" si="9"/>
        <v>0</v>
      </c>
      <c r="AI54" s="3">
        <f t="shared" si="9"/>
        <v>-0.11019990112076518</v>
      </c>
      <c r="AJ54" s="3">
        <f t="shared" ref="AJ54:AN81" si="14">MIN(0,((X54-MAX(X43:X54))/MAX(X43:X54)))</f>
        <v>-0.10442700584331699</v>
      </c>
      <c r="AK54" s="3">
        <f t="shared" si="14"/>
        <v>-7.6133510095701823E-2</v>
      </c>
      <c r="AL54" s="3">
        <f t="shared" si="14"/>
        <v>-8.2806449931166787E-2</v>
      </c>
      <c r="AM54" s="3">
        <f t="shared" si="14"/>
        <v>-1.8857500312555262E-2</v>
      </c>
      <c r="AN54" s="3">
        <f t="shared" si="14"/>
        <v>-6.4585139170644401E-2</v>
      </c>
    </row>
    <row r="55" spans="1:40" x14ac:dyDescent="0.25">
      <c r="A55" s="1">
        <v>38503</v>
      </c>
      <c r="B55">
        <v>2.8989750316726501E-2</v>
      </c>
      <c r="C55"/>
      <c r="D55">
        <v>3.1460635532811497E-2</v>
      </c>
      <c r="E55"/>
      <c r="F55" s="3">
        <f>VLOOKUP($A55,[1]Consolidate_Returns!$A:$G,3,0)</f>
        <v>0.20389073216398224</v>
      </c>
      <c r="G55" s="3">
        <f>VLOOKUP($A55,[1]Consolidate_Returns!$A:$G,5,0)</f>
        <v>0.21883759944169923</v>
      </c>
      <c r="H55" s="3">
        <f>VLOOKUP($A55,[1]Consolidate_Returns!$A:$G,2,0)</f>
        <v>0.18978156993057338</v>
      </c>
      <c r="I55" s="3">
        <f>VLOOKUP($A55,[1]Consolidate_Returns!$A:$G,4,0)</f>
        <v>8.2275672863372687E-2</v>
      </c>
      <c r="J55" s="3"/>
      <c r="L55" s="3">
        <f t="shared" si="5"/>
        <v>0.11644024124035438</v>
      </c>
      <c r="M55" s="3">
        <f t="shared" si="1"/>
        <v>0.12391367487921287</v>
      </c>
      <c r="N55" s="3">
        <f t="shared" si="1"/>
        <v>9.489078496528669E-2</v>
      </c>
      <c r="O55" s="3">
        <f t="shared" si="1"/>
        <v>5.6868154198092088E-2</v>
      </c>
      <c r="P55" s="3">
        <f t="shared" si="2"/>
        <v>1.5730317766405748E-2</v>
      </c>
      <c r="Q55" s="3">
        <f t="shared" si="3"/>
        <v>4.1137836431686343E-2</v>
      </c>
      <c r="S55" s="7">
        <f t="shared" si="13"/>
        <v>112.69407451986552</v>
      </c>
      <c r="T55">
        <f t="shared" si="13"/>
        <v>100</v>
      </c>
      <c r="U55" s="7">
        <f t="shared" si="13"/>
        <v>93.640011371786898</v>
      </c>
      <c r="V55">
        <f t="shared" si="13"/>
        <v>100</v>
      </c>
      <c r="W55" s="7">
        <f t="shared" si="12"/>
        <v>158.30463845846211</v>
      </c>
      <c r="X55" s="7">
        <f t="shared" si="12"/>
        <v>147.94913363816863</v>
      </c>
      <c r="Y55">
        <f t="shared" si="12"/>
        <v>138.51607859234019</v>
      </c>
      <c r="Z55">
        <f t="shared" si="12"/>
        <v>91.465138570056638</v>
      </c>
      <c r="AA55">
        <f t="shared" si="12"/>
        <v>98.021073015574856</v>
      </c>
      <c r="AB55">
        <f t="shared" si="12"/>
        <v>95.796106144802039</v>
      </c>
      <c r="AC55" s="7"/>
      <c r="AE55" s="3">
        <f t="shared" ref="AE55:AI81" si="15">MIN(0,((S55-MAX(S44:S55))/MAX(S44:S55)))</f>
        <v>-5.6221655549739978E-2</v>
      </c>
      <c r="AF55" s="3">
        <f t="shared" si="15"/>
        <v>0</v>
      </c>
      <c r="AG55" s="3">
        <f t="shared" si="15"/>
        <v>-7.4710591887143258E-3</v>
      </c>
      <c r="AH55" s="3">
        <f t="shared" si="15"/>
        <v>0</v>
      </c>
      <c r="AI55" s="3">
        <f t="shared" si="15"/>
        <v>-6.5913629515757695E-3</v>
      </c>
      <c r="AJ55" s="3">
        <f t="shared" si="14"/>
        <v>0</v>
      </c>
      <c r="AK55" s="3">
        <f t="shared" si="14"/>
        <v>0</v>
      </c>
      <c r="AL55" s="3">
        <f t="shared" si="14"/>
        <v>-3.0647345696356923E-2</v>
      </c>
      <c r="AM55" s="3">
        <f t="shared" si="14"/>
        <v>-3.4238170183461753E-3</v>
      </c>
      <c r="AN55" s="3">
        <f t="shared" si="14"/>
        <v>-2.6104195630077744E-2</v>
      </c>
    </row>
    <row r="56" spans="1:40" x14ac:dyDescent="0.25">
      <c r="A56" s="1">
        <v>38533</v>
      </c>
      <c r="B56">
        <v>7.1408263582743098E-3</v>
      </c>
      <c r="C56"/>
      <c r="D56">
        <v>1.2526784141830801E-3</v>
      </c>
      <c r="E56"/>
      <c r="F56" s="3">
        <f>VLOOKUP($A56,[1]Consolidate_Returns!$A:$G,3,0)</f>
        <v>4.7609016493296158E-2</v>
      </c>
      <c r="G56" s="3">
        <f>VLOOKUP($A56,[1]Consolidate_Returns!$A:$G,5,0)</f>
        <v>4.260901649329616E-2</v>
      </c>
      <c r="H56" s="3">
        <f>VLOOKUP($A56,[1]Consolidate_Returns!$A:$G,2,0)</f>
        <v>-1.8973521463908568E-2</v>
      </c>
      <c r="I56" s="3">
        <f>VLOOKUP($A56,[1]Consolidate_Returns!$A:$G,4,0)</f>
        <v>-3.2352991917483052E-2</v>
      </c>
      <c r="J56" s="3"/>
      <c r="L56" s="3">
        <f t="shared" si="5"/>
        <v>2.7374921425785233E-2</v>
      </c>
      <c r="M56" s="3">
        <f t="shared" si="1"/>
        <v>2.4874921425785235E-2</v>
      </c>
      <c r="N56" s="3">
        <f t="shared" si="1"/>
        <v>-9.486760731954284E-3</v>
      </c>
      <c r="O56" s="3">
        <f t="shared" si="1"/>
        <v>-1.5550156751649986E-2</v>
      </c>
      <c r="P56" s="3">
        <f t="shared" si="2"/>
        <v>6.2633920709154005E-4</v>
      </c>
      <c r="Q56" s="3">
        <f t="shared" si="3"/>
        <v>-1.6176495958741526E-2</v>
      </c>
      <c r="S56" s="7">
        <f t="shared" si="13"/>
        <v>113.49880333761831</v>
      </c>
      <c r="T56">
        <f t="shared" si="13"/>
        <v>100</v>
      </c>
      <c r="U56" s="7">
        <f t="shared" si="13"/>
        <v>93.757312192736194</v>
      </c>
      <c r="V56">
        <f t="shared" si="13"/>
        <v>100</v>
      </c>
      <c r="W56" s="7">
        <f t="shared" si="12"/>
        <v>162.63821549759984</v>
      </c>
      <c r="X56" s="7">
        <f t="shared" si="12"/>
        <v>151.62935671243108</v>
      </c>
      <c r="Y56">
        <f t="shared" si="12"/>
        <v>137.20200969720608</v>
      </c>
      <c r="Z56">
        <f t="shared" si="12"/>
        <v>90.042841327980881</v>
      </c>
      <c r="AA56">
        <f t="shared" si="12"/>
        <v>98.082467456725695</v>
      </c>
      <c r="AB56">
        <f t="shared" si="12"/>
        <v>94.246460820887478</v>
      </c>
      <c r="AC56" s="7"/>
      <c r="AE56" s="3">
        <f t="shared" si="15"/>
        <v>-4.9482298271321036E-2</v>
      </c>
      <c r="AF56" s="3">
        <f t="shared" si="15"/>
        <v>0</v>
      </c>
      <c r="AG56" s="3">
        <f t="shared" si="15"/>
        <v>-6.2277396091080257E-3</v>
      </c>
      <c r="AH56" s="3">
        <f t="shared" si="15"/>
        <v>0</v>
      </c>
      <c r="AI56" s="3">
        <f t="shared" si="15"/>
        <v>0</v>
      </c>
      <c r="AJ56" s="3">
        <f t="shared" si="14"/>
        <v>0</v>
      </c>
      <c r="AK56" s="3">
        <f t="shared" si="14"/>
        <v>-9.4867607319543343E-3</v>
      </c>
      <c r="AL56" s="3">
        <f t="shared" si="14"/>
        <v>-4.5720931418406441E-2</v>
      </c>
      <c r="AM56" s="3">
        <f t="shared" si="14"/>
        <v>-2.7996222820911186E-3</v>
      </c>
      <c r="AN56" s="3">
        <f t="shared" si="14"/>
        <v>-4.1858417173703082E-2</v>
      </c>
    </row>
    <row r="57" spans="1:40" x14ac:dyDescent="0.25">
      <c r="A57" s="1">
        <v>38562</v>
      </c>
      <c r="B57">
        <v>5.0750524965640798E-3</v>
      </c>
      <c r="C57"/>
      <c r="D57">
        <v>3.8535927708380303E-2</v>
      </c>
      <c r="E57"/>
      <c r="F57" s="3">
        <f>VLOOKUP($A57,[1]Consolidate_Returns!$A:$G,3,0)</f>
        <v>4.5268354960125726E-2</v>
      </c>
      <c r="G57" s="3">
        <f>VLOOKUP($A57,[1]Consolidate_Returns!$A:$G,5,0)</f>
        <v>7.0607766886416318E-2</v>
      </c>
      <c r="H57" s="3">
        <f>VLOOKUP($A57,[1]Consolidate_Returns!$A:$G,2,0)</f>
        <v>7.5607766886416322E-2</v>
      </c>
      <c r="I57" s="3">
        <f>VLOOKUP($A57,[1]Consolidate_Returns!$A:$G,4,0)</f>
        <v>7.2075226199080689E-2</v>
      </c>
      <c r="J57" s="3"/>
      <c r="L57" s="3">
        <f t="shared" si="5"/>
        <v>2.5171703728344902E-2</v>
      </c>
      <c r="M57" s="3">
        <f t="shared" si="1"/>
        <v>3.7841409691490198E-2</v>
      </c>
      <c r="N57" s="3">
        <f t="shared" si="1"/>
        <v>3.7803883443208161E-2</v>
      </c>
      <c r="O57" s="3">
        <f t="shared" si="1"/>
        <v>5.5305576953730493E-2</v>
      </c>
      <c r="P57" s="3">
        <f t="shared" si="2"/>
        <v>1.9267963854190152E-2</v>
      </c>
      <c r="Q57" s="3">
        <f t="shared" si="3"/>
        <v>3.6037613099540344E-2</v>
      </c>
      <c r="S57" s="7">
        <f t="shared" si="13"/>
        <v>114.07481572285394</v>
      </c>
      <c r="T57">
        <f t="shared" si="13"/>
        <v>100</v>
      </c>
      <c r="U57" s="7">
        <f t="shared" si="13"/>
        <v>97.370337197527519</v>
      </c>
      <c r="V57">
        <f t="shared" si="13"/>
        <v>100</v>
      </c>
      <c r="W57" s="7">
        <f t="shared" si="12"/>
        <v>166.73209647301215</v>
      </c>
      <c r="X57" s="7">
        <f t="shared" si="12"/>
        <v>157.36722532104329</v>
      </c>
      <c r="Y57">
        <f t="shared" si="12"/>
        <v>142.38877847997318</v>
      </c>
      <c r="Z57">
        <f t="shared" si="12"/>
        <v>95.022712618178076</v>
      </c>
      <c r="AA57">
        <f t="shared" si="12"/>
        <v>99.972316894411662</v>
      </c>
      <c r="AB57">
        <f t="shared" si="12"/>
        <v>97.642878311951605</v>
      </c>
      <c r="AC57" s="7"/>
      <c r="AE57" s="3">
        <f t="shared" si="15"/>
        <v>-4.4658371036134445E-2</v>
      </c>
      <c r="AF57" s="3">
        <f t="shared" si="15"/>
        <v>0</v>
      </c>
      <c r="AG57" s="3">
        <f t="shared" si="15"/>
        <v>0</v>
      </c>
      <c r="AH57" s="3">
        <f t="shared" si="15"/>
        <v>0</v>
      </c>
      <c r="AI57" s="3">
        <f t="shared" si="15"/>
        <v>0</v>
      </c>
      <c r="AJ57" s="3">
        <f t="shared" si="14"/>
        <v>0</v>
      </c>
      <c r="AK57" s="3">
        <f t="shared" si="14"/>
        <v>0</v>
      </c>
      <c r="AL57" s="3">
        <f t="shared" si="14"/>
        <v>0</v>
      </c>
      <c r="AM57" s="3">
        <f t="shared" si="14"/>
        <v>0</v>
      </c>
      <c r="AN57" s="3">
        <f t="shared" si="14"/>
        <v>-7.3292815172278335E-3</v>
      </c>
    </row>
    <row r="58" spans="1:40" x14ac:dyDescent="0.25">
      <c r="A58" s="1">
        <v>38595</v>
      </c>
      <c r="B58">
        <v>-1.6857575523279399E-2</v>
      </c>
      <c r="C58"/>
      <c r="D58">
        <v>-9.7012433780179208E-3</v>
      </c>
      <c r="E58"/>
      <c r="F58" s="3">
        <f>VLOOKUP($A58,[1]Consolidate_Returns!$A:$G,3,0)</f>
        <v>3.4617019529836111E-2</v>
      </c>
      <c r="G58" s="3">
        <f>VLOOKUP($A58,[1]Consolidate_Returns!$A:$G,5,0)</f>
        <v>-5.0277509689830586E-2</v>
      </c>
      <c r="H58" s="3">
        <f>VLOOKUP($A58,[1]Consolidate_Returns!$A:$G,2,0)</f>
        <v>-4.5277509689830589E-2</v>
      </c>
      <c r="I58" s="3">
        <f>VLOOKUP($A58,[1]Consolidate_Returns!$A:$G,4,0)</f>
        <v>-1.4704473915300525E-2</v>
      </c>
      <c r="J58" s="3"/>
      <c r="L58" s="3">
        <f t="shared" si="5"/>
        <v>8.8797220032783564E-3</v>
      </c>
      <c r="M58" s="3">
        <f t="shared" si="1"/>
        <v>-3.3567542606554993E-2</v>
      </c>
      <c r="N58" s="3">
        <f t="shared" si="1"/>
        <v>-2.2638754844915294E-2</v>
      </c>
      <c r="O58" s="3">
        <f t="shared" si="1"/>
        <v>-1.2202858646659223E-2</v>
      </c>
      <c r="P58" s="3">
        <f t="shared" si="2"/>
        <v>-4.8506216890089604E-3</v>
      </c>
      <c r="Q58" s="3">
        <f t="shared" si="3"/>
        <v>-7.3522369576502627E-3</v>
      </c>
      <c r="S58" s="7">
        <f t="shared" si="13"/>
        <v>112.15179090150176</v>
      </c>
      <c r="T58">
        <f t="shared" si="13"/>
        <v>100</v>
      </c>
      <c r="U58" s="7">
        <f t="shared" si="13"/>
        <v>96.425723858574628</v>
      </c>
      <c r="V58">
        <f t="shared" si="13"/>
        <v>100</v>
      </c>
      <c r="W58" s="7">
        <f t="shared" si="12"/>
        <v>168.21263113871629</v>
      </c>
      <c r="X58" s="7">
        <f t="shared" si="12"/>
        <v>152.08479428020382</v>
      </c>
      <c r="Y58">
        <f t="shared" si="12"/>
        <v>139.16527383129812</v>
      </c>
      <c r="Z58">
        <f t="shared" si="12"/>
        <v>93.863163887876325</v>
      </c>
      <c r="AA58">
        <f t="shared" si="12"/>
        <v>99.487389005783157</v>
      </c>
      <c r="AB58">
        <f t="shared" si="12"/>
        <v>96.924984733375126</v>
      </c>
      <c r="AC58" s="7"/>
      <c r="AE58" s="3">
        <f t="shared" si="15"/>
        <v>-6.0763114696925531E-2</v>
      </c>
      <c r="AF58" s="3">
        <f t="shared" si="15"/>
        <v>0</v>
      </c>
      <c r="AG58" s="3">
        <f t="shared" si="15"/>
        <v>-9.7012433780179728E-3</v>
      </c>
      <c r="AH58" s="3">
        <f t="shared" si="15"/>
        <v>0</v>
      </c>
      <c r="AI58" s="3">
        <f t="shared" si="15"/>
        <v>0</v>
      </c>
      <c r="AJ58" s="3">
        <f t="shared" si="14"/>
        <v>-3.3567542606555048E-2</v>
      </c>
      <c r="AK58" s="3">
        <f t="shared" si="14"/>
        <v>-2.2638754844915274E-2</v>
      </c>
      <c r="AL58" s="3">
        <f t="shared" si="14"/>
        <v>-1.2202858646659242E-2</v>
      </c>
      <c r="AM58" s="3">
        <f t="shared" si="14"/>
        <v>-4.8506216890089084E-3</v>
      </c>
      <c r="AN58" s="3">
        <f t="shared" si="14"/>
        <v>-1.4627631860434125E-2</v>
      </c>
    </row>
    <row r="59" spans="1:40" x14ac:dyDescent="0.25">
      <c r="A59" s="1">
        <v>38625</v>
      </c>
      <c r="B59">
        <v>-1.4236921728204699E-2</v>
      </c>
      <c r="C59"/>
      <c r="D59">
        <v>8.2464639813681906E-3</v>
      </c>
      <c r="E59"/>
      <c r="F59" s="3">
        <f>VLOOKUP($A59,[1]Consolidate_Returns!$A:$G,3,0)</f>
        <v>4.2957542435101678E-2</v>
      </c>
      <c r="G59" s="3">
        <f>VLOOKUP($A59,[1]Consolidate_Returns!$A:$G,5,0)</f>
        <v>3.7957542435101681E-2</v>
      </c>
      <c r="H59" s="3">
        <f>VLOOKUP($A59,[1]Consolidate_Returns!$A:$G,2,0)</f>
        <v>3.7957542435101681E-2</v>
      </c>
      <c r="I59" s="3">
        <f>VLOOKUP($A59,[1]Consolidate_Returns!$A:$G,4,0)</f>
        <v>1.253409702065569E-2</v>
      </c>
      <c r="J59" s="3"/>
      <c r="L59" s="3">
        <f t="shared" si="5"/>
        <v>1.436031035344849E-2</v>
      </c>
      <c r="M59" s="3">
        <f t="shared" si="1"/>
        <v>1.1860310353448492E-2</v>
      </c>
      <c r="N59" s="3">
        <f t="shared" si="1"/>
        <v>1.897877121755084E-2</v>
      </c>
      <c r="O59" s="3">
        <f t="shared" si="1"/>
        <v>1.039028050101194E-2</v>
      </c>
      <c r="P59" s="3">
        <f t="shared" si="2"/>
        <v>4.1232319906840953E-3</v>
      </c>
      <c r="Q59" s="3">
        <f t="shared" si="3"/>
        <v>6.267048510327845E-3</v>
      </c>
      <c r="S59" s="7">
        <f t="shared" si="13"/>
        <v>110.55509463275909</v>
      </c>
      <c r="T59">
        <f t="shared" si="13"/>
        <v>100</v>
      </c>
      <c r="U59" s="7">
        <f t="shared" si="13"/>
        <v>97.220895117251715</v>
      </c>
      <c r="V59">
        <f t="shared" si="13"/>
        <v>100</v>
      </c>
      <c r="W59" s="7">
        <f t="shared" si="12"/>
        <v>170.6282167272384</v>
      </c>
      <c r="X59" s="7">
        <f t="shared" si="12"/>
        <v>153.88856714040742</v>
      </c>
      <c r="Y59">
        <f t="shared" si="12"/>
        <v>141.80645972477015</v>
      </c>
      <c r="Z59">
        <f t="shared" si="12"/>
        <v>94.838428489383816</v>
      </c>
      <c r="AA59">
        <f t="shared" si="12"/>
        <v>99.897598590801437</v>
      </c>
      <c r="AB59">
        <f t="shared" si="12"/>
        <v>97.532418314561966</v>
      </c>
      <c r="AC59" s="7"/>
      <c r="AE59" s="3">
        <f t="shared" si="15"/>
        <v>-7.4134956717228195E-2</v>
      </c>
      <c r="AF59" s="3">
        <f t="shared" si="15"/>
        <v>0</v>
      </c>
      <c r="AG59" s="3">
        <f t="shared" si="15"/>
        <v>-1.5347803507411394E-3</v>
      </c>
      <c r="AH59" s="3">
        <f t="shared" si="15"/>
        <v>0</v>
      </c>
      <c r="AI59" s="3">
        <f t="shared" si="15"/>
        <v>0</v>
      </c>
      <c r="AJ59" s="3">
        <f t="shared" si="14"/>
        <v>-2.210535372622285E-2</v>
      </c>
      <c r="AK59" s="3">
        <f t="shared" si="14"/>
        <v>-4.0896393762162638E-3</v>
      </c>
      <c r="AL59" s="3">
        <f t="shared" si="14"/>
        <v>-1.9393692699002836E-3</v>
      </c>
      <c r="AM59" s="3">
        <f t="shared" si="14"/>
        <v>-7.4738993684763104E-4</v>
      </c>
      <c r="AN59" s="3">
        <f t="shared" si="14"/>
        <v>-8.4522554285669221E-3</v>
      </c>
    </row>
    <row r="60" spans="1:40" x14ac:dyDescent="0.25">
      <c r="A60" s="1">
        <v>38656</v>
      </c>
      <c r="B60">
        <v>-5.9196260478835201E-2</v>
      </c>
      <c r="C60"/>
      <c r="D60">
        <v>-2.1463568355563602E-2</v>
      </c>
      <c r="E60"/>
      <c r="F60" s="3">
        <f>VLOOKUP($A60,[1]Consolidate_Returns!$A:$G,3,0)</f>
        <v>6.1231797283027162E-2</v>
      </c>
      <c r="G60" s="3">
        <f>VLOOKUP($A60,[1]Consolidate_Returns!$A:$G,5,0)</f>
        <v>9.565611457365783E-2</v>
      </c>
      <c r="H60" s="3">
        <f>VLOOKUP($A60,[1]Consolidate_Returns!$A:$G,2,0)</f>
        <v>0.10065611457365783</v>
      </c>
      <c r="I60" s="3">
        <f>VLOOKUP($A60,[1]Consolidate_Returns!$A:$G,4,0)</f>
        <v>-1.4134853471034063E-2</v>
      </c>
      <c r="J60" s="3"/>
      <c r="L60" s="3">
        <f t="shared" si="5"/>
        <v>1.0177684020959803E-3</v>
      </c>
      <c r="M60" s="3">
        <f t="shared" si="1"/>
        <v>1.8229927047411314E-2</v>
      </c>
      <c r="N60" s="3">
        <f t="shared" si="1"/>
        <v>5.0328057286828917E-2</v>
      </c>
      <c r="O60" s="3">
        <f t="shared" si="1"/>
        <v>-1.7799210913298832E-2</v>
      </c>
      <c r="P60" s="3">
        <f t="shared" si="2"/>
        <v>-1.0731784177781801E-2</v>
      </c>
      <c r="Q60" s="3">
        <f t="shared" si="3"/>
        <v>-7.0674267355170317E-3</v>
      </c>
      <c r="S60" s="7">
        <f t="shared" si="13"/>
        <v>104.010646453616</v>
      </c>
      <c r="T60">
        <f t="shared" si="13"/>
        <v>100</v>
      </c>
      <c r="U60" s="7">
        <f t="shared" si="13"/>
        <v>95.134187789313501</v>
      </c>
      <c r="V60">
        <f t="shared" si="13"/>
        <v>100</v>
      </c>
      <c r="W60" s="7">
        <f t="shared" si="12"/>
        <v>170.80187673472938</v>
      </c>
      <c r="X60" s="7">
        <f t="shared" si="12"/>
        <v>156.6939444928077</v>
      </c>
      <c r="Y60">
        <f t="shared" si="12"/>
        <v>148.9433033534408</v>
      </c>
      <c r="Z60">
        <f t="shared" si="12"/>
        <v>93.150379298015466</v>
      </c>
      <c r="AA60">
        <f t="shared" si="12"/>
        <v>98.825519122846288</v>
      </c>
      <c r="AB60">
        <f t="shared" si="12"/>
        <v>96.843115093785997</v>
      </c>
      <c r="AC60" s="7"/>
      <c r="AE60" s="3">
        <f t="shared" si="15"/>
        <v>-0.12894270498764324</v>
      </c>
      <c r="AF60" s="3">
        <f t="shared" si="15"/>
        <v>0</v>
      </c>
      <c r="AG60" s="3">
        <f t="shared" si="15"/>
        <v>-2.2965406843335857E-2</v>
      </c>
      <c r="AH60" s="3">
        <f t="shared" si="15"/>
        <v>0</v>
      </c>
      <c r="AI60" s="3">
        <f t="shared" si="15"/>
        <v>0</v>
      </c>
      <c r="AJ60" s="3">
        <f t="shared" si="14"/>
        <v>-4.2784056645978029E-3</v>
      </c>
      <c r="AK60" s="3">
        <f t="shared" si="14"/>
        <v>0</v>
      </c>
      <c r="AL60" s="3">
        <f t="shared" si="14"/>
        <v>-1.9704060940525375E-2</v>
      </c>
      <c r="AM60" s="3">
        <f t="shared" si="14"/>
        <v>-1.1471153287130421E-2</v>
      </c>
      <c r="AN60" s="3">
        <f t="shared" si="14"/>
        <v>-1.5459946468092707E-2</v>
      </c>
    </row>
    <row r="61" spans="1:40" x14ac:dyDescent="0.25">
      <c r="A61" s="1">
        <v>38686</v>
      </c>
      <c r="B61">
        <v>2.9194205300542699E-2</v>
      </c>
      <c r="C61"/>
      <c r="D61">
        <v>4.1625445529805898E-2</v>
      </c>
      <c r="E61"/>
      <c r="F61" s="3">
        <f>VLOOKUP($A61,[1]Consolidate_Returns!$A:$G,3,0)</f>
        <v>0.15941277417686806</v>
      </c>
      <c r="G61" s="3">
        <f>VLOOKUP($A61,[1]Consolidate_Returns!$A:$G,5,0)</f>
        <v>6.3765946203845902E-2</v>
      </c>
      <c r="H61" s="3">
        <f>VLOOKUP($A61,[1]Consolidate_Returns!$A:$G,2,0)</f>
        <v>0.10273003310248215</v>
      </c>
      <c r="I61" s="3">
        <f>VLOOKUP($A61,[1]Consolidate_Returns!$A:$G,4,0)</f>
        <v>5.7449662919982061E-2</v>
      </c>
      <c r="J61" s="3"/>
      <c r="L61" s="3">
        <f t="shared" si="5"/>
        <v>9.4303489738705379E-2</v>
      </c>
      <c r="M61" s="3">
        <f t="shared" si="1"/>
        <v>4.6480075752194303E-2</v>
      </c>
      <c r="N61" s="3">
        <f t="shared" si="1"/>
        <v>5.1365016551241073E-2</v>
      </c>
      <c r="O61" s="3">
        <f t="shared" si="1"/>
        <v>4.9537554224893976E-2</v>
      </c>
      <c r="P61" s="3">
        <f t="shared" si="2"/>
        <v>2.0812722764902949E-2</v>
      </c>
      <c r="Q61" s="3">
        <f t="shared" si="3"/>
        <v>2.8724831459991031E-2</v>
      </c>
      <c r="S61" s="7">
        <f t="shared" si="13"/>
        <v>107.04715461962503</v>
      </c>
      <c r="T61">
        <f t="shared" si="13"/>
        <v>100</v>
      </c>
      <c r="U61" s="7">
        <f t="shared" si="13"/>
        <v>99.094190741159906</v>
      </c>
      <c r="V61">
        <f t="shared" si="13"/>
        <v>100</v>
      </c>
      <c r="W61" s="7">
        <f t="shared" si="12"/>
        <v>186.90908976473455</v>
      </c>
      <c r="X61" s="7">
        <f t="shared" si="12"/>
        <v>163.97709090274356</v>
      </c>
      <c r="Y61">
        <f t="shared" si="12"/>
        <v>156.59377859538682</v>
      </c>
      <c r="Z61">
        <f t="shared" si="12"/>
        <v>97.76482126356035</v>
      </c>
      <c r="AA61">
        <f t="shared" si="12"/>
        <v>100.88234725444769</v>
      </c>
      <c r="AB61">
        <f t="shared" si="12"/>
        <v>99.624917252915509</v>
      </c>
      <c r="AC61" s="7"/>
      <c r="AE61" s="3">
        <f t="shared" si="15"/>
        <v>-0.1035128794885171</v>
      </c>
      <c r="AF61" s="3">
        <f t="shared" si="15"/>
        <v>0</v>
      </c>
      <c r="AG61" s="3">
        <f t="shared" si="15"/>
        <v>0</v>
      </c>
      <c r="AH61" s="3">
        <f t="shared" si="15"/>
        <v>0</v>
      </c>
      <c r="AI61" s="3">
        <f t="shared" si="15"/>
        <v>0</v>
      </c>
      <c r="AJ61" s="3">
        <f t="shared" si="14"/>
        <v>0</v>
      </c>
      <c r="AK61" s="3">
        <f t="shared" si="14"/>
        <v>0</v>
      </c>
      <c r="AL61" s="3">
        <f t="shared" si="14"/>
        <v>0</v>
      </c>
      <c r="AM61" s="3">
        <f t="shared" si="14"/>
        <v>0</v>
      </c>
      <c r="AN61" s="3">
        <f t="shared" si="14"/>
        <v>0</v>
      </c>
    </row>
    <row r="62" spans="1:40" x14ac:dyDescent="0.25">
      <c r="A62" s="1">
        <v>38716</v>
      </c>
      <c r="B62">
        <v>6.8052265804109502E-2</v>
      </c>
      <c r="C62"/>
      <c r="D62">
        <v>-1.5535044640332301E-3</v>
      </c>
      <c r="E62"/>
      <c r="F62" s="3">
        <f>VLOOKUP($A62,[1]Consolidate_Returns!$A:$G,3,0)</f>
        <v>-1.5857370367457112E-2</v>
      </c>
      <c r="G62" s="3">
        <f>VLOOKUP($A62,[1]Consolidate_Returns!$A:$G,5,0)</f>
        <v>-2.0857370367457113E-2</v>
      </c>
      <c r="H62" s="3">
        <f>VLOOKUP($A62,[1]Consolidate_Returns!$A:$G,2,0)</f>
        <v>-1.9711555534325201E-2</v>
      </c>
      <c r="I62" s="3">
        <f>VLOOKUP($A62,[1]Consolidate_Returns!$A:$G,4,0)</f>
        <v>-1.6493494500983336E-2</v>
      </c>
      <c r="J62" s="3"/>
      <c r="L62" s="3">
        <f t="shared" si="5"/>
        <v>2.6097447718326193E-2</v>
      </c>
      <c r="M62" s="3">
        <f t="shared" si="1"/>
        <v>2.3597447718326194E-2</v>
      </c>
      <c r="N62" s="3">
        <f t="shared" si="1"/>
        <v>-9.8557777671626004E-3</v>
      </c>
      <c r="O62" s="3">
        <f t="shared" si="1"/>
        <v>-9.0234994825082824E-3</v>
      </c>
      <c r="P62" s="3">
        <f t="shared" si="2"/>
        <v>-7.7675223201661503E-4</v>
      </c>
      <c r="Q62" s="3">
        <f t="shared" si="3"/>
        <v>-8.2467472504916678E-3</v>
      </c>
      <c r="S62" s="7">
        <f t="shared" si="13"/>
        <v>114.33195603937338</v>
      </c>
      <c r="T62">
        <f t="shared" si="13"/>
        <v>100</v>
      </c>
      <c r="U62" s="7">
        <f t="shared" si="13"/>
        <v>98.940247473483751</v>
      </c>
      <c r="V62">
        <f t="shared" si="13"/>
        <v>100</v>
      </c>
      <c r="W62" s="7">
        <f t="shared" si="12"/>
        <v>191.78693996294965</v>
      </c>
      <c r="X62" s="7">
        <f t="shared" si="12"/>
        <v>167.84653173232428</v>
      </c>
      <c r="Y62">
        <f t="shared" si="12"/>
        <v>155.05042511383041</v>
      </c>
      <c r="Z62">
        <f t="shared" si="12"/>
        <v>96.882640449481102</v>
      </c>
      <c r="AA62">
        <f t="shared" si="12"/>
        <v>100.80398666604673</v>
      </c>
      <c r="AB62">
        <f t="shared" si="12"/>
        <v>98.803335740479568</v>
      </c>
      <c r="AC62" s="7"/>
      <c r="AE62" s="3">
        <f t="shared" si="15"/>
        <v>-2.630216289107187E-2</v>
      </c>
      <c r="AF62" s="3">
        <f t="shared" si="15"/>
        <v>0</v>
      </c>
      <c r="AG62" s="3">
        <f t="shared" si="15"/>
        <v>-1.553504464033257E-3</v>
      </c>
      <c r="AH62" s="3">
        <f t="shared" si="15"/>
        <v>0</v>
      </c>
      <c r="AI62" s="3">
        <f t="shared" si="15"/>
        <v>0</v>
      </c>
      <c r="AJ62" s="3">
        <f t="shared" si="14"/>
        <v>0</v>
      </c>
      <c r="AK62" s="3">
        <f t="shared" si="14"/>
        <v>-9.8557777671626802E-3</v>
      </c>
      <c r="AL62" s="3">
        <f t="shared" si="14"/>
        <v>-9.0234994825082512E-3</v>
      </c>
      <c r="AM62" s="3">
        <f t="shared" si="14"/>
        <v>-7.7675223201662837E-4</v>
      </c>
      <c r="AN62" s="3">
        <f t="shared" si="14"/>
        <v>-8.2467472504916678E-3</v>
      </c>
    </row>
    <row r="63" spans="1:40" x14ac:dyDescent="0.25">
      <c r="A63" s="1">
        <v>38748</v>
      </c>
      <c r="B63">
        <v>8.2441247336290102E-2</v>
      </c>
      <c r="C63"/>
      <c r="D63">
        <v>2.47047806946953E-2</v>
      </c>
      <c r="E63"/>
      <c r="F63" s="3">
        <f>VLOOKUP($A63,[1]Consolidate_Returns!$A:$G,3,0)</f>
        <v>0.17393970879844892</v>
      </c>
      <c r="G63" s="3">
        <f>VLOOKUP($A63,[1]Consolidate_Returns!$A:$G,5,0)</f>
        <v>9.3965462592180651E-2</v>
      </c>
      <c r="H63" s="3">
        <f>VLOOKUP($A63,[1]Consolidate_Returns!$A:$G,2,0)</f>
        <v>9.8965462592180656E-2</v>
      </c>
      <c r="I63" s="3">
        <f>VLOOKUP($A63,[1]Consolidate_Returns!$A:$G,4,0)</f>
        <v>3.9069943259951445E-2</v>
      </c>
      <c r="J63" s="3"/>
      <c r="L63" s="3">
        <f t="shared" si="5"/>
        <v>0.1281904780673695</v>
      </c>
      <c r="M63" s="3">
        <f t="shared" si="1"/>
        <v>8.820335496423537E-2</v>
      </c>
      <c r="N63" s="3">
        <f t="shared" si="1"/>
        <v>4.9482731296090328E-2</v>
      </c>
      <c r="O63" s="3">
        <f t="shared" si="1"/>
        <v>3.1887361977323371E-2</v>
      </c>
      <c r="P63" s="3">
        <f t="shared" si="2"/>
        <v>1.235239034734765E-2</v>
      </c>
      <c r="Q63" s="3">
        <f t="shared" si="3"/>
        <v>1.9534971629975723E-2</v>
      </c>
      <c r="S63" s="7">
        <f t="shared" si="13"/>
        <v>123.75762510565721</v>
      </c>
      <c r="T63">
        <f t="shared" si="13"/>
        <v>100</v>
      </c>
      <c r="U63" s="7">
        <f t="shared" si="13"/>
        <v>101.38454458919506</v>
      </c>
      <c r="V63">
        <f t="shared" si="13"/>
        <v>100</v>
      </c>
      <c r="W63" s="7">
        <f t="shared" si="12"/>
        <v>216.37219948387806</v>
      </c>
      <c r="X63" s="7">
        <f t="shared" si="12"/>
        <v>182.65115895022626</v>
      </c>
      <c r="Y63">
        <f t="shared" si="12"/>
        <v>162.72274363708266</v>
      </c>
      <c r="Z63">
        <f t="shared" si="12"/>
        <v>99.971972274812586</v>
      </c>
      <c r="AA63">
        <f t="shared" si="12"/>
        <v>102.04915685791457</v>
      </c>
      <c r="AB63">
        <f t="shared" si="12"/>
        <v>100.7334561011168</v>
      </c>
      <c r="AC63" s="7"/>
      <c r="AE63" s="3">
        <f t="shared" si="15"/>
        <v>0</v>
      </c>
      <c r="AF63" s="3">
        <f t="shared" si="15"/>
        <v>0</v>
      </c>
      <c r="AG63" s="3">
        <f t="shared" si="15"/>
        <v>0</v>
      </c>
      <c r="AH63" s="3">
        <f t="shared" si="15"/>
        <v>0</v>
      </c>
      <c r="AI63" s="3">
        <f t="shared" si="15"/>
        <v>0</v>
      </c>
      <c r="AJ63" s="3">
        <f t="shared" si="14"/>
        <v>0</v>
      </c>
      <c r="AK63" s="3">
        <f t="shared" si="14"/>
        <v>0</v>
      </c>
      <c r="AL63" s="3">
        <f t="shared" si="14"/>
        <v>0</v>
      </c>
      <c r="AM63" s="3">
        <f t="shared" si="14"/>
        <v>0</v>
      </c>
      <c r="AN63" s="3">
        <f t="shared" si="14"/>
        <v>0</v>
      </c>
    </row>
    <row r="64" spans="1:40" x14ac:dyDescent="0.25">
      <c r="A64" s="1">
        <v>38776</v>
      </c>
      <c r="B64">
        <v>-1.3374323972590901E-2</v>
      </c>
      <c r="C64"/>
      <c r="D64">
        <v>5.3228501671378397E-3</v>
      </c>
      <c r="E64"/>
      <c r="F64" s="3">
        <f>VLOOKUP($A64,[1]Consolidate_Returns!$A:$G,3,0)</f>
        <v>-5.0424845558737469E-2</v>
      </c>
      <c r="G64" s="3">
        <f>VLOOKUP($A64,[1]Consolidate_Returns!$A:$G,5,0)</f>
        <v>-8.9627377663658969E-2</v>
      </c>
      <c r="H64" s="3">
        <f>VLOOKUP($A64,[1]Consolidate_Returns!$A:$G,2,0)</f>
        <v>-8.4627377663658965E-2</v>
      </c>
      <c r="I64" s="3">
        <f>VLOOKUP($A64,[1]Consolidate_Returns!$A:$G,4,0)</f>
        <v>-2.3767017616354958E-2</v>
      </c>
      <c r="J64" s="3"/>
      <c r="L64" s="3">
        <f t="shared" si="5"/>
        <v>-3.1899584765664186E-2</v>
      </c>
      <c r="M64" s="3">
        <f t="shared" si="1"/>
        <v>-5.1500850818124937E-2</v>
      </c>
      <c r="N64" s="3">
        <f t="shared" si="1"/>
        <v>-4.2313688831829482E-2</v>
      </c>
      <c r="O64" s="3">
        <f t="shared" si="1"/>
        <v>-9.2220837246085596E-3</v>
      </c>
      <c r="P64" s="3">
        <f t="shared" si="2"/>
        <v>2.6614250835689198E-3</v>
      </c>
      <c r="Q64" s="3">
        <f t="shared" si="3"/>
        <v>-1.1883508808177479E-2</v>
      </c>
      <c r="S64" s="7">
        <f t="shared" si="13"/>
        <v>122.10245053341571</v>
      </c>
      <c r="T64">
        <f t="shared" si="13"/>
        <v>100</v>
      </c>
      <c r="U64" s="7">
        <f t="shared" si="13"/>
        <v>101.92419932930684</v>
      </c>
      <c r="V64">
        <f t="shared" si="13"/>
        <v>100</v>
      </c>
      <c r="W64" s="7">
        <f t="shared" si="12"/>
        <v>209.47001616550889</v>
      </c>
      <c r="X64" s="7">
        <f t="shared" si="12"/>
        <v>173.24446886137304</v>
      </c>
      <c r="Y64">
        <f t="shared" si="12"/>
        <v>155.83734409696157</v>
      </c>
      <c r="Z64">
        <f t="shared" si="12"/>
        <v>99.050022376380028</v>
      </c>
      <c r="AA64">
        <f t="shared" si="12"/>
        <v>102.32075304373328</v>
      </c>
      <c r="AB64">
        <f t="shared" si="12"/>
        <v>99.536389188261026</v>
      </c>
      <c r="AC64" s="7"/>
      <c r="AE64" s="3">
        <f t="shared" si="15"/>
        <v>-1.3374323972590882E-2</v>
      </c>
      <c r="AF64" s="3">
        <f t="shared" si="15"/>
        <v>0</v>
      </c>
      <c r="AG64" s="3">
        <f t="shared" si="15"/>
        <v>0</v>
      </c>
      <c r="AH64" s="3">
        <f t="shared" si="15"/>
        <v>0</v>
      </c>
      <c r="AI64" s="3">
        <f t="shared" si="15"/>
        <v>-3.1899584765664186E-2</v>
      </c>
      <c r="AJ64" s="3">
        <f t="shared" si="14"/>
        <v>-5.1500850818124916E-2</v>
      </c>
      <c r="AK64" s="3">
        <f t="shared" si="14"/>
        <v>-4.2313688831829538E-2</v>
      </c>
      <c r="AL64" s="3">
        <f t="shared" si="14"/>
        <v>-9.2220837246084694E-3</v>
      </c>
      <c r="AM64" s="3">
        <f t="shared" si="14"/>
        <v>0</v>
      </c>
      <c r="AN64" s="3">
        <f t="shared" si="14"/>
        <v>-1.1883508808177415E-2</v>
      </c>
    </row>
    <row r="65" spans="1:40" x14ac:dyDescent="0.25">
      <c r="A65" s="1">
        <v>38807</v>
      </c>
      <c r="B65">
        <v>3.7642452613788902E-2</v>
      </c>
      <c r="C65"/>
      <c r="D65">
        <v>1.5619952664682E-2</v>
      </c>
      <c r="E65"/>
      <c r="F65" s="3">
        <f>VLOOKUP($A65,[1]Consolidate_Returns!$A:$G,3,0)</f>
        <v>-4.2932609079421924E-2</v>
      </c>
      <c r="G65" s="3">
        <f>VLOOKUP($A65,[1]Consolidate_Returns!$A:$G,5,0)</f>
        <v>-4.7932609079421921E-2</v>
      </c>
      <c r="H65" s="3">
        <f>VLOOKUP($A65,[1]Consolidate_Returns!$A:$G,2,0)</f>
        <v>4.4784532857899399E-2</v>
      </c>
      <c r="I65" s="3">
        <f>VLOOKUP($A65,[1]Consolidate_Returns!$A:$G,4,0)</f>
        <v>1.9614044704748559E-2</v>
      </c>
      <c r="J65" s="3"/>
      <c r="L65" s="3">
        <f t="shared" si="5"/>
        <v>-2.6450782328165112E-3</v>
      </c>
      <c r="M65" s="3">
        <f t="shared" si="1"/>
        <v>-5.14507823281651E-3</v>
      </c>
      <c r="N65" s="3">
        <f t="shared" si="1"/>
        <v>2.23922664289497E-2</v>
      </c>
      <c r="O65" s="3">
        <f t="shared" si="1"/>
        <v>1.7616998684715279E-2</v>
      </c>
      <c r="P65" s="3">
        <f t="shared" si="2"/>
        <v>7.8099763323409999E-3</v>
      </c>
      <c r="Q65" s="3">
        <f t="shared" si="3"/>
        <v>9.8070223523742794E-3</v>
      </c>
      <c r="S65" s="7">
        <f t="shared" si="13"/>
        <v>126.69868624164731</v>
      </c>
      <c r="T65">
        <f t="shared" si="13"/>
        <v>100</v>
      </c>
      <c r="U65" s="7">
        <f t="shared" si="13"/>
        <v>103.51625049821624</v>
      </c>
      <c r="V65">
        <f t="shared" si="13"/>
        <v>100</v>
      </c>
      <c r="W65" s="7">
        <f t="shared" si="12"/>
        <v>208.91595158532181</v>
      </c>
      <c r="X65" s="7">
        <f t="shared" si="12"/>
        <v>172.35311251567853</v>
      </c>
      <c r="Y65">
        <f t="shared" si="12"/>
        <v>159.32689542556065</v>
      </c>
      <c r="Z65">
        <f t="shared" si="12"/>
        <v>100.79498649030573</v>
      </c>
      <c r="AA65">
        <f t="shared" si="12"/>
        <v>103.11987570331213</v>
      </c>
      <c r="AB65">
        <f t="shared" si="12"/>
        <v>100.51254478190494</v>
      </c>
      <c r="AC65" s="7"/>
      <c r="AE65" s="3">
        <f t="shared" si="15"/>
        <v>0</v>
      </c>
      <c r="AF65" s="3">
        <f t="shared" si="15"/>
        <v>0</v>
      </c>
      <c r="AG65" s="3">
        <f t="shared" si="15"/>
        <v>0</v>
      </c>
      <c r="AH65" s="3">
        <f t="shared" si="15"/>
        <v>0</v>
      </c>
      <c r="AI65" s="3">
        <f t="shared" si="15"/>
        <v>-3.4460286101181049E-2</v>
      </c>
      <c r="AJ65" s="3">
        <f t="shared" si="14"/>
        <v>-5.6380953144425539E-2</v>
      </c>
      <c r="AK65" s="3">
        <f t="shared" si="14"/>
        <v>-2.0868921796793824E-2</v>
      </c>
      <c r="AL65" s="3">
        <f t="shared" si="14"/>
        <v>0</v>
      </c>
      <c r="AM65" s="3">
        <f t="shared" si="14"/>
        <v>0</v>
      </c>
      <c r="AN65" s="3">
        <f t="shared" si="14"/>
        <v>-2.1930282923094888E-3</v>
      </c>
    </row>
    <row r="66" spans="1:40" x14ac:dyDescent="0.25">
      <c r="A66" s="1">
        <v>38835</v>
      </c>
      <c r="B66">
        <v>1.27931862179676E-2</v>
      </c>
      <c r="C66"/>
      <c r="D66">
        <v>1.29310971568934E-2</v>
      </c>
      <c r="E66"/>
      <c r="F66" s="3">
        <f>VLOOKUP($A66,[1]Consolidate_Returns!$A:$G,3,0)</f>
        <v>7.174774936108963E-2</v>
      </c>
      <c r="G66" s="3">
        <f>VLOOKUP($A66,[1]Consolidate_Returns!$A:$G,5,0)</f>
        <v>7.3841274553143169E-2</v>
      </c>
      <c r="H66" s="3">
        <f>VLOOKUP($A66,[1]Consolidate_Returns!$A:$G,2,0)</f>
        <v>7.8841274553143173E-2</v>
      </c>
      <c r="I66" s="3">
        <f>VLOOKUP($A66,[1]Consolidate_Returns!$A:$G,4,0)</f>
        <v>-1.7331099397264434E-3</v>
      </c>
      <c r="J66" s="3"/>
      <c r="L66" s="3">
        <f t="shared" si="5"/>
        <v>4.2270467789528615E-2</v>
      </c>
      <c r="M66" s="3">
        <f t="shared" si="1"/>
        <v>4.3317230385555384E-2</v>
      </c>
      <c r="N66" s="3">
        <f t="shared" si="1"/>
        <v>3.9420637276571587E-2</v>
      </c>
      <c r="O66" s="3">
        <f t="shared" si="1"/>
        <v>5.5989936085834788E-3</v>
      </c>
      <c r="P66" s="3">
        <f t="shared" si="2"/>
        <v>6.4655485784467E-3</v>
      </c>
      <c r="Q66" s="3">
        <f t="shared" si="3"/>
        <v>-8.665549698632217E-4</v>
      </c>
      <c r="S66" s="7">
        <f t="shared" si="13"/>
        <v>128.31956612830854</v>
      </c>
      <c r="T66">
        <f t="shared" si="13"/>
        <v>100</v>
      </c>
      <c r="U66" s="7">
        <f t="shared" si="13"/>
        <v>104.85482919072599</v>
      </c>
      <c r="V66">
        <f t="shared" si="13"/>
        <v>100</v>
      </c>
      <c r="W66" s="7">
        <f t="shared" si="12"/>
        <v>217.74692658752789</v>
      </c>
      <c r="X66" s="7">
        <f t="shared" si="12"/>
        <v>179.81897199818772</v>
      </c>
      <c r="Y66">
        <f t="shared" si="12"/>
        <v>165.60766317853393</v>
      </c>
      <c r="Z66">
        <f t="shared" si="12"/>
        <v>101.3593369754422</v>
      </c>
      <c r="AA66">
        <f t="shared" si="12"/>
        <v>103.78660226907527</v>
      </c>
      <c r="AB66">
        <f t="shared" si="12"/>
        <v>100.42544513669058</v>
      </c>
      <c r="AC66" s="7"/>
      <c r="AE66" s="3">
        <f t="shared" si="15"/>
        <v>0</v>
      </c>
      <c r="AF66" s="3">
        <f t="shared" si="15"/>
        <v>0</v>
      </c>
      <c r="AG66" s="3">
        <f t="shared" si="15"/>
        <v>0</v>
      </c>
      <c r="AH66" s="3">
        <f t="shared" si="15"/>
        <v>0</v>
      </c>
      <c r="AI66" s="3">
        <f t="shared" si="15"/>
        <v>0</v>
      </c>
      <c r="AJ66" s="3">
        <f t="shared" si="14"/>
        <v>-1.5505989495584484E-2</v>
      </c>
      <c r="AK66" s="3">
        <f t="shared" si="14"/>
        <v>0</v>
      </c>
      <c r="AL66" s="3">
        <f t="shared" si="14"/>
        <v>0</v>
      </c>
      <c r="AM66" s="3">
        <f t="shared" si="14"/>
        <v>0</v>
      </c>
      <c r="AN66" s="3">
        <f t="shared" si="14"/>
        <v>-3.0576828826068812E-3</v>
      </c>
    </row>
    <row r="67" spans="1:40" x14ac:dyDescent="0.25">
      <c r="A67" s="1">
        <v>38868</v>
      </c>
      <c r="B67">
        <v>-2.3932036573941599E-2</v>
      </c>
      <c r="C67"/>
      <c r="D67">
        <v>-2.9255365677881801E-2</v>
      </c>
      <c r="E67"/>
      <c r="F67" s="3">
        <f>VLOOKUP($A67,[1]Consolidate_Returns!$A:$G,3,0)</f>
        <v>-8.9373004369184453E-2</v>
      </c>
      <c r="G67" s="3">
        <f>VLOOKUP($A67,[1]Consolidate_Returns!$A:$G,5,0)</f>
        <v>-0.13237773241425355</v>
      </c>
      <c r="H67" s="3">
        <f>VLOOKUP($A67,[1]Consolidate_Returns!$A:$G,2,0)</f>
        <v>-5.5009815611128075E-2</v>
      </c>
      <c r="I67" s="3">
        <f>VLOOKUP($A67,[1]Consolidate_Returns!$A:$G,4,0)</f>
        <v>-7.3886826937717073E-2</v>
      </c>
      <c r="J67" s="3"/>
      <c r="L67" s="3">
        <f t="shared" si="5"/>
        <v>-5.6652520471563023E-2</v>
      </c>
      <c r="M67" s="3">
        <f t="shared" si="1"/>
        <v>-7.8154884494097576E-2</v>
      </c>
      <c r="N67" s="3">
        <f t="shared" si="1"/>
        <v>-2.7504907805564038E-2</v>
      </c>
      <c r="O67" s="3">
        <f t="shared" si="1"/>
        <v>-5.1571096307799436E-2</v>
      </c>
      <c r="P67" s="3">
        <f t="shared" si="2"/>
        <v>-1.4627682838940901E-2</v>
      </c>
      <c r="Q67" s="3">
        <f t="shared" si="3"/>
        <v>-3.6943413468858537E-2</v>
      </c>
      <c r="S67" s="7">
        <f t="shared" si="13"/>
        <v>125.24861757857354</v>
      </c>
      <c r="T67">
        <f t="shared" si="13"/>
        <v>100</v>
      </c>
      <c r="U67" s="7">
        <f t="shared" si="13"/>
        <v>101.78726281965947</v>
      </c>
      <c r="V67">
        <f t="shared" si="13"/>
        <v>100</v>
      </c>
      <c r="W67" s="7">
        <f t="shared" ref="W67:AB81" si="16">W66*(1+L67)</f>
        <v>205.41101437140804</v>
      </c>
      <c r="X67" s="7">
        <f t="shared" si="16"/>
        <v>165.76524101182198</v>
      </c>
      <c r="Y67">
        <f t="shared" si="16"/>
        <v>161.05263967091344</v>
      </c>
      <c r="Z67">
        <f t="shared" si="16"/>
        <v>96.132124846586976</v>
      </c>
      <c r="AA67">
        <f t="shared" si="16"/>
        <v>102.26844476815194</v>
      </c>
      <c r="AB67">
        <f t="shared" si="16"/>
        <v>96.715386394211649</v>
      </c>
      <c r="AC67" s="7"/>
      <c r="AE67" s="3">
        <f t="shared" si="15"/>
        <v>-2.3932036573941565E-2</v>
      </c>
      <c r="AF67" s="3">
        <f t="shared" si="15"/>
        <v>0</v>
      </c>
      <c r="AG67" s="3">
        <f t="shared" si="15"/>
        <v>-2.9255365677881753E-2</v>
      </c>
      <c r="AH67" s="3">
        <f t="shared" si="15"/>
        <v>0</v>
      </c>
      <c r="AI67" s="3">
        <f t="shared" si="15"/>
        <v>-5.6652520471563009E-2</v>
      </c>
      <c r="AJ67" s="3">
        <f t="shared" si="14"/>
        <v>-9.2449005171688012E-2</v>
      </c>
      <c r="AK67" s="3">
        <f t="shared" si="14"/>
        <v>-2.7504907805564111E-2</v>
      </c>
      <c r="AL67" s="3">
        <f t="shared" si="14"/>
        <v>-5.1571096307799456E-2</v>
      </c>
      <c r="AM67" s="3">
        <f t="shared" si="14"/>
        <v>-1.4627682838940899E-2</v>
      </c>
      <c r="AN67" s="3">
        <f t="shared" si="14"/>
        <v>-3.9888135108476684E-2</v>
      </c>
    </row>
    <row r="68" spans="1:40" x14ac:dyDescent="0.25">
      <c r="A68" s="1">
        <v>38898</v>
      </c>
      <c r="B68">
        <v>-9.7907681571877993E-3</v>
      </c>
      <c r="C68"/>
      <c r="D68">
        <v>2.6613579144705302E-3</v>
      </c>
      <c r="E68"/>
      <c r="F68" s="3">
        <f>VLOOKUP($A68,[1]Consolidate_Returns!$A:$G,3,0)</f>
        <v>7.7573763837403664E-2</v>
      </c>
      <c r="G68" s="3">
        <f>VLOOKUP($A68,[1]Consolidate_Returns!$A:$G,5,0)</f>
        <v>7.257376383740366E-2</v>
      </c>
      <c r="H68" s="3">
        <f>VLOOKUP($A68,[1]Consolidate_Returns!$A:$G,2,0)</f>
        <v>9.4382803055157449E-2</v>
      </c>
      <c r="I68" s="3">
        <f>VLOOKUP($A68,[1]Consolidate_Returns!$A:$G,4,0)</f>
        <v>-2.757680395948159E-3</v>
      </c>
      <c r="J68" s="3"/>
      <c r="L68" s="3">
        <f t="shared" ref="L68:L81" si="17">($J$1*B68)+($K$1*F68)</f>
        <v>3.3891497840107934E-2</v>
      </c>
      <c r="M68" s="3">
        <f t="shared" ref="M68:O81" si="18">($J$1*B68)+($K$1*G68)</f>
        <v>3.1391497840107932E-2</v>
      </c>
      <c r="N68" s="3">
        <f t="shared" si="18"/>
        <v>4.7191401527578725E-2</v>
      </c>
      <c r="O68" s="3">
        <f t="shared" si="18"/>
        <v>-4.8161240738814424E-5</v>
      </c>
      <c r="P68" s="3">
        <f t="shared" ref="P68:P81" si="19">($J$1*C68)+($K$1*D68)</f>
        <v>1.3306789572352651E-3</v>
      </c>
      <c r="Q68" s="3">
        <f t="shared" ref="Q68:Q81" si="20">($J$1*C68)+($K$1*I68)</f>
        <v>-1.3788401979740795E-3</v>
      </c>
      <c r="S68" s="7">
        <f t="shared" ref="S68:V81" si="21">S67*(1+B68)</f>
        <v>124.02233740185345</v>
      </c>
      <c r="T68">
        <f t="shared" si="21"/>
        <v>100</v>
      </c>
      <c r="U68" s="7">
        <f t="shared" si="21"/>
        <v>102.05815515715686</v>
      </c>
      <c r="V68">
        <f t="shared" si="21"/>
        <v>100</v>
      </c>
      <c r="W68" s="7">
        <f t="shared" si="16"/>
        <v>212.37270132131098</v>
      </c>
      <c r="X68" s="7">
        <f t="shared" si="16"/>
        <v>170.96886021700956</v>
      </c>
      <c r="Y68">
        <f t="shared" si="16"/>
        <v>168.65293945669995</v>
      </c>
      <c r="Z68">
        <f t="shared" si="16"/>
        <v>96.127495004179508</v>
      </c>
      <c r="AA68">
        <f t="shared" si="16"/>
        <v>102.40453123559408</v>
      </c>
      <c r="AB68">
        <f t="shared" si="16"/>
        <v>96.582031331688711</v>
      </c>
      <c r="AC68" s="7"/>
      <c r="AE68" s="3">
        <f t="shared" si="15"/>
        <v>-3.348849170950461E-2</v>
      </c>
      <c r="AF68" s="3">
        <f t="shared" si="15"/>
        <v>0</v>
      </c>
      <c r="AG68" s="3">
        <f t="shared" si="15"/>
        <v>-2.6671866762398844E-2</v>
      </c>
      <c r="AH68" s="3">
        <f t="shared" si="15"/>
        <v>0</v>
      </c>
      <c r="AI68" s="3">
        <f t="shared" si="15"/>
        <v>-2.4681061406653791E-2</v>
      </c>
      <c r="AJ68" s="3">
        <f t="shared" si="14"/>
        <v>-6.3959620077747262E-2</v>
      </c>
      <c r="AK68" s="3">
        <f t="shared" si="14"/>
        <v>0</v>
      </c>
      <c r="AL68" s="3">
        <f t="shared" si="14"/>
        <v>-5.1616773820553803E-2</v>
      </c>
      <c r="AM68" s="3">
        <f t="shared" si="14"/>
        <v>-1.3316468631452678E-2</v>
      </c>
      <c r="AN68" s="3">
        <f t="shared" si="14"/>
        <v>-4.1211975942341009E-2</v>
      </c>
    </row>
    <row r="69" spans="1:40" x14ac:dyDescent="0.25">
      <c r="A69" s="1">
        <v>38929</v>
      </c>
      <c r="B69">
        <v>1.53940268390083E-2</v>
      </c>
      <c r="C69"/>
      <c r="D69">
        <v>3.9198383067200401E-3</v>
      </c>
      <c r="E69"/>
      <c r="F69" s="3">
        <f>VLOOKUP($A69,[1]Consolidate_Returns!$A:$G,3,0)</f>
        <v>8.4365645866996034E-2</v>
      </c>
      <c r="G69" s="3">
        <f>VLOOKUP($A69,[1]Consolidate_Returns!$A:$G,5,0)</f>
        <v>5.7886321268310205E-2</v>
      </c>
      <c r="H69" s="3">
        <f>VLOOKUP($A69,[1]Consolidate_Returns!$A:$G,2,0)</f>
        <v>6.2886321268310202E-2</v>
      </c>
      <c r="I69" s="3">
        <f>VLOOKUP($A69,[1]Consolidate_Returns!$A:$G,4,0)</f>
        <v>-4.2669148772064389E-2</v>
      </c>
      <c r="J69" s="3"/>
      <c r="L69" s="3">
        <f t="shared" si="17"/>
        <v>4.9879836353002166E-2</v>
      </c>
      <c r="M69" s="3">
        <f t="shared" si="18"/>
        <v>3.6640174053659255E-2</v>
      </c>
      <c r="N69" s="3">
        <f t="shared" si="18"/>
        <v>3.1443160634155101E-2</v>
      </c>
      <c r="O69" s="3">
        <f t="shared" si="18"/>
        <v>-1.9374655232672174E-2</v>
      </c>
      <c r="P69" s="3">
        <f t="shared" si="19"/>
        <v>1.9599191533600201E-3</v>
      </c>
      <c r="Q69" s="3">
        <f t="shared" si="20"/>
        <v>-2.1334574386032194E-2</v>
      </c>
      <c r="S69" s="7">
        <f t="shared" si="21"/>
        <v>125.93154059245411</v>
      </c>
      <c r="T69">
        <f t="shared" si="21"/>
        <v>100</v>
      </c>
      <c r="U69" s="7">
        <f t="shared" si="21"/>
        <v>102.45820662325507</v>
      </c>
      <c r="V69">
        <f t="shared" si="21"/>
        <v>100</v>
      </c>
      <c r="W69" s="7">
        <f t="shared" si="16"/>
        <v>222.96581690906299</v>
      </c>
      <c r="X69" s="7">
        <f t="shared" si="16"/>
        <v>177.23318901311654</v>
      </c>
      <c r="Y69">
        <f t="shared" si="16"/>
        <v>173.95592092345942</v>
      </c>
      <c r="Z69">
        <f t="shared" si="16"/>
        <v>94.265057930093121</v>
      </c>
      <c r="AA69">
        <f t="shared" si="16"/>
        <v>102.60523583775357</v>
      </c>
      <c r="AB69">
        <f t="shared" si="16"/>
        <v>94.521494799888714</v>
      </c>
      <c r="AC69" s="7"/>
      <c r="AE69" s="3">
        <f t="shared" si="15"/>
        <v>-1.8609987610670412E-2</v>
      </c>
      <c r="AF69" s="3">
        <f t="shared" si="15"/>
        <v>0</v>
      </c>
      <c r="AG69" s="3">
        <f t="shared" si="15"/>
        <v>-2.2856577860725751E-2</v>
      </c>
      <c r="AH69" s="3">
        <f t="shared" si="15"/>
        <v>0</v>
      </c>
      <c r="AI69" s="3">
        <f t="shared" si="15"/>
        <v>0</v>
      </c>
      <c r="AJ69" s="3">
        <f t="shared" si="14"/>
        <v>-2.9662937636142524E-2</v>
      </c>
      <c r="AK69" s="3">
        <f t="shared" si="14"/>
        <v>0</v>
      </c>
      <c r="AL69" s="3">
        <f t="shared" si="14"/>
        <v>-6.9991371856229848E-2</v>
      </c>
      <c r="AM69" s="3">
        <f t="shared" si="14"/>
        <v>-1.138264868001861E-2</v>
      </c>
      <c r="AN69" s="3">
        <f t="shared" si="14"/>
        <v>-6.1667310362035883E-2</v>
      </c>
    </row>
    <row r="70" spans="1:40" x14ac:dyDescent="0.25">
      <c r="A70" s="1">
        <v>38960</v>
      </c>
      <c r="B70">
        <v>7.7348235085529897E-3</v>
      </c>
      <c r="C70"/>
      <c r="D70">
        <v>2.2022734327902901E-2</v>
      </c>
      <c r="E70"/>
      <c r="F70" s="3">
        <f>VLOOKUP($A70,[1]Consolidate_Returns!$A:$G,3,0)</f>
        <v>6.0709340991656875E-2</v>
      </c>
      <c r="G70" s="3">
        <f>VLOOKUP($A70,[1]Consolidate_Returns!$A:$G,5,0)</f>
        <v>-5.2814002059714572E-2</v>
      </c>
      <c r="H70" s="3">
        <f>VLOOKUP($A70,[1]Consolidate_Returns!$A:$G,2,0)</f>
        <v>-4.331110697284022E-2</v>
      </c>
      <c r="I70" s="3">
        <f>VLOOKUP($A70,[1]Consolidate_Returns!$A:$G,4,0)</f>
        <v>4.5521801806437938E-2</v>
      </c>
      <c r="J70" s="3"/>
      <c r="L70" s="3">
        <f t="shared" si="17"/>
        <v>3.4222082250104931E-2</v>
      </c>
      <c r="M70" s="3">
        <f t="shared" si="18"/>
        <v>-2.2539589275580793E-2</v>
      </c>
      <c r="N70" s="3">
        <f t="shared" si="18"/>
        <v>-2.165555348642011E-2</v>
      </c>
      <c r="O70" s="3">
        <f t="shared" si="18"/>
        <v>3.3772268067170416E-2</v>
      </c>
      <c r="P70" s="3">
        <f t="shared" si="19"/>
        <v>1.1011367163951451E-2</v>
      </c>
      <c r="Q70" s="3">
        <f t="shared" si="20"/>
        <v>2.2760900903218969E-2</v>
      </c>
      <c r="S70" s="7">
        <f t="shared" si="21"/>
        <v>126.90559883309693</v>
      </c>
      <c r="T70">
        <f t="shared" si="21"/>
        <v>100</v>
      </c>
      <c r="U70" s="7">
        <f t="shared" si="21"/>
        <v>104.71461648743239</v>
      </c>
      <c r="V70">
        <f t="shared" si="21"/>
        <v>100</v>
      </c>
      <c r="W70" s="7">
        <f t="shared" si="16"/>
        <v>230.59617143428679</v>
      </c>
      <c r="X70" s="7">
        <f t="shared" si="16"/>
        <v>173.23842572675952</v>
      </c>
      <c r="Y70">
        <f t="shared" si="16"/>
        <v>170.18880917362196</v>
      </c>
      <c r="Z70">
        <f t="shared" si="16"/>
        <v>97.448602735875568</v>
      </c>
      <c r="AA70">
        <f t="shared" si="16"/>
        <v>103.73505976250689</v>
      </c>
      <c r="AB70">
        <f t="shared" si="16"/>
        <v>96.672889176253108</v>
      </c>
      <c r="AC70" s="7"/>
      <c r="AE70" s="3">
        <f t="shared" si="15"/>
        <v>-1.1019109071782241E-2</v>
      </c>
      <c r="AF70" s="3">
        <f t="shared" si="15"/>
        <v>0</v>
      </c>
      <c r="AG70" s="3">
        <f t="shared" si="15"/>
        <v>-1.337207874694632E-3</v>
      </c>
      <c r="AH70" s="3">
        <f t="shared" si="15"/>
        <v>0</v>
      </c>
      <c r="AI70" s="3">
        <f t="shared" si="15"/>
        <v>0</v>
      </c>
      <c r="AJ70" s="3">
        <f t="shared" si="14"/>
        <v>-5.1533936480697512E-2</v>
      </c>
      <c r="AK70" s="3">
        <f t="shared" si="14"/>
        <v>-2.1655553486420176E-2</v>
      </c>
      <c r="AL70" s="3">
        <f t="shared" si="14"/>
        <v>-3.8582871161777103E-2</v>
      </c>
      <c r="AM70" s="3">
        <f t="shared" si="14"/>
        <v>-4.966200399812036E-4</v>
      </c>
      <c r="AN70" s="3">
        <f t="shared" si="14"/>
        <v>-4.031001299893526E-2</v>
      </c>
    </row>
    <row r="71" spans="1:40" x14ac:dyDescent="0.25">
      <c r="A71" s="1">
        <v>38989</v>
      </c>
      <c r="B71">
        <v>5.1530950226877197E-3</v>
      </c>
      <c r="C71"/>
      <c r="D71">
        <v>2.6734170291226701E-2</v>
      </c>
      <c r="E71"/>
      <c r="F71" s="3">
        <f>VLOOKUP($A71,[1]Consolidate_Returns!$A:$G,3,0)</f>
        <v>4.4959090814762119E-2</v>
      </c>
      <c r="G71" s="3">
        <f>VLOOKUP($A71,[1]Consolidate_Returns!$A:$G,5,0)</f>
        <v>3.9959090814762122E-2</v>
      </c>
      <c r="H71" s="3">
        <f>VLOOKUP($A71,[1]Consolidate_Returns!$A:$G,2,0)</f>
        <v>3.9959090814762122E-2</v>
      </c>
      <c r="I71" s="3">
        <f>VLOOKUP($A71,[1]Consolidate_Returns!$A:$G,4,0)</f>
        <v>4.6021260175564231E-2</v>
      </c>
      <c r="J71" s="3"/>
      <c r="L71" s="3">
        <f t="shared" si="17"/>
        <v>2.5056092918724918E-2</v>
      </c>
      <c r="M71" s="3">
        <f t="shared" si="18"/>
        <v>2.2556092918724922E-2</v>
      </c>
      <c r="N71" s="3">
        <f t="shared" si="18"/>
        <v>1.9979545407381061E-2</v>
      </c>
      <c r="O71" s="3">
        <f t="shared" si="18"/>
        <v>3.6377715233395468E-2</v>
      </c>
      <c r="P71" s="3">
        <f t="shared" si="19"/>
        <v>1.336708514561335E-2</v>
      </c>
      <c r="Q71" s="3">
        <f t="shared" si="20"/>
        <v>2.3010630087782116E-2</v>
      </c>
      <c r="S71" s="7">
        <f t="shared" si="21"/>
        <v>127.55955544279496</v>
      </c>
      <c r="T71">
        <f t="shared" si="21"/>
        <v>100</v>
      </c>
      <c r="U71" s="7">
        <f t="shared" si="21"/>
        <v>107.51407487658791</v>
      </c>
      <c r="V71">
        <f t="shared" si="21"/>
        <v>100</v>
      </c>
      <c r="W71" s="7">
        <f t="shared" si="16"/>
        <v>236.3740105324465</v>
      </c>
      <c r="X71" s="7">
        <f t="shared" si="16"/>
        <v>177.14600775454593</v>
      </c>
      <c r="Y71">
        <f t="shared" si="16"/>
        <v>173.58910421433444</v>
      </c>
      <c r="Z71">
        <f t="shared" si="16"/>
        <v>100.99356025609353</v>
      </c>
      <c r="AA71">
        <f t="shared" si="16"/>
        <v>105.12169513893761</v>
      </c>
      <c r="AB71">
        <f t="shared" si="16"/>
        <v>98.897393268605029</v>
      </c>
      <c r="AC71" s="7"/>
      <c r="AE71" s="3">
        <f t="shared" si="15"/>
        <v>-5.9227965652068398E-3</v>
      </c>
      <c r="AF71" s="3">
        <f t="shared" si="15"/>
        <v>0</v>
      </c>
      <c r="AG71" s="3">
        <f t="shared" si="15"/>
        <v>0</v>
      </c>
      <c r="AH71" s="3">
        <f t="shared" si="15"/>
        <v>0</v>
      </c>
      <c r="AI71" s="3">
        <f t="shared" si="15"/>
        <v>0</v>
      </c>
      <c r="AJ71" s="3">
        <f t="shared" si="14"/>
        <v>-3.0140247821698846E-2</v>
      </c>
      <c r="AK71" s="3">
        <f t="shared" si="14"/>
        <v>-2.1086761932430859E-3</v>
      </c>
      <c r="AL71" s="3">
        <f t="shared" si="14"/>
        <v>-3.6087126283915554E-3</v>
      </c>
      <c r="AM71" s="3">
        <f t="shared" si="14"/>
        <v>0</v>
      </c>
      <c r="AN71" s="3">
        <f t="shared" si="14"/>
        <v>-1.8226941709105281E-2</v>
      </c>
    </row>
    <row r="72" spans="1:40" x14ac:dyDescent="0.25">
      <c r="A72" s="1">
        <v>39021</v>
      </c>
      <c r="B72">
        <v>4.96259862668871E-3</v>
      </c>
      <c r="C72"/>
      <c r="D72">
        <v>3.2074685344026098E-2</v>
      </c>
      <c r="E72"/>
      <c r="F72" s="3">
        <f>VLOOKUP($A72,[1]Consolidate_Returns!$A:$G,3,0)</f>
        <v>0.15066312030997717</v>
      </c>
      <c r="G72" s="3">
        <f>VLOOKUP($A72,[1]Consolidate_Returns!$A:$G,5,0)</f>
        <v>0.11839141749390621</v>
      </c>
      <c r="H72" s="3">
        <f>VLOOKUP($A72,[1]Consolidate_Returns!$A:$G,2,0)</f>
        <v>0.12339141749390621</v>
      </c>
      <c r="I72" s="3">
        <f>VLOOKUP($A72,[1]Consolidate_Returns!$A:$G,4,0)</f>
        <v>4.6313368473377664E-2</v>
      </c>
      <c r="J72" s="3"/>
      <c r="L72" s="3">
        <f t="shared" si="17"/>
        <v>7.781285946833294E-2</v>
      </c>
      <c r="M72" s="3">
        <f t="shared" si="18"/>
        <v>6.167700806029746E-2</v>
      </c>
      <c r="N72" s="3">
        <f t="shared" si="18"/>
        <v>6.1695708746953105E-2</v>
      </c>
      <c r="O72" s="3">
        <f t="shared" si="18"/>
        <v>3.9194026908701884E-2</v>
      </c>
      <c r="P72" s="3">
        <f t="shared" si="19"/>
        <v>1.6037342672013049E-2</v>
      </c>
      <c r="Q72" s="3">
        <f t="shared" si="20"/>
        <v>2.3156684236688832E-2</v>
      </c>
      <c r="S72" s="7">
        <f t="shared" si="21"/>
        <v>128.19258231745641</v>
      </c>
      <c r="T72">
        <f t="shared" si="21"/>
        <v>100</v>
      </c>
      <c r="U72" s="7">
        <f t="shared" si="21"/>
        <v>110.96255499830853</v>
      </c>
      <c r="V72">
        <f t="shared" si="21"/>
        <v>100</v>
      </c>
      <c r="W72" s="7">
        <f t="shared" si="16"/>
        <v>254.76694819597401</v>
      </c>
      <c r="X72" s="7">
        <f t="shared" si="16"/>
        <v>188.07184350267258</v>
      </c>
      <c r="Y72">
        <f t="shared" si="16"/>
        <v>184.29880702958653</v>
      </c>
      <c r="Z72">
        <f t="shared" si="16"/>
        <v>104.95190457437647</v>
      </c>
      <c r="AA72">
        <f t="shared" si="16"/>
        <v>106.80756778614365</v>
      </c>
      <c r="AB72">
        <f t="shared" si="16"/>
        <v>101.18752897635775</v>
      </c>
      <c r="AC72" s="7"/>
      <c r="AE72" s="3">
        <f t="shared" si="15"/>
        <v>-9.8959040061864984E-4</v>
      </c>
      <c r="AF72" s="3">
        <f t="shared" si="15"/>
        <v>0</v>
      </c>
      <c r="AG72" s="3">
        <f t="shared" si="15"/>
        <v>0</v>
      </c>
      <c r="AH72" s="3">
        <f t="shared" si="15"/>
        <v>0</v>
      </c>
      <c r="AI72" s="3">
        <f t="shared" si="15"/>
        <v>0</v>
      </c>
      <c r="AJ72" s="3">
        <f t="shared" si="14"/>
        <v>0</v>
      </c>
      <c r="AK72" s="3">
        <f t="shared" si="14"/>
        <v>0</v>
      </c>
      <c r="AL72" s="3">
        <f t="shared" si="14"/>
        <v>0</v>
      </c>
      <c r="AM72" s="3">
        <f t="shared" si="14"/>
        <v>0</v>
      </c>
      <c r="AN72" s="3">
        <f t="shared" si="14"/>
        <v>0</v>
      </c>
    </row>
    <row r="73" spans="1:40" x14ac:dyDescent="0.25">
      <c r="A73" s="1">
        <v>39051</v>
      </c>
      <c r="B73">
        <v>2.1831181968979201E-2</v>
      </c>
      <c r="C73"/>
      <c r="D73">
        <v>1.96325929399545E-2</v>
      </c>
      <c r="E73"/>
      <c r="F73" s="3">
        <f>VLOOKUP($A73,[1]Consolidate_Returns!$A:$G,3,0)</f>
        <v>2.8187578938670705E-2</v>
      </c>
      <c r="G73" s="3">
        <f>VLOOKUP($A73,[1]Consolidate_Returns!$A:$G,5,0)</f>
        <v>3.630157954539897E-2</v>
      </c>
      <c r="H73" s="3">
        <f>VLOOKUP($A73,[1]Consolidate_Returns!$A:$G,2,0)</f>
        <v>3.7047028864927625E-2</v>
      </c>
      <c r="I73" s="3">
        <f>VLOOKUP($A73,[1]Consolidate_Returns!$A:$G,4,0)</f>
        <v>3.3325137811457156E-2</v>
      </c>
      <c r="J73" s="3"/>
      <c r="L73" s="3">
        <f t="shared" si="17"/>
        <v>2.5009380453824955E-2</v>
      </c>
      <c r="M73" s="3">
        <f t="shared" si="18"/>
        <v>2.9066380757189085E-2</v>
      </c>
      <c r="N73" s="3">
        <f t="shared" si="18"/>
        <v>1.8523514432463813E-2</v>
      </c>
      <c r="O73" s="3">
        <f t="shared" si="18"/>
        <v>2.6478865375705828E-2</v>
      </c>
      <c r="P73" s="3">
        <f t="shared" si="19"/>
        <v>9.8162964699772502E-3</v>
      </c>
      <c r="Q73" s="3">
        <f t="shared" si="20"/>
        <v>1.6662568905728578E-2</v>
      </c>
      <c r="S73" s="7">
        <f t="shared" si="21"/>
        <v>130.99117790910213</v>
      </c>
      <c r="T73">
        <f t="shared" si="21"/>
        <v>100</v>
      </c>
      <c r="U73" s="7">
        <f t="shared" si="21"/>
        <v>113.14103767216764</v>
      </c>
      <c r="V73">
        <f t="shared" si="21"/>
        <v>100</v>
      </c>
      <c r="W73" s="7">
        <f t="shared" si="16"/>
        <v>261.13851173046703</v>
      </c>
      <c r="X73" s="7">
        <f t="shared" si="16"/>
        <v>193.53841131562774</v>
      </c>
      <c r="Y73">
        <f t="shared" si="16"/>
        <v>187.71266864148492</v>
      </c>
      <c r="Z73">
        <f t="shared" si="16"/>
        <v>107.73091192652531</v>
      </c>
      <c r="AA73">
        <f t="shared" si="16"/>
        <v>107.85602253676963</v>
      </c>
      <c r="AB73">
        <f t="shared" si="16"/>
        <v>102.87357315032671</v>
      </c>
      <c r="AC73" s="7"/>
      <c r="AE73" s="3">
        <f t="shared" si="15"/>
        <v>0</v>
      </c>
      <c r="AF73" s="3">
        <f t="shared" si="15"/>
        <v>0</v>
      </c>
      <c r="AG73" s="3">
        <f t="shared" si="15"/>
        <v>0</v>
      </c>
      <c r="AH73" s="3">
        <f t="shared" si="15"/>
        <v>0</v>
      </c>
      <c r="AI73" s="3">
        <f t="shared" si="15"/>
        <v>0</v>
      </c>
      <c r="AJ73" s="3">
        <f t="shared" si="14"/>
        <v>0</v>
      </c>
      <c r="AK73" s="3">
        <f t="shared" si="14"/>
        <v>0</v>
      </c>
      <c r="AL73" s="3">
        <f t="shared" si="14"/>
        <v>0</v>
      </c>
      <c r="AM73" s="3">
        <f t="shared" si="14"/>
        <v>0</v>
      </c>
      <c r="AN73" s="3">
        <f t="shared" si="14"/>
        <v>0</v>
      </c>
    </row>
    <row r="74" spans="1:40" x14ac:dyDescent="0.25">
      <c r="A74" s="1">
        <v>39080</v>
      </c>
      <c r="B74">
        <v>-5.6975485478045502E-3</v>
      </c>
      <c r="C74"/>
      <c r="D74">
        <v>1.3894238064983799E-2</v>
      </c>
      <c r="E74"/>
      <c r="F74" s="3">
        <f>VLOOKUP($A74,[1]Consolidate_Returns!$A:$G,3,0)</f>
        <v>2.2251455826954037E-4</v>
      </c>
      <c r="G74" s="3">
        <f>VLOOKUP($A74,[1]Consolidate_Returns!$A:$G,5,0)</f>
        <v>-4.7774854417304601E-3</v>
      </c>
      <c r="H74" s="3">
        <f>VLOOKUP($A74,[1]Consolidate_Returns!$A:$G,2,0)</f>
        <v>-7.883460882098221E-3</v>
      </c>
      <c r="I74" s="3">
        <f>VLOOKUP($A74,[1]Consolidate_Returns!$A:$G,4,0)</f>
        <v>-1.9362794110948517E-2</v>
      </c>
      <c r="J74" s="3"/>
      <c r="L74" s="3">
        <f t="shared" si="17"/>
        <v>-2.7375169947675051E-3</v>
      </c>
      <c r="M74" s="3">
        <f t="shared" si="18"/>
        <v>-5.2375169947675056E-3</v>
      </c>
      <c r="N74" s="3">
        <f t="shared" si="18"/>
        <v>-3.9417304410491105E-3</v>
      </c>
      <c r="O74" s="3">
        <f t="shared" si="18"/>
        <v>-2.7342780229823588E-3</v>
      </c>
      <c r="P74" s="3">
        <f t="shared" si="19"/>
        <v>6.9471190324918997E-3</v>
      </c>
      <c r="Q74" s="3">
        <f t="shared" si="20"/>
        <v>-9.6813970554742584E-3</v>
      </c>
      <c r="S74" s="7">
        <f t="shared" si="21"/>
        <v>130.24484931363091</v>
      </c>
      <c r="T74">
        <f t="shared" si="21"/>
        <v>100</v>
      </c>
      <c r="U74" s="7">
        <f t="shared" si="21"/>
        <v>114.71304618450404</v>
      </c>
      <c r="V74">
        <f t="shared" si="21"/>
        <v>100</v>
      </c>
      <c r="W74" s="7">
        <f t="shared" si="16"/>
        <v>260.42364061661658</v>
      </c>
      <c r="X74" s="7">
        <f t="shared" si="16"/>
        <v>192.52475059722184</v>
      </c>
      <c r="Y74">
        <f t="shared" si="16"/>
        <v>186.97275590133023</v>
      </c>
      <c r="Z74">
        <f t="shared" si="16"/>
        <v>107.43634566164877</v>
      </c>
      <c r="AA74">
        <f t="shared" si="16"/>
        <v>108.6053111637037</v>
      </c>
      <c r="AB74">
        <f t="shared" si="16"/>
        <v>101.87761324214303</v>
      </c>
      <c r="AC74" s="7"/>
      <c r="AE74" s="3">
        <f t="shared" si="15"/>
        <v>-5.697548547804656E-3</v>
      </c>
      <c r="AF74" s="3">
        <f t="shared" si="15"/>
        <v>0</v>
      </c>
      <c r="AG74" s="3">
        <f t="shared" si="15"/>
        <v>0</v>
      </c>
      <c r="AH74" s="3">
        <f t="shared" si="15"/>
        <v>0</v>
      </c>
      <c r="AI74" s="3">
        <f t="shared" si="15"/>
        <v>-2.7375169947675151E-3</v>
      </c>
      <c r="AJ74" s="3">
        <f t="shared" si="14"/>
        <v>-5.2375169947674934E-3</v>
      </c>
      <c r="AK74" s="3">
        <f t="shared" si="14"/>
        <v>-3.9417304410490437E-3</v>
      </c>
      <c r="AL74" s="3">
        <f t="shared" si="14"/>
        <v>-2.7342780229822673E-3</v>
      </c>
      <c r="AM74" s="3">
        <f t="shared" si="14"/>
        <v>0</v>
      </c>
      <c r="AN74" s="3">
        <f t="shared" si="14"/>
        <v>-9.6813970554741596E-3</v>
      </c>
    </row>
    <row r="75" spans="1:40" x14ac:dyDescent="0.25">
      <c r="A75" s="1">
        <v>39113</v>
      </c>
      <c r="B75">
        <v>7.3488088325812601E-3</v>
      </c>
      <c r="C75"/>
      <c r="D75">
        <v>1.42958456151396E-2</v>
      </c>
      <c r="E75"/>
      <c r="F75" s="3">
        <f>VLOOKUP($A75,[1]Consolidate_Returns!$A:$G,3,0)</f>
        <v>1.4309948381208554E-2</v>
      </c>
      <c r="G75" s="3">
        <f>VLOOKUP($A75,[1]Consolidate_Returns!$A:$G,5,0)</f>
        <v>1.7504740557925221E-2</v>
      </c>
      <c r="H75" s="3">
        <f>VLOOKUP($A75,[1]Consolidate_Returns!$A:$G,2,0)</f>
        <v>2.2504740557925222E-2</v>
      </c>
      <c r="I75" s="3">
        <f>VLOOKUP($A75,[1]Consolidate_Returns!$A:$G,4,0)</f>
        <v>1.9937662478190281E-2</v>
      </c>
      <c r="J75" s="3"/>
      <c r="L75" s="3">
        <f t="shared" si="17"/>
        <v>1.0829378606894906E-2</v>
      </c>
      <c r="M75" s="3">
        <f t="shared" si="18"/>
        <v>1.242677469525324E-2</v>
      </c>
      <c r="N75" s="3">
        <f t="shared" si="18"/>
        <v>1.1252370278962611E-2</v>
      </c>
      <c r="O75" s="3">
        <f t="shared" si="18"/>
        <v>1.7116754046664941E-2</v>
      </c>
      <c r="P75" s="3">
        <f t="shared" si="19"/>
        <v>7.1479228075698002E-3</v>
      </c>
      <c r="Q75" s="3">
        <f t="shared" si="20"/>
        <v>9.9688312390951404E-3</v>
      </c>
      <c r="S75" s="7">
        <f t="shared" si="21"/>
        <v>131.20199381266514</v>
      </c>
      <c r="T75">
        <f t="shared" si="21"/>
        <v>100</v>
      </c>
      <c r="U75" s="7">
        <f t="shared" si="21"/>
        <v>116.35296618280009</v>
      </c>
      <c r="V75">
        <f t="shared" si="21"/>
        <v>100</v>
      </c>
      <c r="W75" s="7">
        <f t="shared" si="16"/>
        <v>263.24386681903985</v>
      </c>
      <c r="X75" s="7">
        <f t="shared" si="16"/>
        <v>194.91721229615337</v>
      </c>
      <c r="Y75">
        <f t="shared" si="16"/>
        <v>189.07664258281011</v>
      </c>
      <c r="Z75">
        <f t="shared" si="16"/>
        <v>109.2753071660117</v>
      </c>
      <c r="AA75">
        <f t="shared" si="16"/>
        <v>109.38161354439394</v>
      </c>
      <c r="AB75">
        <f t="shared" si="16"/>
        <v>102.89321397559576</v>
      </c>
      <c r="AC75" s="7"/>
      <c r="AE75" s="3">
        <f t="shared" si="15"/>
        <v>0</v>
      </c>
      <c r="AF75" s="3">
        <f t="shared" si="15"/>
        <v>0</v>
      </c>
      <c r="AG75" s="3">
        <f t="shared" si="15"/>
        <v>0</v>
      </c>
      <c r="AH75" s="3">
        <f t="shared" si="15"/>
        <v>0</v>
      </c>
      <c r="AI75" s="3">
        <f t="shared" si="15"/>
        <v>0</v>
      </c>
      <c r="AJ75" s="3">
        <f t="shared" si="14"/>
        <v>0</v>
      </c>
      <c r="AK75" s="3">
        <f t="shared" si="14"/>
        <v>0</v>
      </c>
      <c r="AL75" s="3">
        <f t="shared" si="14"/>
        <v>0</v>
      </c>
      <c r="AM75" s="3">
        <f t="shared" si="14"/>
        <v>0</v>
      </c>
      <c r="AN75" s="3">
        <f t="shared" si="14"/>
        <v>0</v>
      </c>
    </row>
    <row r="76" spans="1:40" x14ac:dyDescent="0.25">
      <c r="A76" s="1">
        <v>39141</v>
      </c>
      <c r="B76">
        <v>-2.5424884858023899E-3</v>
      </c>
      <c r="C76"/>
      <c r="D76">
        <v>-1.8954436663104798E-2</v>
      </c>
      <c r="E76"/>
      <c r="F76" s="3">
        <f>VLOOKUP($A76,[1]Consolidate_Returns!$A:$G,3,0)</f>
        <v>-7.534405617008616E-2</v>
      </c>
      <c r="G76" s="3">
        <f>VLOOKUP($A76,[1]Consolidate_Returns!$A:$G,5,0)</f>
        <v>-0.10066086558604477</v>
      </c>
      <c r="H76" s="3">
        <f>VLOOKUP($A76,[1]Consolidate_Returns!$A:$G,2,0)</f>
        <v>4.0825292383229791E-3</v>
      </c>
      <c r="I76" s="3">
        <f>VLOOKUP($A76,[1]Consolidate_Returns!$A:$G,4,0)</f>
        <v>-1.726609516518612E-2</v>
      </c>
      <c r="J76" s="3"/>
      <c r="L76" s="3">
        <f t="shared" si="17"/>
        <v>-3.8943272327944277E-2</v>
      </c>
      <c r="M76" s="3">
        <f t="shared" si="18"/>
        <v>-5.1601677035923582E-2</v>
      </c>
      <c r="N76" s="3">
        <f t="shared" si="18"/>
        <v>2.0412646191614895E-3</v>
      </c>
      <c r="O76" s="3">
        <f t="shared" si="18"/>
        <v>-1.8110265914145461E-2</v>
      </c>
      <c r="P76" s="3">
        <f t="shared" si="19"/>
        <v>-9.4772183315523992E-3</v>
      </c>
      <c r="Q76" s="3">
        <f t="shared" si="20"/>
        <v>-8.6330475825930602E-3</v>
      </c>
      <c r="S76" s="7">
        <f t="shared" si="21"/>
        <v>130.86841425408213</v>
      </c>
      <c r="T76">
        <f t="shared" si="21"/>
        <v>100</v>
      </c>
      <c r="U76" s="7">
        <f t="shared" si="21"/>
        <v>114.14756125472383</v>
      </c>
      <c r="V76">
        <f t="shared" si="21"/>
        <v>100</v>
      </c>
      <c r="W76" s="7">
        <f t="shared" si="16"/>
        <v>252.99228922484488</v>
      </c>
      <c r="X76" s="7">
        <f t="shared" si="16"/>
        <v>184.85915725850472</v>
      </c>
      <c r="Y76">
        <f t="shared" si="16"/>
        <v>189.46259804362424</v>
      </c>
      <c r="Z76">
        <f t="shared" si="16"/>
        <v>107.2963022953853</v>
      </c>
      <c r="AA76">
        <f t="shared" si="16"/>
        <v>108.34498011137624</v>
      </c>
      <c r="AB76">
        <f t="shared" si="16"/>
        <v>102.0049319634185</v>
      </c>
      <c r="AC76" s="7"/>
      <c r="AE76" s="3">
        <f t="shared" si="15"/>
        <v>-2.5424884858023422E-3</v>
      </c>
      <c r="AF76" s="3">
        <f t="shared" si="15"/>
        <v>0</v>
      </c>
      <c r="AG76" s="3">
        <f t="shared" si="15"/>
        <v>-1.8954436663104833E-2</v>
      </c>
      <c r="AH76" s="3">
        <f t="shared" si="15"/>
        <v>0</v>
      </c>
      <c r="AI76" s="3">
        <f t="shared" si="15"/>
        <v>-3.8943272327944305E-2</v>
      </c>
      <c r="AJ76" s="3">
        <f t="shared" si="14"/>
        <v>-5.1601677035923499E-2</v>
      </c>
      <c r="AK76" s="3">
        <f t="shared" si="14"/>
        <v>0</v>
      </c>
      <c r="AL76" s="3">
        <f t="shared" si="14"/>
        <v>-1.8110265914145465E-2</v>
      </c>
      <c r="AM76" s="3">
        <f t="shared" si="14"/>
        <v>-9.4772183315522882E-3</v>
      </c>
      <c r="AN76" s="3">
        <f t="shared" si="14"/>
        <v>-8.6330475825931504E-3</v>
      </c>
    </row>
    <row r="77" spans="1:40" x14ac:dyDescent="0.25">
      <c r="A77" s="1">
        <v>39171</v>
      </c>
      <c r="B77">
        <v>-5.0517835908917598E-3</v>
      </c>
      <c r="C77"/>
      <c r="D77">
        <v>1.18542024939483E-2</v>
      </c>
      <c r="E77"/>
      <c r="F77" s="3">
        <f>VLOOKUP($A77,[1]Consolidate_Returns!$A:$G,3,0)</f>
        <v>9.2556038739301204E-3</v>
      </c>
      <c r="G77" s="3">
        <f>VLOOKUP($A77,[1]Consolidate_Returns!$A:$G,5,0)</f>
        <v>4.2556038739301203E-3</v>
      </c>
      <c r="H77" s="3">
        <f>VLOOKUP($A77,[1]Consolidate_Returns!$A:$G,2,0)</f>
        <v>-4.1130094615665656E-2</v>
      </c>
      <c r="I77" s="3">
        <f>VLOOKUP($A77,[1]Consolidate_Returns!$A:$G,4,0)</f>
        <v>6.0895099939243073E-3</v>
      </c>
      <c r="J77" s="3"/>
      <c r="L77" s="3">
        <f t="shared" si="17"/>
        <v>2.1019101415191803E-3</v>
      </c>
      <c r="M77" s="3">
        <f t="shared" si="18"/>
        <v>-3.9808985848081976E-4</v>
      </c>
      <c r="N77" s="3">
        <f t="shared" si="18"/>
        <v>-2.0565047307832828E-2</v>
      </c>
      <c r="O77" s="3">
        <f t="shared" si="18"/>
        <v>8.9718562439363037E-3</v>
      </c>
      <c r="P77" s="3">
        <f t="shared" si="19"/>
        <v>5.9271012469741501E-3</v>
      </c>
      <c r="Q77" s="3">
        <f t="shared" si="20"/>
        <v>3.0447549969621537E-3</v>
      </c>
      <c r="S77" s="7">
        <f t="shared" si="21"/>
        <v>130.20729534638733</v>
      </c>
      <c r="T77">
        <f t="shared" si="21"/>
        <v>100</v>
      </c>
      <c r="U77" s="7">
        <f t="shared" si="21"/>
        <v>115.50068956002769</v>
      </c>
      <c r="V77">
        <f t="shared" si="21"/>
        <v>100</v>
      </c>
      <c r="W77" s="7">
        <f t="shared" si="16"/>
        <v>253.52405628329274</v>
      </c>
      <c r="X77" s="7">
        <f t="shared" si="16"/>
        <v>184.78556670275282</v>
      </c>
      <c r="Y77">
        <f t="shared" si="16"/>
        <v>185.5662907517922</v>
      </c>
      <c r="Z77">
        <f t="shared" si="16"/>
        <v>108.25894929508543</v>
      </c>
      <c r="AA77">
        <f t="shared" si="16"/>
        <v>108.98715177809777</v>
      </c>
      <c r="AB77">
        <f t="shared" si="16"/>
        <v>102.3155119897289</v>
      </c>
      <c r="AC77" s="7"/>
      <c r="AE77" s="3">
        <f t="shared" si="15"/>
        <v>-7.5814279750815103E-3</v>
      </c>
      <c r="AF77" s="3">
        <f t="shared" si="15"/>
        <v>0</v>
      </c>
      <c r="AG77" s="3">
        <f t="shared" si="15"/>
        <v>-7.3249238995196451E-3</v>
      </c>
      <c r="AH77" s="3">
        <f t="shared" si="15"/>
        <v>0</v>
      </c>
      <c r="AI77" s="3">
        <f t="shared" si="15"/>
        <v>-3.6923217445475172E-2</v>
      </c>
      <c r="AJ77" s="3">
        <f t="shared" si="14"/>
        <v>-5.1979224790095639E-2</v>
      </c>
      <c r="AK77" s="3">
        <f t="shared" si="14"/>
        <v>-2.0565047307832811E-2</v>
      </c>
      <c r="AL77" s="3">
        <f t="shared" si="14"/>
        <v>-9.300892372530364E-3</v>
      </c>
      <c r="AM77" s="3">
        <f t="shared" si="14"/>
        <v>-3.6062895171689643E-3</v>
      </c>
      <c r="AN77" s="3">
        <f t="shared" si="14"/>
        <v>-5.6145781003970963E-3</v>
      </c>
    </row>
    <row r="78" spans="1:40" x14ac:dyDescent="0.25">
      <c r="A78" s="1">
        <v>39202</v>
      </c>
      <c r="B78">
        <v>3.7955195576044099E-3</v>
      </c>
      <c r="C78"/>
      <c r="D78">
        <v>4.3136557733655503E-2</v>
      </c>
      <c r="E78"/>
      <c r="F78" s="3">
        <f>VLOOKUP($A78,[1]Consolidate_Returns!$A:$G,3,0)</f>
        <v>0.10038211821753917</v>
      </c>
      <c r="G78" s="3">
        <f>VLOOKUP($A78,[1]Consolidate_Returns!$A:$G,5,0)</f>
        <v>6.1510761663045914E-2</v>
      </c>
      <c r="H78" s="3">
        <f>VLOOKUP($A78,[1]Consolidate_Returns!$A:$G,2,0)</f>
        <v>6.6510761663045911E-2</v>
      </c>
      <c r="I78" s="3">
        <f>VLOOKUP($A78,[1]Consolidate_Returns!$A:$G,4,0)</f>
        <v>5.2422514517549069E-2</v>
      </c>
      <c r="J78" s="3"/>
      <c r="L78" s="3">
        <f t="shared" si="17"/>
        <v>5.2088818887571789E-2</v>
      </c>
      <c r="M78" s="3">
        <f t="shared" si="18"/>
        <v>3.2653140610325163E-2</v>
      </c>
      <c r="N78" s="3">
        <f t="shared" si="18"/>
        <v>3.3255380831522956E-2</v>
      </c>
      <c r="O78" s="3">
        <f t="shared" si="18"/>
        <v>4.777953612560229E-2</v>
      </c>
      <c r="P78" s="3">
        <f t="shared" si="19"/>
        <v>2.1568278866827752E-2</v>
      </c>
      <c r="Q78" s="3">
        <f t="shared" si="20"/>
        <v>2.6211257258774535E-2</v>
      </c>
      <c r="S78" s="7">
        <f t="shared" si="21"/>
        <v>130.70149968241734</v>
      </c>
      <c r="T78">
        <f t="shared" si="21"/>
        <v>100</v>
      </c>
      <c r="U78" s="7">
        <f t="shared" si="21"/>
        <v>120.48299172351085</v>
      </c>
      <c r="V78">
        <f t="shared" si="21"/>
        <v>100</v>
      </c>
      <c r="W78" s="7">
        <f t="shared" si="16"/>
        <v>266.72982493467578</v>
      </c>
      <c r="X78" s="7">
        <f t="shared" si="16"/>
        <v>190.81939579505644</v>
      </c>
      <c r="Y78">
        <f t="shared" si="16"/>
        <v>191.73736842023618</v>
      </c>
      <c r="Z78">
        <f t="shared" si="16"/>
        <v>113.43151167384971</v>
      </c>
      <c r="AA78">
        <f t="shared" si="16"/>
        <v>111.33781706054906</v>
      </c>
      <c r="AB78">
        <f t="shared" si="16"/>
        <v>104.99733019605492</v>
      </c>
      <c r="AC78" s="7"/>
      <c r="AE78" s="3">
        <f t="shared" si="15"/>
        <v>-3.8146838756309216E-3</v>
      </c>
      <c r="AF78" s="3">
        <f t="shared" si="15"/>
        <v>0</v>
      </c>
      <c r="AG78" s="3">
        <f t="shared" si="15"/>
        <v>0</v>
      </c>
      <c r="AH78" s="3">
        <f t="shared" si="15"/>
        <v>0</v>
      </c>
      <c r="AI78" s="3">
        <f t="shared" si="15"/>
        <v>0</v>
      </c>
      <c r="AJ78" s="3">
        <f t="shared" si="14"/>
        <v>-2.1023369115657102E-2</v>
      </c>
      <c r="AK78" s="3">
        <f t="shared" si="14"/>
        <v>0</v>
      </c>
      <c r="AL78" s="3">
        <f t="shared" si="14"/>
        <v>0</v>
      </c>
      <c r="AM78" s="3">
        <f t="shared" si="14"/>
        <v>0</v>
      </c>
      <c r="AN78" s="3">
        <f t="shared" si="14"/>
        <v>0</v>
      </c>
    </row>
    <row r="79" spans="1:40" x14ac:dyDescent="0.25">
      <c r="A79" s="1">
        <v>39233</v>
      </c>
      <c r="B79">
        <v>3.4488020888784202E-3</v>
      </c>
      <c r="C79"/>
      <c r="D79">
        <v>3.4145842472534001E-2</v>
      </c>
      <c r="E79"/>
      <c r="F79" s="3">
        <f>VLOOKUP($A79,[1]Consolidate_Returns!$A:$G,3,0)</f>
        <v>6.0413842388461418E-2</v>
      </c>
      <c r="G79" s="3">
        <f>VLOOKUP($A79,[1]Consolidate_Returns!$A:$G,5,0)</f>
        <v>5.1675352943470962E-2</v>
      </c>
      <c r="H79" s="3">
        <f>VLOOKUP($A79,[1]Consolidate_Returns!$A:$G,2,0)</f>
        <v>4.8293977975963867E-2</v>
      </c>
      <c r="I79" s="3">
        <f>VLOOKUP($A79,[1]Consolidate_Returns!$A:$G,4,0)</f>
        <v>3.1847210578270557E-2</v>
      </c>
      <c r="J79" s="3"/>
      <c r="L79" s="3">
        <f t="shared" si="17"/>
        <v>3.1931322238669922E-2</v>
      </c>
      <c r="M79" s="3">
        <f t="shared" si="18"/>
        <v>2.7562077516174691E-2</v>
      </c>
      <c r="N79" s="3">
        <f t="shared" si="18"/>
        <v>2.4146988987981934E-2</v>
      </c>
      <c r="O79" s="3">
        <f t="shared" si="18"/>
        <v>3.2996526525402275E-2</v>
      </c>
      <c r="P79" s="3">
        <f t="shared" si="19"/>
        <v>1.7072921236267E-2</v>
      </c>
      <c r="Q79" s="3">
        <f t="shared" si="20"/>
        <v>1.5923605289135279E-2</v>
      </c>
      <c r="S79" s="7">
        <f t="shared" si="21"/>
        <v>131.15226328754159</v>
      </c>
      <c r="T79">
        <f t="shared" si="21"/>
        <v>100</v>
      </c>
      <c r="U79" s="7">
        <f t="shared" si="21"/>
        <v>124.59698497952148</v>
      </c>
      <c r="V79">
        <f t="shared" si="21"/>
        <v>100</v>
      </c>
      <c r="W79" s="7">
        <f t="shared" si="16"/>
        <v>275.24686092532892</v>
      </c>
      <c r="X79" s="7">
        <f t="shared" si="16"/>
        <v>196.07877477354941</v>
      </c>
      <c r="Y79">
        <f t="shared" si="16"/>
        <v>196.36724854406427</v>
      </c>
      <c r="Z79">
        <f t="shared" si="16"/>
        <v>117.17435755761237</v>
      </c>
      <c r="AA79">
        <f t="shared" si="16"/>
        <v>113.23867884184172</v>
      </c>
      <c r="AB79">
        <f t="shared" si="16"/>
        <v>106.66926623850989</v>
      </c>
      <c r="AC79" s="7"/>
      <c r="AE79" s="3">
        <f t="shared" si="15"/>
        <v>-3.7903787647127727E-4</v>
      </c>
      <c r="AF79" s="3">
        <f t="shared" si="15"/>
        <v>0</v>
      </c>
      <c r="AG79" s="3">
        <f t="shared" si="15"/>
        <v>0</v>
      </c>
      <c r="AH79" s="3">
        <f t="shared" si="15"/>
        <v>0</v>
      </c>
      <c r="AI79" s="3">
        <f t="shared" si="15"/>
        <v>0</v>
      </c>
      <c r="AJ79" s="3">
        <f t="shared" si="14"/>
        <v>0</v>
      </c>
      <c r="AK79" s="3">
        <f t="shared" si="14"/>
        <v>0</v>
      </c>
      <c r="AL79" s="3">
        <f t="shared" si="14"/>
        <v>0</v>
      </c>
      <c r="AM79" s="3">
        <f t="shared" si="14"/>
        <v>0</v>
      </c>
      <c r="AN79" s="3">
        <f t="shared" si="14"/>
        <v>0</v>
      </c>
    </row>
    <row r="80" spans="1:40" x14ac:dyDescent="0.25">
      <c r="A80" s="1">
        <v>39262</v>
      </c>
      <c r="B80">
        <v>5.3936687491498896E-3</v>
      </c>
      <c r="C80"/>
      <c r="D80">
        <v>-1.54577887570538E-2</v>
      </c>
      <c r="E80"/>
      <c r="F80" s="3">
        <f>VLOOKUP($A80,[1]Consolidate_Returns!$A:$G,3,0)</f>
        <v>1.0322616968317103E-2</v>
      </c>
      <c r="G80" s="3">
        <f>VLOOKUP($A80,[1]Consolidate_Returns!$A:$G,5,0)</f>
        <v>5.3226169683171032E-3</v>
      </c>
      <c r="H80" s="3">
        <f>VLOOKUP($A80,[1]Consolidate_Returns!$A:$G,2,0)</f>
        <v>1.6297464214122162E-2</v>
      </c>
      <c r="I80" s="3">
        <f>VLOOKUP($A80,[1]Consolidate_Returns!$A:$G,4,0)</f>
        <v>3.0603811416305359E-3</v>
      </c>
      <c r="J80" s="3"/>
      <c r="L80" s="3">
        <f t="shared" si="17"/>
        <v>7.858142858733496E-3</v>
      </c>
      <c r="M80" s="3">
        <f t="shared" si="18"/>
        <v>5.3581428587334964E-3</v>
      </c>
      <c r="N80" s="3">
        <f t="shared" si="18"/>
        <v>8.148732107061081E-3</v>
      </c>
      <c r="O80" s="3">
        <f t="shared" si="18"/>
        <v>-6.1987038077116318E-3</v>
      </c>
      <c r="P80" s="3">
        <f t="shared" si="19"/>
        <v>-7.7288943785269E-3</v>
      </c>
      <c r="Q80" s="3">
        <f t="shared" si="20"/>
        <v>1.5301905708152679E-3</v>
      </c>
      <c r="S80" s="7">
        <f t="shared" si="21"/>
        <v>131.85965515141586</v>
      </c>
      <c r="T80">
        <f t="shared" si="21"/>
        <v>100</v>
      </c>
      <c r="U80" s="7">
        <f t="shared" si="21"/>
        <v>122.67099110594222</v>
      </c>
      <c r="V80">
        <f t="shared" si="21"/>
        <v>100</v>
      </c>
      <c r="W80" s="7">
        <f t="shared" si="16"/>
        <v>277.40979007989807</v>
      </c>
      <c r="X80" s="7">
        <f t="shared" si="16"/>
        <v>197.12939286035152</v>
      </c>
      <c r="Y80">
        <f t="shared" si="16"/>
        <v>197.9673926470505</v>
      </c>
      <c r="Z80">
        <f t="shared" si="16"/>
        <v>116.44802842125384</v>
      </c>
      <c r="AA80">
        <f t="shared" si="16"/>
        <v>112.36346905350919</v>
      </c>
      <c r="AB80">
        <f t="shared" si="16"/>
        <v>106.83249054390383</v>
      </c>
      <c r="AC80" s="7"/>
      <c r="AE80" s="3">
        <f t="shared" si="15"/>
        <v>0</v>
      </c>
      <c r="AF80" s="3">
        <f t="shared" si="15"/>
        <v>0</v>
      </c>
      <c r="AG80" s="3">
        <f t="shared" si="15"/>
        <v>-1.5457788757053883E-2</v>
      </c>
      <c r="AH80" s="3">
        <f t="shared" si="15"/>
        <v>0</v>
      </c>
      <c r="AI80" s="3">
        <f t="shared" si="15"/>
        <v>0</v>
      </c>
      <c r="AJ80" s="3">
        <f t="shared" si="14"/>
        <v>0</v>
      </c>
      <c r="AK80" s="3">
        <f t="shared" si="14"/>
        <v>0</v>
      </c>
      <c r="AL80" s="3">
        <f t="shared" si="14"/>
        <v>-6.1987038077115772E-3</v>
      </c>
      <c r="AM80" s="3">
        <f t="shared" si="14"/>
        <v>-7.7288943785269251E-3</v>
      </c>
      <c r="AN80" s="3">
        <f t="shared" si="14"/>
        <v>0</v>
      </c>
    </row>
    <row r="81" spans="1:40" x14ac:dyDescent="0.25">
      <c r="A81" s="1">
        <v>39294</v>
      </c>
      <c r="B81">
        <v>-3.3756895166313998E-3</v>
      </c>
      <c r="C81"/>
      <c r="D81">
        <v>-3.1891848610019799E-2</v>
      </c>
      <c r="E81"/>
      <c r="F81" s="3">
        <f>VLOOKUP($A81,[1]Consolidate_Returns!$A:$G,3,0)</f>
        <v>-6.6668769496621746E-2</v>
      </c>
      <c r="G81" s="3">
        <f>VLOOKUP($A81,[1]Consolidate_Returns!$A:$G,5,0)</f>
        <v>-4.9293118656157778E-2</v>
      </c>
      <c r="H81" s="3">
        <f>VLOOKUP($A81,[1]Consolidate_Returns!$A:$G,2,0)</f>
        <v>-4.429311865615778E-2</v>
      </c>
      <c r="I81" s="3">
        <f>VLOOKUP($A81,[1]Consolidate_Returns!$A:$G,4,0)</f>
        <v>-1.055267847598351E-3</v>
      </c>
      <c r="J81" s="3"/>
      <c r="L81" s="3">
        <f t="shared" si="17"/>
        <v>-3.5022229506626576E-2</v>
      </c>
      <c r="M81" s="3">
        <f t="shared" si="18"/>
        <v>-2.6334404086394588E-2</v>
      </c>
      <c r="N81" s="3">
        <f t="shared" si="18"/>
        <v>-2.214655932807889E-2</v>
      </c>
      <c r="O81" s="3">
        <f t="shared" si="18"/>
        <v>-1.6473558228809075E-2</v>
      </c>
      <c r="P81" s="3">
        <f t="shared" si="19"/>
        <v>-1.5945924305009899E-2</v>
      </c>
      <c r="Q81" s="3">
        <f t="shared" si="20"/>
        <v>-5.2763392379917551E-4</v>
      </c>
      <c r="S81" s="7">
        <f t="shared" si="21"/>
        <v>131.41453789585461</v>
      </c>
      <c r="T81">
        <f t="shared" si="21"/>
        <v>100</v>
      </c>
      <c r="U81" s="7">
        <f t="shared" si="21"/>
        <v>118.75878642875043</v>
      </c>
      <c r="V81">
        <f t="shared" si="21"/>
        <v>100</v>
      </c>
      <c r="W81" s="7">
        <f t="shared" si="16"/>
        <v>267.69428074433478</v>
      </c>
      <c r="X81" s="7">
        <f t="shared" si="16"/>
        <v>191.9381077714614</v>
      </c>
      <c r="Y81">
        <f t="shared" si="16"/>
        <v>193.58309604076751</v>
      </c>
      <c r="Z81">
        <f t="shared" si="16"/>
        <v>114.52971504442631</v>
      </c>
      <c r="AA81">
        <f t="shared" si="16"/>
        <v>110.57172968133362</v>
      </c>
      <c r="AB81">
        <f t="shared" si="16"/>
        <v>106.77612209772892</v>
      </c>
      <c r="AC81" s="7"/>
      <c r="AE81" s="3">
        <f t="shared" si="15"/>
        <v>-3.3756895166313326E-3</v>
      </c>
      <c r="AF81" s="3">
        <f t="shared" si="15"/>
        <v>0</v>
      </c>
      <c r="AG81" s="3">
        <f t="shared" si="15"/>
        <v>-4.6856659908188061E-2</v>
      </c>
      <c r="AH81" s="3">
        <f t="shared" si="15"/>
        <v>0</v>
      </c>
      <c r="AI81" s="3">
        <f t="shared" si="15"/>
        <v>-3.5022229506626597E-2</v>
      </c>
      <c r="AJ81" s="3">
        <f t="shared" si="14"/>
        <v>-2.6334404086394522E-2</v>
      </c>
      <c r="AK81" s="3">
        <f t="shared" si="14"/>
        <v>-2.2146559328078862E-2</v>
      </c>
      <c r="AL81" s="3">
        <f t="shared" si="14"/>
        <v>-2.2570147328401069E-2</v>
      </c>
      <c r="AM81" s="3">
        <f t="shared" si="14"/>
        <v>-2.3551574318815331E-2</v>
      </c>
      <c r="AN81" s="3">
        <f t="shared" si="14"/>
        <v>-5.2763392379914255E-4</v>
      </c>
    </row>
    <row r="82" spans="1:40" x14ac:dyDescent="0.25">
      <c r="A82" s="1">
        <v>39325</v>
      </c>
      <c r="B82">
        <v>5.6205851495813803E-3</v>
      </c>
      <c r="C82"/>
      <c r="D82">
        <v>1.31080412211144E-2</v>
      </c>
      <c r="E82"/>
      <c r="F82" s="3">
        <f>VLOOKUP($A82,[1]Consolidate_Returns!$A:$G,3,0)</f>
        <v>6.8489714301347204E-2</v>
      </c>
      <c r="G82" s="3">
        <f>VLOOKUP($A82,[1]Consolidate_Returns!$A:$G,5,0)</f>
        <v>2.3984554114001275E-2</v>
      </c>
      <c r="H82" s="3">
        <f>VLOOKUP($A82,[1]Consolidate_Returns!$A:$G,2,0)</f>
        <v>-6.5413481114456216E-3</v>
      </c>
      <c r="I82" s="3">
        <f>VLOOKUP($A82,[1]Consolidate_Returns!$A:$G,4,0)</f>
        <v>2.8909412248350145E-2</v>
      </c>
      <c r="L82" s="3">
        <f t="shared" ref="L82:L145" si="22">($J$1*B82)+($K$1*F82)</f>
        <v>3.7055149725464295E-2</v>
      </c>
      <c r="M82" s="3">
        <f t="shared" ref="M82:M145" si="23">($J$1*B82)+($K$1*G82)</f>
        <v>1.4802569631791327E-2</v>
      </c>
      <c r="N82" s="3">
        <f t="shared" ref="N82:N145" si="24">($J$1*C82)+($K$1*H82)</f>
        <v>-3.2706740557228108E-3</v>
      </c>
      <c r="O82" s="3">
        <f t="shared" ref="O82:O145" si="25">($J$1*D82)+($K$1*I82)</f>
        <v>2.1008726734732273E-2</v>
      </c>
      <c r="P82" s="3">
        <f t="shared" ref="P82:P145" si="26">($J$1*C82)+($K$1*D82)</f>
        <v>6.5540206105572001E-3</v>
      </c>
      <c r="Q82" s="3">
        <f t="shared" ref="Q82:Q145" si="27">($J$1*C82)+($K$1*I82)</f>
        <v>1.4454706124175072E-2</v>
      </c>
      <c r="S82" s="7">
        <f t="shared" ref="S82:S145" si="28">S81*(1+B82)</f>
        <v>132.15316449599115</v>
      </c>
      <c r="T82">
        <f t="shared" ref="T82:T145" si="29">T81*(1+C82)</f>
        <v>100</v>
      </c>
      <c r="U82" s="7">
        <f t="shared" ref="U82:U145" si="30">U81*(1+D82)</f>
        <v>120.31548149662801</v>
      </c>
      <c r="V82">
        <f t="shared" ref="V82:V145" si="31">V81*(1+E82)</f>
        <v>100</v>
      </c>
      <c r="W82" s="7">
        <f t="shared" ref="W82:W145" si="32">W81*(1+L82)</f>
        <v>277.6137323979666</v>
      </c>
      <c r="X82" s="7">
        <f t="shared" ref="X82:X145" si="33">X81*(1+M82)</f>
        <v>194.77928497674273</v>
      </c>
      <c r="Y82">
        <f t="shared" ref="Y82:Y145" si="34">Y81*(1+N82)</f>
        <v>192.94994883092048</v>
      </c>
      <c r="Z82">
        <f t="shared" ref="Z82:Z145" si="35">Z81*(1+O82)</f>
        <v>116.93583853080142</v>
      </c>
      <c r="AA82">
        <f t="shared" ref="AA82:AA145" si="36">AA81*(1+P82)</f>
        <v>111.29641907661004</v>
      </c>
      <c r="AB82">
        <f t="shared" ref="AB82:AB145" si="37">AB81*(1+Q82)</f>
        <v>108.31953956373063</v>
      </c>
      <c r="AE82" s="3">
        <f t="shared" ref="AE82:AE145" si="38">MIN(0,((S82-MAX(S71:S82))/MAX(S71:S82)))</f>
        <v>0</v>
      </c>
      <c r="AF82" s="3">
        <f t="shared" ref="AF82:AF145" si="39">MIN(0,((T82-MAX(T71:T82))/MAX(T71:T82)))</f>
        <v>0</v>
      </c>
      <c r="AG82" s="3">
        <f t="shared" ref="AG82:AG145" si="40">MIN(0,((U82-MAX(U71:U82))/MAX(U71:U82)))</f>
        <v>-3.4362817716633909E-2</v>
      </c>
      <c r="AH82" s="3">
        <f t="shared" ref="AH82:AH145" si="41">MIN(0,((V82-MAX(V71:V82))/MAX(V71:V82)))</f>
        <v>0</v>
      </c>
      <c r="AI82" s="3">
        <f t="shared" ref="AI82:AI145" si="42">MIN(0,((W82-MAX(W71:W82))/MAX(W71:W82)))</f>
        <v>0</v>
      </c>
      <c r="AJ82" s="3">
        <f t="shared" ref="AJ82:AJ145" si="43">MIN(0,((X82-MAX(X71:X82))/MAX(X71:X82)))</f>
        <v>-1.1921651304803774E-2</v>
      </c>
      <c r="AK82" s="3">
        <f t="shared" ref="AK82:AK145" si="44">MIN(0,((Y82-MAX(Y71:Y82))/MAX(Y71:Y82)))</f>
        <v>-2.5344799206783817E-2</v>
      </c>
      <c r="AL82" s="3">
        <f t="shared" ref="AL82:AL145" si="45">MIN(0,((Z82-MAX(Z71:Z82))/MAX(Z71:Z82)))</f>
        <v>-2.0355906512538212E-3</v>
      </c>
      <c r="AM82" s="3">
        <f t="shared" ref="AM82:AM145" si="46">MIN(0,((AA82-MAX(AA71:AA82))/MAX(AA71:AA82)))</f>
        <v>-1.7151911211754769E-2</v>
      </c>
      <c r="AN82" s="3">
        <f t="shared" ref="AN82:AN145" si="47">MIN(0,((AB82-MAX(AB71:AB82))/MAX(AB71:AB82)))</f>
        <v>0</v>
      </c>
    </row>
    <row r="83" spans="1:40" x14ac:dyDescent="0.25">
      <c r="A83" s="1">
        <v>39353</v>
      </c>
      <c r="B83">
        <v>5.1553332808666398E-2</v>
      </c>
      <c r="C83"/>
      <c r="D83">
        <v>4.0934844854719099E-2</v>
      </c>
      <c r="E83"/>
      <c r="F83" s="3">
        <f>VLOOKUP($A83,[1]Consolidate_Returns!$A:$G,3,0)</f>
        <v>0.10194050887572512</v>
      </c>
      <c r="G83" s="3">
        <f>VLOOKUP($A83,[1]Consolidate_Returns!$A:$G,5,0)</f>
        <v>9.6940508875725112E-2</v>
      </c>
      <c r="H83" s="3">
        <f>VLOOKUP($A83,[1]Consolidate_Returns!$A:$G,2,0)</f>
        <v>5.0701412326979991E-3</v>
      </c>
      <c r="I83" s="3">
        <f>VLOOKUP($A83,[1]Consolidate_Returns!$A:$G,4,0)</f>
        <v>5.0198842645813438E-2</v>
      </c>
      <c r="L83" s="3">
        <f t="shared" si="22"/>
        <v>7.6746920842195754E-2</v>
      </c>
      <c r="M83" s="3">
        <f t="shared" si="23"/>
        <v>7.4246920842195752E-2</v>
      </c>
      <c r="N83" s="3">
        <f t="shared" si="24"/>
        <v>2.5350706163489996E-3</v>
      </c>
      <c r="O83" s="3">
        <f t="shared" si="25"/>
        <v>4.5566843750266268E-2</v>
      </c>
      <c r="P83" s="3">
        <f t="shared" si="26"/>
        <v>2.046742242735955E-2</v>
      </c>
      <c r="Q83" s="3">
        <f t="shared" si="27"/>
        <v>2.5099421322906719E-2</v>
      </c>
      <c r="S83" s="7">
        <f t="shared" si="28"/>
        <v>138.96610056697142</v>
      </c>
      <c r="T83">
        <f t="shared" si="29"/>
        <v>100</v>
      </c>
      <c r="U83" s="7">
        <f t="shared" si="30"/>
        <v>125.2405770653133</v>
      </c>
      <c r="V83">
        <f t="shared" si="31"/>
        <v>100</v>
      </c>
      <c r="W83" s="7">
        <f t="shared" si="32"/>
        <v>298.91973154301985</v>
      </c>
      <c r="X83" s="7">
        <f t="shared" si="33"/>
        <v>209.24104713011045</v>
      </c>
      <c r="Y83">
        <f t="shared" si="34"/>
        <v>193.43909057662776</v>
      </c>
      <c r="Z83">
        <f t="shared" si="35"/>
        <v>122.26423561394081</v>
      </c>
      <c r="AA83">
        <f t="shared" si="36"/>
        <v>113.57436990050346</v>
      </c>
      <c r="AB83">
        <f t="shared" si="37"/>
        <v>111.03829732474398</v>
      </c>
      <c r="AE83" s="3">
        <f t="shared" si="38"/>
        <v>0</v>
      </c>
      <c r="AF83" s="3">
        <f t="shared" si="39"/>
        <v>0</v>
      </c>
      <c r="AG83" s="3">
        <f t="shared" si="40"/>
        <v>0</v>
      </c>
      <c r="AH83" s="3">
        <f t="shared" si="41"/>
        <v>0</v>
      </c>
      <c r="AI83" s="3">
        <f t="shared" si="42"/>
        <v>0</v>
      </c>
      <c r="AJ83" s="3">
        <f t="shared" si="43"/>
        <v>0</v>
      </c>
      <c r="AK83" s="3">
        <f t="shared" si="44"/>
        <v>-2.2873979446181317E-2</v>
      </c>
      <c r="AL83" s="3">
        <f t="shared" si="45"/>
        <v>0</v>
      </c>
      <c r="AM83" s="3">
        <f t="shared" si="46"/>
        <v>0</v>
      </c>
      <c r="AN83" s="3">
        <f t="shared" si="47"/>
        <v>0</v>
      </c>
    </row>
    <row r="84" spans="1:40" x14ac:dyDescent="0.25">
      <c r="A84" s="1">
        <v>39386</v>
      </c>
      <c r="B84">
        <v>6.8667949258275907E-2</v>
      </c>
      <c r="C84"/>
      <c r="D84">
        <v>1.412058087767E-2</v>
      </c>
      <c r="E84"/>
      <c r="F84" s="3">
        <f>VLOOKUP($A84,[1]Consolidate_Returns!$A:$G,3,0)</f>
        <v>5.9928098581463599E-2</v>
      </c>
      <c r="G84" s="3">
        <f>VLOOKUP($A84,[1]Consolidate_Returns!$A:$G,5,0)</f>
        <v>9.8965185771639E-2</v>
      </c>
      <c r="H84" s="3">
        <f>VLOOKUP($A84,[1]Consolidate_Returns!$A:$G,2,0)</f>
        <v>0.103965185771639</v>
      </c>
      <c r="I84" s="3">
        <f>VLOOKUP($A84,[1]Consolidate_Returns!$A:$G,4,0)</f>
        <v>6.8325319444665092E-2</v>
      </c>
      <c r="L84" s="3">
        <f t="shared" si="22"/>
        <v>6.4298023919869746E-2</v>
      </c>
      <c r="M84" s="3">
        <f t="shared" si="23"/>
        <v>8.3816567514957446E-2</v>
      </c>
      <c r="N84" s="3">
        <f t="shared" si="24"/>
        <v>5.1982592885819502E-2</v>
      </c>
      <c r="O84" s="3">
        <f t="shared" si="25"/>
        <v>4.1222950161167546E-2</v>
      </c>
      <c r="P84" s="3">
        <f t="shared" si="26"/>
        <v>7.0602904388349999E-3</v>
      </c>
      <c r="Q84" s="3">
        <f t="shared" si="27"/>
        <v>3.4162659722332546E-2</v>
      </c>
      <c r="S84" s="7">
        <f t="shared" si="28"/>
        <v>148.50861770932468</v>
      </c>
      <c r="T84">
        <f t="shared" si="29"/>
        <v>100</v>
      </c>
      <c r="U84" s="7">
        <f t="shared" si="30"/>
        <v>127.00904676293014</v>
      </c>
      <c r="V84">
        <f t="shared" si="31"/>
        <v>100</v>
      </c>
      <c r="W84" s="7">
        <f t="shared" si="32"/>
        <v>318.13967959189398</v>
      </c>
      <c r="X84" s="7">
        <f t="shared" si="33"/>
        <v>226.77891348379171</v>
      </c>
      <c r="Y84">
        <f t="shared" si="34"/>
        <v>203.49455607027576</v>
      </c>
      <c r="Z84">
        <f t="shared" si="35"/>
        <v>127.30432810514755</v>
      </c>
      <c r="AA84">
        <f t="shared" si="36"/>
        <v>114.37623793840869</v>
      </c>
      <c r="AB84">
        <f t="shared" si="37"/>
        <v>114.8316608923964</v>
      </c>
      <c r="AC84" s="2"/>
      <c r="AE84" s="3">
        <f t="shared" si="38"/>
        <v>0</v>
      </c>
      <c r="AF84" s="3">
        <f t="shared" si="39"/>
        <v>0</v>
      </c>
      <c r="AG84" s="3">
        <f t="shared" si="40"/>
        <v>0</v>
      </c>
      <c r="AH84" s="3">
        <f t="shared" si="41"/>
        <v>0</v>
      </c>
      <c r="AI84" s="3">
        <f t="shared" si="42"/>
        <v>0</v>
      </c>
      <c r="AJ84" s="3">
        <f t="shared" si="43"/>
        <v>0</v>
      </c>
      <c r="AK84" s="3">
        <f t="shared" si="44"/>
        <v>0</v>
      </c>
      <c r="AL84" s="3">
        <f t="shared" si="45"/>
        <v>0</v>
      </c>
      <c r="AM84" s="3">
        <f t="shared" si="46"/>
        <v>0</v>
      </c>
      <c r="AN84" s="3">
        <f t="shared" si="47"/>
        <v>0</v>
      </c>
    </row>
    <row r="85" spans="1:40" x14ac:dyDescent="0.25">
      <c r="A85" s="1">
        <v>39416</v>
      </c>
      <c r="B85">
        <v>-2.1138983591702101E-2</v>
      </c>
      <c r="C85"/>
      <c r="D85">
        <v>-4.1126461520335902E-2</v>
      </c>
      <c r="E85"/>
      <c r="F85" s="3">
        <f>VLOOKUP($A85,[1]Consolidate_Returns!$A:$G,3,0)</f>
        <v>5.4365156259866362E-2</v>
      </c>
      <c r="G85" s="3">
        <f>VLOOKUP($A85,[1]Consolidate_Returns!$A:$G,5,0)</f>
        <v>7.9358517000871452E-3</v>
      </c>
      <c r="H85" s="3">
        <f>VLOOKUP($A85,[1]Consolidate_Returns!$A:$G,2,0)</f>
        <v>2.3332859929183387E-3</v>
      </c>
      <c r="I85" s="3">
        <f>VLOOKUP($A85,[1]Consolidate_Returns!$A:$G,4,0)</f>
        <v>-6.9286997951886864E-2</v>
      </c>
      <c r="L85" s="3">
        <f t="shared" si="22"/>
        <v>1.6613086334082129E-2</v>
      </c>
      <c r="M85" s="3">
        <f t="shared" si="23"/>
        <v>-6.6015659458074777E-3</v>
      </c>
      <c r="N85" s="3">
        <f t="shared" si="24"/>
        <v>1.1666429964591694E-3</v>
      </c>
      <c r="O85" s="3">
        <f t="shared" si="25"/>
        <v>-5.5206729736111383E-2</v>
      </c>
      <c r="P85" s="3">
        <f t="shared" si="26"/>
        <v>-2.0563230760167951E-2</v>
      </c>
      <c r="Q85" s="3">
        <f t="shared" si="27"/>
        <v>-3.4643498975943432E-2</v>
      </c>
      <c r="S85" s="7">
        <f t="shared" si="28"/>
        <v>145.36929647634091</v>
      </c>
      <c r="T85">
        <f t="shared" si="29"/>
        <v>100</v>
      </c>
      <c r="U85" s="7">
        <f t="shared" si="30"/>
        <v>121.78561408849994</v>
      </c>
      <c r="V85">
        <f t="shared" si="31"/>
        <v>100</v>
      </c>
      <c r="W85" s="7">
        <f t="shared" si="32"/>
        <v>323.42496155525134</v>
      </c>
      <c r="X85" s="7">
        <f t="shared" si="33"/>
        <v>225.28181753130988</v>
      </c>
      <c r="Y85">
        <f t="shared" si="34"/>
        <v>203.73196156893272</v>
      </c>
      <c r="Z85">
        <f t="shared" si="35"/>
        <v>120.27627246920942</v>
      </c>
      <c r="AA85">
        <f t="shared" si="36"/>
        <v>112.02429296420132</v>
      </c>
      <c r="AB85">
        <f t="shared" si="37"/>
        <v>110.85349036586479</v>
      </c>
      <c r="AC85" s="4"/>
      <c r="AE85" s="3">
        <f t="shared" si="38"/>
        <v>-2.1138983591702104E-2</v>
      </c>
      <c r="AF85" s="3">
        <f t="shared" si="39"/>
        <v>0</v>
      </c>
      <c r="AG85" s="3">
        <f t="shared" si="40"/>
        <v>-4.1126461520335979E-2</v>
      </c>
      <c r="AH85" s="3">
        <f t="shared" si="41"/>
        <v>0</v>
      </c>
      <c r="AI85" s="3">
        <f t="shared" si="42"/>
        <v>0</v>
      </c>
      <c r="AJ85" s="3">
        <f t="shared" si="43"/>
        <v>-6.6015659458075167E-3</v>
      </c>
      <c r="AK85" s="3">
        <f t="shared" si="44"/>
        <v>0</v>
      </c>
      <c r="AL85" s="3">
        <f t="shared" si="45"/>
        <v>-5.5206729736111397E-2</v>
      </c>
      <c r="AM85" s="3">
        <f t="shared" si="46"/>
        <v>-2.0563230760167917E-2</v>
      </c>
      <c r="AN85" s="3">
        <f t="shared" si="47"/>
        <v>-3.464349897594339E-2</v>
      </c>
    </row>
    <row r="86" spans="1:40" x14ac:dyDescent="0.25">
      <c r="A86" s="1">
        <v>39447</v>
      </c>
      <c r="B86">
        <v>5.2258937171305499E-3</v>
      </c>
      <c r="C86"/>
      <c r="D86">
        <v>-8.2601070727907899E-3</v>
      </c>
      <c r="E86"/>
      <c r="F86" s="3">
        <f>VLOOKUP($A86,[1]Consolidate_Returns!$A:$G,3,0)</f>
        <v>3.2861469345897641E-2</v>
      </c>
      <c r="G86" s="3">
        <f>VLOOKUP($A86,[1]Consolidate_Returns!$A:$G,5,0)</f>
        <v>2.786146934589764E-2</v>
      </c>
      <c r="H86" s="3">
        <f>VLOOKUP($A86,[1]Consolidate_Returns!$A:$G,2,0)</f>
        <v>1.787633664842047E-2</v>
      </c>
      <c r="I86" s="3">
        <f>VLOOKUP($A86,[1]Consolidate_Returns!$A:$G,4,0)</f>
        <v>-1.9981492023350999E-3</v>
      </c>
      <c r="L86" s="3">
        <f t="shared" si="22"/>
        <v>1.9043681531514096E-2</v>
      </c>
      <c r="M86" s="3">
        <f t="shared" si="23"/>
        <v>1.6543681531514094E-2</v>
      </c>
      <c r="N86" s="3">
        <f t="shared" si="24"/>
        <v>8.9381683242102349E-3</v>
      </c>
      <c r="O86" s="3">
        <f t="shared" si="25"/>
        <v>-5.1291281375629447E-3</v>
      </c>
      <c r="P86" s="3">
        <f t="shared" si="26"/>
        <v>-4.130053536395395E-3</v>
      </c>
      <c r="Q86" s="3">
        <f t="shared" si="27"/>
        <v>-9.9907460116754995E-4</v>
      </c>
      <c r="S86" s="7">
        <f t="shared" si="28"/>
        <v>146.12898096946032</v>
      </c>
      <c r="T86">
        <f t="shared" si="29"/>
        <v>100</v>
      </c>
      <c r="U86" s="7">
        <f t="shared" si="30"/>
        <v>120.77965187620335</v>
      </c>
      <c r="V86">
        <f t="shared" si="31"/>
        <v>100</v>
      </c>
      <c r="W86" s="7">
        <f t="shared" si="32"/>
        <v>329.58416352245172</v>
      </c>
      <c r="X86" s="7">
        <f t="shared" si="33"/>
        <v>229.00880817538854</v>
      </c>
      <c r="Y86">
        <f t="shared" si="34"/>
        <v>205.55295213445737</v>
      </c>
      <c r="Z86">
        <f t="shared" si="35"/>
        <v>119.6593600558064</v>
      </c>
      <c r="AA86">
        <f t="shared" si="36"/>
        <v>111.56162663688232</v>
      </c>
      <c r="AB86">
        <f t="shared" si="37"/>
        <v>110.74273945918948</v>
      </c>
      <c r="AC86" s="4"/>
      <c r="AE86" s="3">
        <f t="shared" si="38"/>
        <v>-1.6023559956109889E-2</v>
      </c>
      <c r="AF86" s="3">
        <f t="shared" si="39"/>
        <v>0</v>
      </c>
      <c r="AG86" s="3">
        <f t="shared" si="40"/>
        <v>-4.9046859617443837E-2</v>
      </c>
      <c r="AH86" s="3">
        <f t="shared" si="41"/>
        <v>0</v>
      </c>
      <c r="AI86" s="3">
        <f t="shared" si="42"/>
        <v>0</v>
      </c>
      <c r="AJ86" s="3">
        <f t="shared" si="43"/>
        <v>0</v>
      </c>
      <c r="AK86" s="3">
        <f t="shared" si="44"/>
        <v>0</v>
      </c>
      <c r="AL86" s="3">
        <f t="shared" si="45"/>
        <v>-6.0052695482802058E-2</v>
      </c>
      <c r="AM86" s="3">
        <f t="shared" si="46"/>
        <v>-2.4608357052642617E-2</v>
      </c>
      <c r="AN86" s="3">
        <f t="shared" si="47"/>
        <v>-3.5607962137188497E-2</v>
      </c>
    </row>
    <row r="87" spans="1:40" x14ac:dyDescent="0.25">
      <c r="A87" s="1">
        <v>39478</v>
      </c>
      <c r="B87">
        <v>3.3421723300601003E-2</v>
      </c>
      <c r="C87"/>
      <c r="D87">
        <v>-6.2695966883063503E-2</v>
      </c>
      <c r="E87"/>
      <c r="F87" s="3">
        <f>VLOOKUP($A87,[1]Consolidate_Returns!$A:$G,3,0)</f>
        <v>-0.20022155077778928</v>
      </c>
      <c r="G87" s="3">
        <f>VLOOKUP($A87,[1]Consolidate_Returns!$A:$G,5,0)</f>
        <v>-0.19043995903285513</v>
      </c>
      <c r="H87" s="3">
        <f>VLOOKUP($A87,[1]Consolidate_Returns!$A:$G,2,0)</f>
        <v>-0.18543995903285512</v>
      </c>
      <c r="I87" s="3">
        <f>VLOOKUP($A87,[1]Consolidate_Returns!$A:$G,4,0)</f>
        <v>-0.12419821192227144</v>
      </c>
      <c r="L87" s="3">
        <f t="shared" si="22"/>
        <v>-8.3399913738594136E-2</v>
      </c>
      <c r="M87" s="3">
        <f t="shared" si="23"/>
        <v>-7.8509117866127062E-2</v>
      </c>
      <c r="N87" s="3">
        <f t="shared" si="24"/>
        <v>-9.2719979516427561E-2</v>
      </c>
      <c r="O87" s="3">
        <f t="shared" si="25"/>
        <v>-9.3447089402667466E-2</v>
      </c>
      <c r="P87" s="3">
        <f t="shared" si="26"/>
        <v>-3.1347983441531752E-2</v>
      </c>
      <c r="Q87" s="3">
        <f t="shared" si="27"/>
        <v>-6.2099105961135721E-2</v>
      </c>
      <c r="S87" s="7">
        <f t="shared" si="28"/>
        <v>151.01286333762039</v>
      </c>
      <c r="T87">
        <f t="shared" si="29"/>
        <v>100</v>
      </c>
      <c r="U87" s="7">
        <f t="shared" si="30"/>
        <v>113.20725482202495</v>
      </c>
      <c r="V87">
        <f t="shared" si="31"/>
        <v>100</v>
      </c>
      <c r="W87" s="7">
        <f t="shared" si="32"/>
        <v>302.09687271507255</v>
      </c>
      <c r="X87" s="7">
        <f t="shared" si="33"/>
        <v>211.02952866196568</v>
      </c>
      <c r="Y87">
        <f t="shared" si="34"/>
        <v>186.49408662300928</v>
      </c>
      <c r="Z87">
        <f t="shared" si="35"/>
        <v>108.47754113880549</v>
      </c>
      <c r="AA87">
        <f t="shared" si="36"/>
        <v>108.06439461235898</v>
      </c>
      <c r="AB87">
        <f t="shared" si="37"/>
        <v>103.86571434708682</v>
      </c>
      <c r="AC87" s="4"/>
      <c r="AE87" s="3">
        <f t="shared" si="38"/>
        <v>0</v>
      </c>
      <c r="AF87" s="3">
        <f t="shared" si="39"/>
        <v>0</v>
      </c>
      <c r="AG87" s="3">
        <f t="shared" si="40"/>
        <v>-0.10866778621421391</v>
      </c>
      <c r="AH87" s="3">
        <f t="shared" si="41"/>
        <v>0</v>
      </c>
      <c r="AI87" s="3">
        <f t="shared" si="42"/>
        <v>-8.3399913738594109E-2</v>
      </c>
      <c r="AJ87" s="3">
        <f t="shared" si="43"/>
        <v>-7.8509117866127021E-2</v>
      </c>
      <c r="AK87" s="3">
        <f t="shared" si="44"/>
        <v>-9.2719979516427506E-2</v>
      </c>
      <c r="AL87" s="3">
        <f t="shared" si="45"/>
        <v>-0.1478880352818169</v>
      </c>
      <c r="AM87" s="3">
        <f t="shared" si="46"/>
        <v>-5.5184918124764885E-2</v>
      </c>
      <c r="AN87" s="3">
        <f t="shared" si="47"/>
        <v>-9.5495845484506875E-2</v>
      </c>
    </row>
    <row r="88" spans="1:40" x14ac:dyDescent="0.25">
      <c r="A88" s="1">
        <v>39507</v>
      </c>
      <c r="B88">
        <v>2.6515124043958799E-2</v>
      </c>
      <c r="C88"/>
      <c r="D88">
        <v>-2.7555923402747099E-2</v>
      </c>
      <c r="E88"/>
      <c r="F88" s="3">
        <f>VLOOKUP($A88,[1]Consolidate_Returns!$A:$G,3,0)</f>
        <v>-5.6232795239385382E-2</v>
      </c>
      <c r="G88" s="3">
        <f>VLOOKUP($A88,[1]Consolidate_Returns!$A:$G,5,0)</f>
        <v>-5.0162142381893558E-2</v>
      </c>
      <c r="H88" s="3">
        <f>VLOOKUP($A88,[1]Consolidate_Returns!$A:$G,2,0)</f>
        <v>-2.8413494046093484E-2</v>
      </c>
      <c r="I88" s="3">
        <f>VLOOKUP($A88,[1]Consolidate_Returns!$A:$G,4,0)</f>
        <v>-5.3627754069890454E-2</v>
      </c>
      <c r="L88" s="3">
        <f t="shared" si="22"/>
        <v>-1.4858835597713291E-2</v>
      </c>
      <c r="M88" s="3">
        <f t="shared" si="23"/>
        <v>-1.1823509168967379E-2</v>
      </c>
      <c r="N88" s="3">
        <f t="shared" si="24"/>
        <v>-1.4206747023046742E-2</v>
      </c>
      <c r="O88" s="3">
        <f t="shared" si="25"/>
        <v>-4.0591838736318775E-2</v>
      </c>
      <c r="P88" s="3">
        <f t="shared" si="26"/>
        <v>-1.377796170137355E-2</v>
      </c>
      <c r="Q88" s="3">
        <f t="shared" si="27"/>
        <v>-2.6813877034945227E-2</v>
      </c>
      <c r="S88" s="7">
        <f t="shared" si="28"/>
        <v>155.01698814125078</v>
      </c>
      <c r="T88">
        <f t="shared" si="29"/>
        <v>100</v>
      </c>
      <c r="U88" s="7">
        <f t="shared" si="30"/>
        <v>110.08772437951396</v>
      </c>
      <c r="V88">
        <f t="shared" si="31"/>
        <v>100</v>
      </c>
      <c r="W88" s="7">
        <f t="shared" si="32"/>
        <v>297.60806494881598</v>
      </c>
      <c r="X88" s="7">
        <f t="shared" si="33"/>
        <v>208.53441909490809</v>
      </c>
      <c r="Y88">
        <f t="shared" si="34"/>
        <v>183.84461231306204</v>
      </c>
      <c r="Z88">
        <f t="shared" si="35"/>
        <v>104.07423828238672</v>
      </c>
      <c r="AA88">
        <f t="shared" si="36"/>
        <v>106.57548752210778</v>
      </c>
      <c r="AB88">
        <f t="shared" si="37"/>
        <v>101.0806718544373</v>
      </c>
      <c r="AC88" s="4"/>
      <c r="AE88" s="3">
        <f t="shared" si="38"/>
        <v>0</v>
      </c>
      <c r="AF88" s="3">
        <f t="shared" si="39"/>
        <v>0</v>
      </c>
      <c r="AG88" s="3">
        <f t="shared" si="40"/>
        <v>-0.13322926842369603</v>
      </c>
      <c r="AH88" s="3">
        <f t="shared" si="41"/>
        <v>0</v>
      </c>
      <c r="AI88" s="3">
        <f t="shared" si="42"/>
        <v>-9.7019523729202126E-2</v>
      </c>
      <c r="AJ88" s="3">
        <f t="shared" si="43"/>
        <v>-8.9404373760156627E-2</v>
      </c>
      <c r="AK88" s="3">
        <f t="shared" si="44"/>
        <v>-0.10560947724650217</v>
      </c>
      <c r="AL88" s="3">
        <f t="shared" si="45"/>
        <v>-0.18247682673894514</v>
      </c>
      <c r="AM88" s="3">
        <f t="shared" si="46"/>
        <v>-6.8202544137722018E-2</v>
      </c>
      <c r="AN88" s="3">
        <f t="shared" si="47"/>
        <v>-0.11974910866128233</v>
      </c>
    </row>
    <row r="89" spans="1:40" x14ac:dyDescent="0.25">
      <c r="A89" s="1">
        <v>39538</v>
      </c>
      <c r="B89">
        <v>-1.2974578609801999E-2</v>
      </c>
      <c r="C89"/>
      <c r="D89">
        <v>-6.3153661208682401E-3</v>
      </c>
      <c r="E89"/>
      <c r="F89" s="3">
        <f>VLOOKUP($A89,[1]Consolidate_Returns!$A:$G,3,0)</f>
        <v>3.6415282152530745E-2</v>
      </c>
      <c r="G89" s="3">
        <f>VLOOKUP($A89,[1]Consolidate_Returns!$A:$G,5,0)</f>
        <v>3.1415282152530748E-2</v>
      </c>
      <c r="H89" s="3">
        <f>VLOOKUP($A89,[1]Consolidate_Returns!$A:$G,2,0)</f>
        <v>3.2424631427824743E-2</v>
      </c>
      <c r="I89" s="3">
        <f>VLOOKUP($A89,[1]Consolidate_Returns!$A:$G,4,0)</f>
        <v>2.0787793936821758E-2</v>
      </c>
      <c r="L89" s="3">
        <f t="shared" si="22"/>
        <v>1.1720351771364372E-2</v>
      </c>
      <c r="M89" s="3">
        <f t="shared" si="23"/>
        <v>9.2203517713643733E-3</v>
      </c>
      <c r="N89" s="3">
        <f t="shared" si="24"/>
        <v>1.6212315713912372E-2</v>
      </c>
      <c r="O89" s="3">
        <f t="shared" si="25"/>
        <v>7.2362139079767589E-3</v>
      </c>
      <c r="P89" s="3">
        <f t="shared" si="26"/>
        <v>-3.1576830604341201E-3</v>
      </c>
      <c r="Q89" s="3">
        <f t="shared" si="27"/>
        <v>1.0393896968410879E-2</v>
      </c>
      <c r="S89" s="7">
        <f t="shared" si="28"/>
        <v>153.00570804275736</v>
      </c>
      <c r="T89">
        <f t="shared" si="29"/>
        <v>100</v>
      </c>
      <c r="U89" s="7">
        <f t="shared" si="30"/>
        <v>109.3924800946441</v>
      </c>
      <c r="V89">
        <f t="shared" si="31"/>
        <v>100</v>
      </c>
      <c r="W89" s="7">
        <f t="shared" si="32"/>
        <v>301.09613616001116</v>
      </c>
      <c r="X89" s="7">
        <f t="shared" si="33"/>
        <v>210.45717979540024</v>
      </c>
      <c r="Y89">
        <f t="shared" si="34"/>
        <v>186.82515921018324</v>
      </c>
      <c r="Z89">
        <f t="shared" si="35"/>
        <v>104.8273417329078</v>
      </c>
      <c r="AA89">
        <f t="shared" si="36"/>
        <v>106.23895591050172</v>
      </c>
      <c r="AB89">
        <f t="shared" si="37"/>
        <v>102.13129394319007</v>
      </c>
      <c r="AC89" s="7"/>
      <c r="AE89" s="3">
        <f t="shared" si="38"/>
        <v>-1.2974578609802083E-2</v>
      </c>
      <c r="AF89" s="3">
        <f t="shared" si="39"/>
        <v>0</v>
      </c>
      <c r="AG89" s="3">
        <f t="shared" si="40"/>
        <v>-0.13870324293645317</v>
      </c>
      <c r="AH89" s="3">
        <f t="shared" si="41"/>
        <v>0</v>
      </c>
      <c r="AI89" s="3">
        <f t="shared" si="42"/>
        <v>-8.6436274904634236E-2</v>
      </c>
      <c r="AJ89" s="3">
        <f t="shared" si="43"/>
        <v>-8.1008361764759562E-2</v>
      </c>
      <c r="AK89" s="3">
        <f t="shared" si="44"/>
        <v>-9.1109335720091264E-2</v>
      </c>
      <c r="AL89" s="3">
        <f t="shared" si="45"/>
        <v>-0.17656105418250029</v>
      </c>
      <c r="AM89" s="3">
        <f t="shared" si="46"/>
        <v>-7.1144865179853897E-2</v>
      </c>
      <c r="AN89" s="3">
        <f t="shared" si="47"/>
        <v>-0.11059987159035582</v>
      </c>
    </row>
    <row r="90" spans="1:40" x14ac:dyDescent="0.25">
      <c r="A90" s="1">
        <v>39568</v>
      </c>
      <c r="B90">
        <v>-1.0420709061621E-2</v>
      </c>
      <c r="C90"/>
      <c r="D90">
        <v>4.82493089533646E-2</v>
      </c>
      <c r="E90">
        <v>7.9683844111147595E-2</v>
      </c>
      <c r="F90" s="3">
        <f>VLOOKUP($A90,[1]Consolidate_Returns!$A:$G,3,0)</f>
        <v>0.11860686306557114</v>
      </c>
      <c r="G90" s="3">
        <f>VLOOKUP($A90,[1]Consolidate_Returns!$A:$G,5,0)</f>
        <v>0.10433020990092276</v>
      </c>
      <c r="H90" s="3">
        <f>VLOOKUP($A90,[1]Consolidate_Returns!$A:$G,2,0)</f>
        <v>0.10933020990092276</v>
      </c>
      <c r="I90" s="3">
        <f>VLOOKUP($A90,[1]Consolidate_Returns!$A:$G,4,0)</f>
        <v>7.3429448870547656E-2</v>
      </c>
      <c r="L90" s="3">
        <f t="shared" si="22"/>
        <v>5.4093077001975069E-2</v>
      </c>
      <c r="M90" s="3">
        <f t="shared" si="23"/>
        <v>4.695475041965088E-2</v>
      </c>
      <c r="N90" s="3">
        <f t="shared" si="24"/>
        <v>5.4665104950461382E-2</v>
      </c>
      <c r="O90" s="3">
        <f t="shared" si="25"/>
        <v>6.0839378911956128E-2</v>
      </c>
      <c r="P90" s="3">
        <f t="shared" si="26"/>
        <v>2.41246544766823E-2</v>
      </c>
      <c r="Q90" s="3">
        <f t="shared" si="27"/>
        <v>3.6714724435273828E-2</v>
      </c>
      <c r="S90" s="7">
        <f t="shared" si="28"/>
        <v>151.41128007447648</v>
      </c>
      <c r="T90">
        <f t="shared" si="29"/>
        <v>100</v>
      </c>
      <c r="U90" s="7">
        <f t="shared" si="30"/>
        <v>114.67059166390537</v>
      </c>
      <c r="V90">
        <f t="shared" si="31"/>
        <v>107.96838441111476</v>
      </c>
      <c r="W90" s="7">
        <f t="shared" si="32"/>
        <v>317.38335263831181</v>
      </c>
      <c r="X90" s="7">
        <f t="shared" si="33"/>
        <v>220.33914414671682</v>
      </c>
      <c r="Y90">
        <f t="shared" si="34"/>
        <v>197.03797614579457</v>
      </c>
      <c r="Z90">
        <f t="shared" si="35"/>
        <v>111.20497209692928</v>
      </c>
      <c r="AA90">
        <f t="shared" si="36"/>
        <v>108.80193401380605</v>
      </c>
      <c r="AB90">
        <f t="shared" si="37"/>
        <v>105.88101625653225</v>
      </c>
      <c r="AC90" s="5"/>
      <c r="AE90" s="3">
        <f t="shared" si="38"/>
        <v>-2.3260083362533098E-2</v>
      </c>
      <c r="AF90" s="3">
        <f t="shared" si="39"/>
        <v>0</v>
      </c>
      <c r="AG90" s="3">
        <f t="shared" si="40"/>
        <v>-9.7146269604363095E-2</v>
      </c>
      <c r="AH90" s="3">
        <f t="shared" si="41"/>
        <v>0</v>
      </c>
      <c r="AI90" s="3">
        <f t="shared" si="42"/>
        <v>-3.7018801976839447E-2</v>
      </c>
      <c r="AJ90" s="3">
        <f t="shared" si="43"/>
        <v>-3.7857338753677874E-2</v>
      </c>
      <c r="AK90" s="3">
        <f t="shared" si="44"/>
        <v>-4.1424732168735462E-2</v>
      </c>
      <c r="AL90" s="3">
        <f t="shared" si="45"/>
        <v>-0.12646354014704775</v>
      </c>
      <c r="AM90" s="3">
        <f t="shared" si="46"/>
        <v>-4.873655599342578E-2</v>
      </c>
      <c r="AN90" s="3">
        <f t="shared" si="47"/>
        <v>-7.7945790963098574E-2</v>
      </c>
    </row>
    <row r="91" spans="1:40" x14ac:dyDescent="0.25">
      <c r="A91" s="1">
        <v>39598</v>
      </c>
      <c r="B91">
        <v>6.7043519386266303E-3</v>
      </c>
      <c r="C91"/>
      <c r="D91">
        <v>1.28416363536327E-2</v>
      </c>
      <c r="E91">
        <v>8.6385072081747102E-3</v>
      </c>
      <c r="F91" s="3">
        <f>VLOOKUP($A91,[1]Consolidate_Returns!$A:$G,3,0)</f>
        <v>1.2903373938706556E-2</v>
      </c>
      <c r="G91" s="3">
        <f>VLOOKUP($A91,[1]Consolidate_Returns!$A:$G,5,0)</f>
        <v>7.2070888555984786E-2</v>
      </c>
      <c r="H91" s="3">
        <f>VLOOKUP($A91,[1]Consolidate_Returns!$A:$G,2,0)</f>
        <v>6.1569478143580547E-2</v>
      </c>
      <c r="I91" s="3">
        <f>VLOOKUP($A91,[1]Consolidate_Returns!$A:$G,4,0)</f>
        <v>5.8174449877935228E-2</v>
      </c>
      <c r="L91" s="3">
        <f t="shared" si="22"/>
        <v>9.8038629386665924E-3</v>
      </c>
      <c r="M91" s="3">
        <f t="shared" si="23"/>
        <v>3.9387620247305709E-2</v>
      </c>
      <c r="N91" s="3">
        <f t="shared" si="24"/>
        <v>3.0784739071790274E-2</v>
      </c>
      <c r="O91" s="3">
        <f t="shared" si="25"/>
        <v>3.5508043115783962E-2</v>
      </c>
      <c r="P91" s="3">
        <f t="shared" si="26"/>
        <v>6.4208181768163498E-3</v>
      </c>
      <c r="Q91" s="3">
        <f t="shared" si="27"/>
        <v>2.9087224938967614E-2</v>
      </c>
      <c r="S91" s="7">
        <f t="shared" si="28"/>
        <v>152.42639458357374</v>
      </c>
      <c r="T91">
        <f t="shared" si="29"/>
        <v>100</v>
      </c>
      <c r="U91" s="7">
        <f t="shared" si="30"/>
        <v>116.14314970250916</v>
      </c>
      <c r="V91">
        <f t="shared" si="31"/>
        <v>108.90107007810515</v>
      </c>
      <c r="W91" s="7">
        <f t="shared" si="32"/>
        <v>320.49493552659226</v>
      </c>
      <c r="X91" s="7">
        <f t="shared" si="33"/>
        <v>229.01777868198408</v>
      </c>
      <c r="Y91">
        <f t="shared" si="34"/>
        <v>203.10373882867651</v>
      </c>
      <c r="Z91">
        <f t="shared" si="35"/>
        <v>115.1536430408366</v>
      </c>
      <c r="AA91">
        <f t="shared" si="36"/>
        <v>109.50053144939467</v>
      </c>
      <c r="AB91">
        <f t="shared" si="37"/>
        <v>108.96080119315248</v>
      </c>
      <c r="AC91" s="3"/>
      <c r="AE91" s="3">
        <f t="shared" si="38"/>
        <v>-1.6711675208890664E-2</v>
      </c>
      <c r="AF91" s="3">
        <f t="shared" si="39"/>
        <v>0</v>
      </c>
      <c r="AG91" s="3">
        <f t="shared" si="40"/>
        <v>-8.5552150318101455E-2</v>
      </c>
      <c r="AH91" s="3">
        <f t="shared" si="41"/>
        <v>0</v>
      </c>
      <c r="AI91" s="3">
        <f t="shared" si="42"/>
        <v>-2.7577866298907561E-2</v>
      </c>
      <c r="AJ91" s="3">
        <f t="shared" si="43"/>
        <v>0</v>
      </c>
      <c r="AK91" s="3">
        <f t="shared" si="44"/>
        <v>-1.1915242667878429E-2</v>
      </c>
      <c r="AL91" s="3">
        <f t="shared" si="45"/>
        <v>-9.544596986737984E-2</v>
      </c>
      <c r="AM91" s="3">
        <f t="shared" si="46"/>
        <v>-4.2628666381207402E-2</v>
      </c>
      <c r="AN91" s="3">
        <f t="shared" si="47"/>
        <v>-5.1125792778920459E-2</v>
      </c>
    </row>
    <row r="92" spans="1:40" x14ac:dyDescent="0.25">
      <c r="A92" s="1">
        <v>39629</v>
      </c>
      <c r="B92">
        <v>4.4697026592047898E-2</v>
      </c>
      <c r="C92"/>
      <c r="D92">
        <v>-8.3883553187526799E-2</v>
      </c>
      <c r="E92">
        <v>-7.9873503040278696E-2</v>
      </c>
      <c r="F92" s="3">
        <f>VLOOKUP($A92,[1]Consolidate_Returns!$A:$G,3,0)</f>
        <v>-0.1420245348839313</v>
      </c>
      <c r="G92" s="3">
        <f>VLOOKUP($A92,[1]Consolidate_Returns!$A:$G,5,0)</f>
        <v>-0.1470245348839313</v>
      </c>
      <c r="H92" s="3">
        <f>VLOOKUP($A92,[1]Consolidate_Returns!$A:$G,2,0)</f>
        <v>-8.2231581397311099E-2</v>
      </c>
      <c r="I92" s="3">
        <f>VLOOKUP($A92,[1]Consolidate_Returns!$A:$G,4,0)</f>
        <v>-0.10111819617523821</v>
      </c>
      <c r="L92" s="3">
        <f t="shared" si="22"/>
        <v>-4.86637541459417E-2</v>
      </c>
      <c r="M92" s="3">
        <f t="shared" si="23"/>
        <v>-5.1163754145941702E-2</v>
      </c>
      <c r="N92" s="3">
        <f t="shared" si="24"/>
        <v>-4.1115790698655549E-2</v>
      </c>
      <c r="O92" s="3">
        <f t="shared" si="25"/>
        <v>-9.2500874681382503E-2</v>
      </c>
      <c r="P92" s="3">
        <f t="shared" si="26"/>
        <v>-4.19417765937634E-2</v>
      </c>
      <c r="Q92" s="3">
        <f t="shared" si="27"/>
        <v>-5.0559098087619103E-2</v>
      </c>
      <c r="S92" s="7">
        <f t="shared" si="28"/>
        <v>159.23940119560572</v>
      </c>
      <c r="T92">
        <f t="shared" si="29"/>
        <v>100</v>
      </c>
      <c r="U92" s="7">
        <f t="shared" si="30"/>
        <v>106.40064962707184</v>
      </c>
      <c r="V92">
        <f t="shared" si="31"/>
        <v>100.20276012613201</v>
      </c>
      <c r="W92" s="7">
        <f t="shared" si="32"/>
        <v>304.89844877910673</v>
      </c>
      <c r="X92" s="7">
        <f t="shared" si="33"/>
        <v>217.30036935844936</v>
      </c>
      <c r="Y92">
        <f t="shared" si="34"/>
        <v>194.75296801288223</v>
      </c>
      <c r="Z92">
        <f t="shared" si="35"/>
        <v>104.50183033681152</v>
      </c>
      <c r="AA92">
        <f t="shared" si="36"/>
        <v>104.90788462244579</v>
      </c>
      <c r="AB92">
        <f t="shared" si="37"/>
        <v>103.45184135792231</v>
      </c>
      <c r="AE92" s="3">
        <f t="shared" si="38"/>
        <v>0</v>
      </c>
      <c r="AF92" s="3">
        <f t="shared" si="39"/>
        <v>0</v>
      </c>
      <c r="AG92" s="3">
        <f t="shared" si="40"/>
        <v>-0.16225928515411256</v>
      </c>
      <c r="AH92" s="3">
        <f t="shared" si="41"/>
        <v>-7.9873503040278779E-2</v>
      </c>
      <c r="AI92" s="3">
        <f t="shared" si="42"/>
        <v>-7.4899577939409587E-2</v>
      </c>
      <c r="AJ92" s="3">
        <f t="shared" si="43"/>
        <v>-5.1163754145941709E-2</v>
      </c>
      <c r="AK92" s="3">
        <f t="shared" si="44"/>
        <v>-5.2541128742877863E-2</v>
      </c>
      <c r="AL92" s="3">
        <f t="shared" si="45"/>
        <v>-0.17911800885121679</v>
      </c>
      <c r="AM92" s="3">
        <f t="shared" si="46"/>
        <v>-8.2782520973120166E-2</v>
      </c>
      <c r="AN92" s="3">
        <f t="shared" si="47"/>
        <v>-9.910001689462293E-2</v>
      </c>
    </row>
    <row r="93" spans="1:40" x14ac:dyDescent="0.25">
      <c r="A93" s="1">
        <v>39660</v>
      </c>
      <c r="B93">
        <v>-4.8469603735727299E-2</v>
      </c>
      <c r="C93"/>
      <c r="D93">
        <v>-7.4219730654130301E-3</v>
      </c>
      <c r="E93">
        <v>-3.1565996038498897E-2</v>
      </c>
      <c r="F93" s="3">
        <f>VLOOKUP($A93,[1]Consolidate_Returns!$A:$G,3,0)</f>
        <v>4.1325006159908355E-2</v>
      </c>
      <c r="G93" s="3">
        <f>VLOOKUP($A93,[1]Consolidate_Returns!$A:$G,5,0)</f>
        <v>3.5067618079005228E-2</v>
      </c>
      <c r="H93" s="3">
        <f>VLOOKUP($A93,[1]Consolidate_Returns!$A:$G,2,0)</f>
        <v>4.0067618079005225E-2</v>
      </c>
      <c r="I93" s="3">
        <f>VLOOKUP($A93,[1]Consolidate_Returns!$A:$G,4,0)</f>
        <v>6.5433075772825715E-3</v>
      </c>
      <c r="L93" s="3">
        <f t="shared" si="22"/>
        <v>-3.5722987879094718E-3</v>
      </c>
      <c r="M93" s="3">
        <f t="shared" si="23"/>
        <v>-6.7009928283610354E-3</v>
      </c>
      <c r="N93" s="3">
        <f t="shared" si="24"/>
        <v>2.0033809039502613E-2</v>
      </c>
      <c r="O93" s="3">
        <f t="shared" si="25"/>
        <v>-4.3933274406522931E-4</v>
      </c>
      <c r="P93" s="3">
        <f t="shared" si="26"/>
        <v>-3.7109865327065151E-3</v>
      </c>
      <c r="Q93" s="3">
        <f t="shared" si="27"/>
        <v>3.2716537886412858E-3</v>
      </c>
      <c r="S93" s="7">
        <f t="shared" si="28"/>
        <v>151.52113052054023</v>
      </c>
      <c r="T93">
        <f t="shared" si="29"/>
        <v>100</v>
      </c>
      <c r="U93" s="7">
        <f t="shared" si="30"/>
        <v>105.61094687139726</v>
      </c>
      <c r="V93">
        <f t="shared" si="31"/>
        <v>97.039760196943874</v>
      </c>
      <c r="W93" s="7">
        <f t="shared" si="32"/>
        <v>303.80926042009764</v>
      </c>
      <c r="X93" s="7">
        <f t="shared" si="33"/>
        <v>215.84424114177818</v>
      </c>
      <c r="Y93">
        <f t="shared" si="34"/>
        <v>198.65461178392869</v>
      </c>
      <c r="Z93">
        <f t="shared" si="35"/>
        <v>104.4559192609298</v>
      </c>
      <c r="AA93">
        <f t="shared" si="36"/>
        <v>104.51857287543717</v>
      </c>
      <c r="AB93">
        <f t="shared" si="37"/>
        <v>103.79029996664286</v>
      </c>
      <c r="AE93" s="3">
        <f t="shared" si="38"/>
        <v>-4.8469603735727222E-2</v>
      </c>
      <c r="AF93" s="3">
        <f t="shared" si="39"/>
        <v>0</v>
      </c>
      <c r="AG93" s="3">
        <f t="shared" si="40"/>
        <v>-0.16847697417549864</v>
      </c>
      <c r="AH93" s="3">
        <f t="shared" si="41"/>
        <v>-0.10891821239822715</v>
      </c>
      <c r="AI93" s="3">
        <f t="shared" si="42"/>
        <v>-7.8204313055831198E-2</v>
      </c>
      <c r="AJ93" s="3">
        <f t="shared" si="43"/>
        <v>-5.7521899024698772E-2</v>
      </c>
      <c r="AK93" s="3">
        <f t="shared" si="44"/>
        <v>-3.3559918643329946E-2</v>
      </c>
      <c r="AL93" s="3">
        <f t="shared" si="45"/>
        <v>-0.17947864918894199</v>
      </c>
      <c r="AM93" s="3">
        <f t="shared" si="46"/>
        <v>-8.6186302685351893E-2</v>
      </c>
      <c r="AN93" s="3">
        <f t="shared" si="47"/>
        <v>-9.6152584051709414E-2</v>
      </c>
    </row>
    <row r="94" spans="1:40" x14ac:dyDescent="0.25">
      <c r="A94" s="1">
        <v>39689</v>
      </c>
      <c r="B94">
        <v>-3.0641682649294701E-2</v>
      </c>
      <c r="C94"/>
      <c r="D94">
        <v>1.48762648193487E-2</v>
      </c>
      <c r="E94">
        <v>-1.67154284341966E-2</v>
      </c>
      <c r="F94" s="3">
        <f>VLOOKUP($A94,[1]Consolidate_Returns!$A:$G,3,0)</f>
        <v>-3.6968406549645075E-2</v>
      </c>
      <c r="G94" s="3">
        <f>VLOOKUP($A94,[1]Consolidate_Returns!$A:$G,5,0)</f>
        <v>-6.1177378069953582E-2</v>
      </c>
      <c r="H94" s="3">
        <f>VLOOKUP($A94,[1]Consolidate_Returns!$A:$G,2,0)</f>
        <v>-8.464426625043818E-2</v>
      </c>
      <c r="I94" s="3">
        <f>VLOOKUP($A94,[1]Consolidate_Returns!$A:$G,4,0)</f>
        <v>1.2569731798286153E-2</v>
      </c>
      <c r="L94" s="3">
        <f t="shared" si="22"/>
        <v>-3.380504459946989E-2</v>
      </c>
      <c r="M94" s="3">
        <f t="shared" si="23"/>
        <v>-4.590953035962414E-2</v>
      </c>
      <c r="N94" s="3">
        <f t="shared" si="24"/>
        <v>-4.232213312521909E-2</v>
      </c>
      <c r="O94" s="3">
        <f t="shared" si="25"/>
        <v>1.3722998308817427E-2</v>
      </c>
      <c r="P94" s="3">
        <f t="shared" si="26"/>
        <v>7.4381324096743501E-3</v>
      </c>
      <c r="Q94" s="3">
        <f t="shared" si="27"/>
        <v>6.2848658991430766E-3</v>
      </c>
      <c r="S94" s="7">
        <f t="shared" si="28"/>
        <v>146.87826812446747</v>
      </c>
      <c r="T94">
        <f t="shared" si="29"/>
        <v>100</v>
      </c>
      <c r="U94" s="7">
        <f t="shared" si="30"/>
        <v>107.18204328487835</v>
      </c>
      <c r="V94">
        <f t="shared" si="31"/>
        <v>95.417699030100252</v>
      </c>
      <c r="W94" s="7">
        <f t="shared" si="32"/>
        <v>293.53897482186431</v>
      </c>
      <c r="X94" s="7">
        <f t="shared" si="33"/>
        <v>205.93493340012967</v>
      </c>
      <c r="Y94">
        <f t="shared" si="34"/>
        <v>190.24712485807055</v>
      </c>
      <c r="Z94">
        <f t="shared" si="35"/>
        <v>105.88936766429352</v>
      </c>
      <c r="AA94">
        <f t="shared" si="36"/>
        <v>105.29599585975488</v>
      </c>
      <c r="AB94">
        <f t="shared" si="37"/>
        <v>104.44260808356503</v>
      </c>
      <c r="AE94" s="3">
        <f t="shared" si="38"/>
        <v>-7.7626096169214717E-2</v>
      </c>
      <c r="AF94" s="3">
        <f t="shared" si="39"/>
        <v>0</v>
      </c>
      <c r="AG94" s="3">
        <f t="shared" si="40"/>
        <v>-0.15610701743994712</v>
      </c>
      <c r="AH94" s="3">
        <f t="shared" si="41"/>
        <v>-0.12381302624790062</v>
      </c>
      <c r="AI94" s="3">
        <f t="shared" si="42"/>
        <v>-0.10936565736457771</v>
      </c>
      <c r="AJ94" s="3">
        <f t="shared" si="43"/>
        <v>-0.10079062601470536</v>
      </c>
      <c r="AK94" s="3">
        <f t="shared" si="44"/>
        <v>-7.4461724424054465E-2</v>
      </c>
      <c r="AL94" s="3">
        <f t="shared" si="45"/>
        <v>-0.16821863607941323</v>
      </c>
      <c r="AM94" s="3">
        <f t="shared" si="46"/>
        <v>-7.9389235406951378E-2</v>
      </c>
      <c r="AN94" s="3">
        <f t="shared" si="47"/>
        <v>-9.047202424918753E-2</v>
      </c>
    </row>
    <row r="95" spans="1:40" x14ac:dyDescent="0.25">
      <c r="A95" s="1">
        <v>39721</v>
      </c>
      <c r="B95">
        <v>-4.62596652170721E-3</v>
      </c>
      <c r="C95"/>
      <c r="D95">
        <v>-8.8815535341766894E-2</v>
      </c>
      <c r="E95">
        <v>-0.12260976820500399</v>
      </c>
      <c r="F95" s="3">
        <f>VLOOKUP($A95,[1]Consolidate_Returns!$A:$G,3,0)</f>
        <v>-0.12349439350795177</v>
      </c>
      <c r="G95" s="3">
        <f>VLOOKUP($A95,[1]Consolidate_Returns!$A:$G,5,0)</f>
        <v>-0.12849439350795178</v>
      </c>
      <c r="H95" s="3">
        <f>VLOOKUP($A95,[1]Consolidate_Returns!$A:$G,2,0)</f>
        <v>-0.18662134170511069</v>
      </c>
      <c r="I95" s="3">
        <f>VLOOKUP($A95,[1]Consolidate_Returns!$A:$G,4,0)</f>
        <v>-0.16065408128379915</v>
      </c>
      <c r="L95" s="3">
        <f t="shared" si="22"/>
        <v>-6.4060180014829493E-2</v>
      </c>
      <c r="M95" s="3">
        <f t="shared" si="23"/>
        <v>-6.6560180014829495E-2</v>
      </c>
      <c r="N95" s="3">
        <f t="shared" si="24"/>
        <v>-9.3310670852555344E-2</v>
      </c>
      <c r="O95" s="3">
        <f t="shared" si="25"/>
        <v>-0.12473480831278302</v>
      </c>
      <c r="P95" s="3">
        <f t="shared" si="26"/>
        <v>-4.4407767670883447E-2</v>
      </c>
      <c r="Q95" s="3">
        <f t="shared" si="27"/>
        <v>-8.0327040641899577E-2</v>
      </c>
      <c r="S95" s="7">
        <f t="shared" si="28"/>
        <v>146.19881417335733</v>
      </c>
      <c r="T95">
        <f t="shared" si="29"/>
        <v>100</v>
      </c>
      <c r="U95" s="7">
        <f t="shared" si="30"/>
        <v>97.662612731507451</v>
      </c>
      <c r="V95">
        <f t="shared" si="31"/>
        <v>83.71855706936482</v>
      </c>
      <c r="W95" s="7">
        <f t="shared" si="32"/>
        <v>274.73481525340719</v>
      </c>
      <c r="X95" s="7">
        <f t="shared" si="33"/>
        <v>192.22786716167514</v>
      </c>
      <c r="Y95">
        <f t="shared" si="34"/>
        <v>172.49503800979414</v>
      </c>
      <c r="Z95">
        <f t="shared" si="35"/>
        <v>92.681277686326055</v>
      </c>
      <c r="AA95">
        <f t="shared" si="36"/>
        <v>100.62003573894059</v>
      </c>
      <c r="AB95">
        <f t="shared" si="37"/>
        <v>96.053042459290523</v>
      </c>
      <c r="AE95" s="3">
        <f t="shared" si="38"/>
        <v>-8.1892966968832387E-2</v>
      </c>
      <c r="AF95" s="3">
        <f t="shared" si="39"/>
        <v>0</v>
      </c>
      <c r="AG95" s="3">
        <f t="shared" si="40"/>
        <v>-0.23105782445717851</v>
      </c>
      <c r="AH95" s="3">
        <f t="shared" si="41"/>
        <v>-0.2312421080038895</v>
      </c>
      <c r="AI95" s="3">
        <f t="shared" si="42"/>
        <v>-0.16641985368119216</v>
      </c>
      <c r="AJ95" s="3">
        <f t="shared" si="43"/>
        <v>-0.1606421638181886</v>
      </c>
      <c r="AK95" s="3">
        <f t="shared" si="44"/>
        <v>-0.1608243218177631</v>
      </c>
      <c r="AL95" s="3">
        <f t="shared" si="45"/>
        <v>-0.27197072506619285</v>
      </c>
      <c r="AM95" s="3">
        <f t="shared" si="46"/>
        <v>-0.12027150435631381</v>
      </c>
      <c r="AN95" s="3">
        <f t="shared" si="47"/>
        <v>-0.16353171492226762</v>
      </c>
    </row>
    <row r="96" spans="1:40" x14ac:dyDescent="0.25">
      <c r="A96" s="1">
        <v>39752</v>
      </c>
      <c r="B96">
        <v>-9.9673281529709404E-2</v>
      </c>
      <c r="C96"/>
      <c r="D96">
        <v>-0.16632417391103299</v>
      </c>
      <c r="E96">
        <v>-0.18406377679449101</v>
      </c>
      <c r="F96" s="3">
        <f>VLOOKUP($A96,[1]Consolidate_Returns!$A:$G,3,0)</f>
        <v>-0.15185825547263715</v>
      </c>
      <c r="G96" s="3">
        <f>VLOOKUP($A96,[1]Consolidate_Returns!$A:$G,5,0)</f>
        <v>-0.11221379115818937</v>
      </c>
      <c r="H96" s="3">
        <f>VLOOKUP($A96,[1]Consolidate_Returns!$A:$G,2,0)</f>
        <v>-0.10721379115818937</v>
      </c>
      <c r="I96" s="3">
        <f>VLOOKUP($A96,[1]Consolidate_Returns!$A:$G,4,0)</f>
        <v>-0.17787523154923315</v>
      </c>
      <c r="L96" s="3">
        <f t="shared" si="22"/>
        <v>-0.12576576850117327</v>
      </c>
      <c r="M96" s="3">
        <f t="shared" si="23"/>
        <v>-0.10594353634394939</v>
      </c>
      <c r="N96" s="3">
        <f t="shared" si="24"/>
        <v>-5.3606895579094684E-2</v>
      </c>
      <c r="O96" s="3">
        <f t="shared" si="25"/>
        <v>-0.17209970273013309</v>
      </c>
      <c r="P96" s="3">
        <f t="shared" si="26"/>
        <v>-8.3162086955516495E-2</v>
      </c>
      <c r="Q96" s="3">
        <f t="shared" si="27"/>
        <v>-8.8937615774616577E-2</v>
      </c>
      <c r="S96" s="7">
        <f t="shared" si="28"/>
        <v>131.62669860894661</v>
      </c>
      <c r="T96">
        <f t="shared" si="29"/>
        <v>100</v>
      </c>
      <c r="U96" s="7">
        <f t="shared" si="30"/>
        <v>81.418959346946338</v>
      </c>
      <c r="V96">
        <f t="shared" si="31"/>
        <v>68.309003267392399</v>
      </c>
      <c r="W96" s="7">
        <f t="shared" si="32"/>
        <v>240.18258007903458</v>
      </c>
      <c r="X96" s="7">
        <f t="shared" si="33"/>
        <v>171.86256713071234</v>
      </c>
      <c r="Y96">
        <f t="shared" si="34"/>
        <v>163.24811451929114</v>
      </c>
      <c r="Z96">
        <f t="shared" si="35"/>
        <v>76.730857347860422</v>
      </c>
      <c r="AA96">
        <f t="shared" si="36"/>
        <v>92.252263577351627</v>
      </c>
      <c r="AB96">
        <f t="shared" si="37"/>
        <v>87.510313875063218</v>
      </c>
      <c r="AE96" s="3">
        <f t="shared" si="38"/>
        <v>-0.17340370774655423</v>
      </c>
      <c r="AF96" s="3">
        <f t="shared" si="39"/>
        <v>0</v>
      </c>
      <c r="AG96" s="3">
        <f t="shared" si="40"/>
        <v>-0.33145667527052669</v>
      </c>
      <c r="AH96" s="3">
        <f t="shared" si="41"/>
        <v>-0.37274258904526497</v>
      </c>
      <c r="AI96" s="3">
        <f t="shared" si="42"/>
        <v>-0.27125570139029748</v>
      </c>
      <c r="AJ96" s="3">
        <f t="shared" si="43"/>
        <v>-0.24956670124129504</v>
      </c>
      <c r="AK96" s="3">
        <f t="shared" si="44"/>
        <v>-0.20580992477059426</v>
      </c>
      <c r="AL96" s="3">
        <f t="shared" si="45"/>
        <v>-0.36204493394569215</v>
      </c>
      <c r="AM96" s="3">
        <f t="shared" si="46"/>
        <v>-0.17649769405969898</v>
      </c>
      <c r="AN96" s="3">
        <f t="shared" si="47"/>
        <v>-0.2105768290539064</v>
      </c>
    </row>
    <row r="97" spans="1:40" x14ac:dyDescent="0.25">
      <c r="A97" s="1">
        <v>39780</v>
      </c>
      <c r="B97">
        <v>5.7799413990889399E-2</v>
      </c>
      <c r="C97"/>
      <c r="D97">
        <v>-7.4648653858893896E-2</v>
      </c>
      <c r="E97">
        <v>-8.7563136140665299E-2</v>
      </c>
      <c r="F97" s="3">
        <f>VLOOKUP($A97,[1]Consolidate_Returns!$A:$G,3,0)</f>
        <v>-0.18322775466803815</v>
      </c>
      <c r="G97" s="3">
        <f>VLOOKUP($A97,[1]Consolidate_Returns!$A:$G,5,0)</f>
        <v>-0.13907799941896012</v>
      </c>
      <c r="H97" s="3">
        <f>VLOOKUP($A97,[1]Consolidate_Returns!$A:$G,2,0)</f>
        <v>-7.9240849465650062E-2</v>
      </c>
      <c r="I97" s="3">
        <f>VLOOKUP($A97,[1]Consolidate_Returns!$A:$G,4,0)</f>
        <v>-0.11839102021557034</v>
      </c>
      <c r="L97" s="3">
        <f t="shared" si="22"/>
        <v>-6.2714170338574377E-2</v>
      </c>
      <c r="M97" s="3">
        <f t="shared" si="23"/>
        <v>-4.0639292714035366E-2</v>
      </c>
      <c r="N97" s="3">
        <f t="shared" si="24"/>
        <v>-3.9620424732825031E-2</v>
      </c>
      <c r="O97" s="3">
        <f t="shared" si="25"/>
        <v>-9.6519837037232117E-2</v>
      </c>
      <c r="P97" s="3">
        <f t="shared" si="26"/>
        <v>-3.7324326929446948E-2</v>
      </c>
      <c r="Q97" s="3">
        <f t="shared" si="27"/>
        <v>-5.9195510107785169E-2</v>
      </c>
      <c r="S97" s="7">
        <f t="shared" si="28"/>
        <v>139.23464465409916</v>
      </c>
      <c r="T97">
        <f t="shared" si="29"/>
        <v>100</v>
      </c>
      <c r="U97" s="7">
        <f t="shared" si="30"/>
        <v>75.341143633104792</v>
      </c>
      <c r="V97">
        <f t="shared" si="31"/>
        <v>62.327652714656573</v>
      </c>
      <c r="W97" s="7">
        <f t="shared" si="32"/>
        <v>225.11972883959973</v>
      </c>
      <c r="X97" s="7">
        <f t="shared" si="33"/>
        <v>164.87819395850178</v>
      </c>
      <c r="Y97">
        <f t="shared" si="34"/>
        <v>156.78015488520396</v>
      </c>
      <c r="Z97">
        <f t="shared" si="35"/>
        <v>69.324807500917828</v>
      </c>
      <c r="AA97">
        <f t="shared" si="36"/>
        <v>88.80900993160904</v>
      </c>
      <c r="AB97">
        <f t="shared" si="37"/>
        <v>82.330096205536464</v>
      </c>
      <c r="AE97" s="3">
        <f t="shared" si="38"/>
        <v>-0.125626926447263</v>
      </c>
      <c r="AF97" s="3">
        <f t="shared" si="39"/>
        <v>0</v>
      </c>
      <c r="AG97" s="3">
        <f t="shared" si="40"/>
        <v>-0.37620996200313683</v>
      </c>
      <c r="AH97" s="3">
        <f t="shared" si="41"/>
        <v>-0.42766721511593564</v>
      </c>
      <c r="AI97" s="3">
        <f t="shared" si="42"/>
        <v>-0.31695829546657123</v>
      </c>
      <c r="AJ97" s="3">
        <f t="shared" si="43"/>
        <v>-0.2800637797319091</v>
      </c>
      <c r="AK97" s="3">
        <f t="shared" si="44"/>
        <v>-0.23727607286977762</v>
      </c>
      <c r="AL97" s="3">
        <f t="shared" si="45"/>
        <v>-0.42064868583129378</v>
      </c>
      <c r="AM97" s="3">
        <f t="shared" si="46"/>
        <v>-0.20394662027768656</v>
      </c>
      <c r="AN97" s="3">
        <f t="shared" si="47"/>
        <v>-0.2565643887121245</v>
      </c>
    </row>
    <row r="98" spans="1:40" x14ac:dyDescent="0.25">
      <c r="A98" s="1">
        <v>39813</v>
      </c>
      <c r="B98">
        <v>5.2134369545184897E-2</v>
      </c>
      <c r="C98"/>
      <c r="D98">
        <v>9.7948670279566202E-3</v>
      </c>
      <c r="E98">
        <v>5.4652024750693598E-2</v>
      </c>
      <c r="F98" s="3">
        <f>VLOOKUP($A98,[1]Consolidate_Returns!$A:$G,3,0)</f>
        <v>1.6689273664455152E-2</v>
      </c>
      <c r="G98" s="3">
        <f>VLOOKUP($A98,[1]Consolidate_Returns!$A:$G,5,0)</f>
        <v>1.1689273664455151E-2</v>
      </c>
      <c r="H98" s="3">
        <f>VLOOKUP($A98,[1]Consolidate_Returns!$A:$G,2,0)</f>
        <v>2.0152370901651267E-2</v>
      </c>
      <c r="I98" s="3">
        <f>VLOOKUP($A98,[1]Consolidate_Returns!$A:$G,4,0)</f>
        <v>2.1607601096731748E-2</v>
      </c>
      <c r="L98" s="3">
        <f t="shared" si="22"/>
        <v>3.4411821604820023E-2</v>
      </c>
      <c r="M98" s="3">
        <f t="shared" si="23"/>
        <v>3.191182160482002E-2</v>
      </c>
      <c r="N98" s="3">
        <f t="shared" si="24"/>
        <v>1.0076185450825633E-2</v>
      </c>
      <c r="O98" s="3">
        <f t="shared" si="25"/>
        <v>1.5701234062344183E-2</v>
      </c>
      <c r="P98" s="3">
        <f t="shared" si="26"/>
        <v>4.8974335139783101E-3</v>
      </c>
      <c r="Q98" s="3">
        <f t="shared" si="27"/>
        <v>1.0803800548365874E-2</v>
      </c>
      <c r="S98" s="7">
        <f t="shared" si="28"/>
        <v>146.49355507198845</v>
      </c>
      <c r="T98">
        <f t="shared" si="29"/>
        <v>100</v>
      </c>
      <c r="U98" s="7">
        <f t="shared" si="30"/>
        <v>76.079100116725229</v>
      </c>
      <c r="V98">
        <f t="shared" si="31"/>
        <v>65.733985133470625</v>
      </c>
      <c r="W98" s="7">
        <f t="shared" si="32"/>
        <v>232.86650878815348</v>
      </c>
      <c r="X98" s="7">
        <f t="shared" si="33"/>
        <v>170.1397574706304</v>
      </c>
      <c r="Y98">
        <f t="shared" si="34"/>
        <v>158.35990080083641</v>
      </c>
      <c r="Z98">
        <f t="shared" si="35"/>
        <v>70.413292529816687</v>
      </c>
      <c r="AA98">
        <f t="shared" si="36"/>
        <v>89.243946153191331</v>
      </c>
      <c r="AB98">
        <f t="shared" si="37"/>
        <v>83.219574144068858</v>
      </c>
      <c r="AE98" s="3">
        <f t="shared" si="38"/>
        <v>-8.0042037510305558E-2</v>
      </c>
      <c r="AF98" s="3">
        <f t="shared" si="39"/>
        <v>0</v>
      </c>
      <c r="AG98" s="3">
        <f t="shared" si="40"/>
        <v>-0.34495404755600828</v>
      </c>
      <c r="AH98" s="3">
        <f t="shared" si="41"/>
        <v>-0.39638806959081829</v>
      </c>
      <c r="AI98" s="3">
        <f t="shared" si="42"/>
        <v>-0.27341594835019795</v>
      </c>
      <c r="AJ98" s="3">
        <f t="shared" si="43"/>
        <v>-0.25708930350386539</v>
      </c>
      <c r="AK98" s="3">
        <f t="shared" si="44"/>
        <v>-0.22030041537336117</v>
      </c>
      <c r="AL98" s="3">
        <f t="shared" si="45"/>
        <v>-0.38852744324514138</v>
      </c>
      <c r="AM98" s="3">
        <f t="shared" si="46"/>
        <v>-0.18499074870303125</v>
      </c>
      <c r="AN98" s="3">
        <f t="shared" si="47"/>
        <v>-0.23624300452281641</v>
      </c>
    </row>
    <row r="99" spans="1:40" x14ac:dyDescent="0.25">
      <c r="A99" s="1">
        <v>39843</v>
      </c>
      <c r="B99">
        <v>-3.6513017985648398E-2</v>
      </c>
      <c r="C99"/>
      <c r="D99">
        <v>-8.1275711287318003E-2</v>
      </c>
      <c r="E99">
        <v>-0.11381869851370501</v>
      </c>
      <c r="F99" s="3">
        <f>VLOOKUP($A99,[1]Consolidate_Returns!$A:$G,3,0)</f>
        <v>-6.9996600771018463E-2</v>
      </c>
      <c r="G99" s="3">
        <f>VLOOKUP($A99,[1]Consolidate_Returns!$A:$G,5,0)</f>
        <v>-5.6679440226105153E-2</v>
      </c>
      <c r="H99" s="3">
        <f>VLOOKUP($A99,[1]Consolidate_Returns!$A:$G,2,0)</f>
        <v>-5.1679440226105156E-2</v>
      </c>
      <c r="I99" s="3">
        <f>VLOOKUP($A99,[1]Consolidate_Returns!$A:$G,4,0)</f>
        <v>-2.6256806428026646E-2</v>
      </c>
      <c r="L99" s="3">
        <f t="shared" si="22"/>
        <v>-5.3254809378333434E-2</v>
      </c>
      <c r="M99" s="3">
        <f t="shared" si="23"/>
        <v>-4.6596229105876776E-2</v>
      </c>
      <c r="N99" s="3">
        <f t="shared" si="24"/>
        <v>-2.5839720113052578E-2</v>
      </c>
      <c r="O99" s="3">
        <f t="shared" si="25"/>
        <v>-5.3766258857672326E-2</v>
      </c>
      <c r="P99" s="3">
        <f t="shared" si="26"/>
        <v>-4.0637855643659002E-2</v>
      </c>
      <c r="Q99" s="3">
        <f t="shared" si="27"/>
        <v>-1.3128403214013323E-2</v>
      </c>
      <c r="S99" s="7">
        <f t="shared" si="28"/>
        <v>141.14463326086337</v>
      </c>
      <c r="T99">
        <f t="shared" si="29"/>
        <v>100</v>
      </c>
      <c r="U99" s="7">
        <f t="shared" si="30"/>
        <v>69.895717140639306</v>
      </c>
      <c r="V99">
        <f t="shared" si="31"/>
        <v>58.252228497459768</v>
      </c>
      <c r="W99" s="7">
        <f t="shared" si="32"/>
        <v>220.46524725204236</v>
      </c>
      <c r="X99" s="7">
        <f t="shared" si="33"/>
        <v>162.2118863515106</v>
      </c>
      <c r="Y99">
        <f t="shared" si="34"/>
        <v>154.26792528701202</v>
      </c>
      <c r="Z99">
        <f t="shared" si="35"/>
        <v>66.627433216637556</v>
      </c>
      <c r="AA99">
        <f t="shared" si="36"/>
        <v>85.617263552347467</v>
      </c>
      <c r="AB99">
        <f t="shared" si="37"/>
        <v>82.127034019407049</v>
      </c>
      <c r="AE99" s="3">
        <f t="shared" si="38"/>
        <v>-0.11363247914073218</v>
      </c>
      <c r="AF99" s="3">
        <f t="shared" si="39"/>
        <v>0</v>
      </c>
      <c r="AG99" s="3">
        <f t="shared" si="40"/>
        <v>-0.3981933732667724</v>
      </c>
      <c r="AH99" s="3">
        <f t="shared" si="41"/>
        <v>-0.46509039391733642</v>
      </c>
      <c r="AI99" s="3">
        <f t="shared" si="42"/>
        <v>-0.31211004351814536</v>
      </c>
      <c r="AJ99" s="3">
        <f t="shared" si="43"/>
        <v>-0.29170614052300575</v>
      </c>
      <c r="AK99" s="3">
        <f t="shared" si="44"/>
        <v>-0.24044763441237693</v>
      </c>
      <c r="AL99" s="3">
        <f t="shared" si="45"/>
        <v>-0.42140403501598589</v>
      </c>
      <c r="AM99" s="3">
        <f t="shared" si="46"/>
        <v>-0.21811097700548404</v>
      </c>
      <c r="AN99" s="3">
        <f t="shared" si="47"/>
        <v>-0.24626991431696418</v>
      </c>
    </row>
    <row r="100" spans="1:40" x14ac:dyDescent="0.25">
      <c r="A100" s="1">
        <v>39871</v>
      </c>
      <c r="B100">
        <v>-3.6088909725888002E-4</v>
      </c>
      <c r="C100"/>
      <c r="D100">
        <v>-0.105580300940493</v>
      </c>
      <c r="E100">
        <v>-9.7110841723408198E-2</v>
      </c>
      <c r="F100" s="3">
        <f>VLOOKUP($A100,[1]Consolidate_Returns!$A:$G,3,0)</f>
        <v>3.0060149111974101E-2</v>
      </c>
      <c r="G100" s="3">
        <f>VLOOKUP($A100,[1]Consolidate_Returns!$A:$G,5,0)</f>
        <v>-6.3131966673469944E-2</v>
      </c>
      <c r="H100" s="3">
        <f>VLOOKUP($A100,[1]Consolidate_Returns!$A:$G,2,0)</f>
        <v>-9.7713948055335703E-2</v>
      </c>
      <c r="I100" s="3">
        <f>VLOOKUP($A100,[1]Consolidate_Returns!$A:$G,4,0)</f>
        <v>-5.5088721901378555E-2</v>
      </c>
      <c r="L100" s="3">
        <f t="shared" si="22"/>
        <v>1.484963000735761E-2</v>
      </c>
      <c r="M100" s="3">
        <f t="shared" si="23"/>
        <v>-3.1746427885364414E-2</v>
      </c>
      <c r="N100" s="3">
        <f t="shared" si="24"/>
        <v>-4.8856974027667852E-2</v>
      </c>
      <c r="O100" s="3">
        <f t="shared" si="25"/>
        <v>-8.0334511420935784E-2</v>
      </c>
      <c r="P100" s="3">
        <f t="shared" si="26"/>
        <v>-5.2790150470246502E-2</v>
      </c>
      <c r="Q100" s="3">
        <f t="shared" si="27"/>
        <v>-2.7544360950689278E-2</v>
      </c>
      <c r="S100" s="7">
        <f t="shared" si="28"/>
        <v>141.09369570158293</v>
      </c>
      <c r="T100">
        <f t="shared" si="29"/>
        <v>100</v>
      </c>
      <c r="U100" s="7">
        <f t="shared" si="30"/>
        <v>62.516106290479037</v>
      </c>
      <c r="V100">
        <f t="shared" si="31"/>
        <v>52.595305555807144</v>
      </c>
      <c r="W100" s="7">
        <f t="shared" si="32"/>
        <v>223.73907460321578</v>
      </c>
      <c r="X100" s="7">
        <f t="shared" si="33"/>
        <v>157.06223839930345</v>
      </c>
      <c r="Y100">
        <f t="shared" si="34"/>
        <v>146.73086126796227</v>
      </c>
      <c r="Z100">
        <f t="shared" si="35"/>
        <v>61.274950921947955</v>
      </c>
      <c r="AA100">
        <f t="shared" si="36"/>
        <v>81.097515326568299</v>
      </c>
      <c r="AB100">
        <f t="shared" si="37"/>
        <v>79.864897350566963</v>
      </c>
      <c r="AE100" s="3">
        <f t="shared" si="38"/>
        <v>-0.11395235951517463</v>
      </c>
      <c r="AF100" s="3">
        <f t="shared" si="39"/>
        <v>0</v>
      </c>
      <c r="AG100" s="3">
        <f t="shared" si="40"/>
        <v>-0.46173229802524945</v>
      </c>
      <c r="AH100" s="3">
        <f t="shared" si="41"/>
        <v>-0.51703591600996057</v>
      </c>
      <c r="AI100" s="3">
        <f t="shared" si="42"/>
        <v>-0.30189513217861252</v>
      </c>
      <c r="AJ100" s="3">
        <f t="shared" si="43"/>
        <v>-0.31419194045453852</v>
      </c>
      <c r="AK100" s="3">
        <f t="shared" si="44"/>
        <v>-0.27755706461054508</v>
      </c>
      <c r="AL100" s="3">
        <f t="shared" si="45"/>
        <v>-0.46788525917310148</v>
      </c>
      <c r="AM100" s="3">
        <f t="shared" si="46"/>
        <v>-0.2593870161803985</v>
      </c>
      <c r="AN100" s="3">
        <f t="shared" si="47"/>
        <v>-0.26703092785641169</v>
      </c>
    </row>
    <row r="101" spans="1:40" x14ac:dyDescent="0.25">
      <c r="A101" s="1">
        <v>39903</v>
      </c>
      <c r="B101">
        <v>-2.0318034442751001E-2</v>
      </c>
      <c r="C101"/>
      <c r="D101">
        <v>8.02887875321531E-2</v>
      </c>
      <c r="E101">
        <v>9.2135548364521799E-2</v>
      </c>
      <c r="F101" s="3">
        <f>VLOOKUP($A101,[1]Consolidate_Returns!$A:$G,3,0)</f>
        <v>4.3808562658218642E-2</v>
      </c>
      <c r="G101" s="3">
        <f>VLOOKUP($A101,[1]Consolidate_Returns!$A:$G,5,0)</f>
        <v>3.8808562658218644E-2</v>
      </c>
      <c r="H101" s="3">
        <f>VLOOKUP($A101,[1]Consolidate_Returns!$A:$G,2,0)</f>
        <v>7.9736592317784252E-2</v>
      </c>
      <c r="I101" s="3">
        <f>VLOOKUP($A101,[1]Consolidate_Returns!$A:$G,4,0)</f>
        <v>0.10205962699317687</v>
      </c>
      <c r="L101" s="3">
        <f t="shared" si="22"/>
        <v>1.174526410773382E-2</v>
      </c>
      <c r="M101" s="3">
        <f t="shared" si="23"/>
        <v>9.2452641077338214E-3</v>
      </c>
      <c r="N101" s="3">
        <f t="shared" si="24"/>
        <v>3.9868296158892126E-2</v>
      </c>
      <c r="O101" s="3">
        <f t="shared" si="25"/>
        <v>9.117420726266498E-2</v>
      </c>
      <c r="P101" s="3">
        <f t="shared" si="26"/>
        <v>4.014439376607655E-2</v>
      </c>
      <c r="Q101" s="3">
        <f t="shared" si="27"/>
        <v>5.1029813496588437E-2</v>
      </c>
      <c r="S101" s="7">
        <f t="shared" si="28"/>
        <v>138.22694913266312</v>
      </c>
      <c r="T101">
        <f t="shared" si="29"/>
        <v>100</v>
      </c>
      <c r="U101" s="7">
        <f t="shared" si="30"/>
        <v>67.535448665772819</v>
      </c>
      <c r="V101">
        <f t="shared" si="31"/>
        <v>57.441202874591021</v>
      </c>
      <c r="W101" s="7">
        <f t="shared" si="32"/>
        <v>226.36694912565051</v>
      </c>
      <c r="X101" s="7">
        <f t="shared" si="33"/>
        <v>158.51432027465688</v>
      </c>
      <c r="Y101">
        <f t="shared" si="34"/>
        <v>152.58077070064269</v>
      </c>
      <c r="Z101">
        <f t="shared" si="35"/>
        <v>66.86164599731525</v>
      </c>
      <c r="AA101">
        <f t="shared" si="36"/>
        <v>84.353125915288487</v>
      </c>
      <c r="AB101">
        <f t="shared" si="37"/>
        <v>83.940388167290578</v>
      </c>
      <c r="AE101" s="3">
        <f t="shared" si="38"/>
        <v>-0.13195510599246368</v>
      </c>
      <c r="AF101" s="3">
        <f t="shared" si="39"/>
        <v>0</v>
      </c>
      <c r="AG101" s="3">
        <f t="shared" si="40"/>
        <v>-0.41851543686597836</v>
      </c>
      <c r="AH101" s="3">
        <f t="shared" si="41"/>
        <v>-0.47253775529116931</v>
      </c>
      <c r="AI101" s="3">
        <f t="shared" si="42"/>
        <v>-0.29369570613115575</v>
      </c>
      <c r="AJ101" s="3">
        <f t="shared" si="43"/>
        <v>-0.30785146381682826</v>
      </c>
      <c r="AK101" s="3">
        <f t="shared" si="44"/>
        <v>-0.248754495704539</v>
      </c>
      <c r="AL101" s="3">
        <f t="shared" si="45"/>
        <v>-0.41937011950543068</v>
      </c>
      <c r="AM101" s="3">
        <f t="shared" si="46"/>
        <v>-0.22965555692967554</v>
      </c>
      <c r="AN101" s="3">
        <f t="shared" si="47"/>
        <v>-0.22962765280615685</v>
      </c>
    </row>
    <row r="102" spans="1:40" x14ac:dyDescent="0.25">
      <c r="A102" s="1">
        <v>39933</v>
      </c>
      <c r="B102">
        <v>-3.11235396570043E-2</v>
      </c>
      <c r="C102"/>
      <c r="D102">
        <v>0.101356303273131</v>
      </c>
      <c r="E102">
        <v>0.12777984103332099</v>
      </c>
      <c r="F102" s="3">
        <f>VLOOKUP($A102,[1]Consolidate_Returns!$A:$G,3,0)</f>
        <v>2.3262594024225199E-2</v>
      </c>
      <c r="G102" s="3">
        <f>VLOOKUP($A102,[1]Consolidate_Returns!$A:$G,5,0)</f>
        <v>4.6344263858369886E-2</v>
      </c>
      <c r="H102" s="3">
        <f>VLOOKUP($A102,[1]Consolidate_Returns!$A:$G,2,0)</f>
        <v>5.1344263858369883E-2</v>
      </c>
      <c r="I102" s="3">
        <f>VLOOKUP($A102,[1]Consolidate_Returns!$A:$G,4,0)</f>
        <v>0.11971679606792617</v>
      </c>
      <c r="L102" s="3">
        <f t="shared" si="22"/>
        <v>-3.9304728163895505E-3</v>
      </c>
      <c r="M102" s="3">
        <f t="shared" si="23"/>
        <v>7.6103621006827927E-3</v>
      </c>
      <c r="N102" s="3">
        <f t="shared" si="24"/>
        <v>2.5672131929184942E-2</v>
      </c>
      <c r="O102" s="3">
        <f t="shared" si="25"/>
        <v>0.11053654967052859</v>
      </c>
      <c r="P102" s="3">
        <f t="shared" si="26"/>
        <v>5.0678151636565499E-2</v>
      </c>
      <c r="Q102" s="3">
        <f t="shared" si="27"/>
        <v>5.9858398033963083E-2</v>
      </c>
      <c r="S102" s="7">
        <f t="shared" si="28"/>
        <v>133.92483719966597</v>
      </c>
      <c r="T102">
        <f t="shared" si="29"/>
        <v>100</v>
      </c>
      <c r="U102" s="7">
        <f t="shared" si="30"/>
        <v>74.380592082427867</v>
      </c>
      <c r="V102">
        <f t="shared" si="31"/>
        <v>64.781030646669009</v>
      </c>
      <c r="W102" s="7">
        <f t="shared" si="32"/>
        <v>225.4772199855831</v>
      </c>
      <c r="X102" s="7">
        <f t="shared" si="33"/>
        <v>159.72067165009065</v>
      </c>
      <c r="Y102">
        <f t="shared" si="34"/>
        <v>156.49784437592632</v>
      </c>
      <c r="Z102">
        <f t="shared" si="35"/>
        <v>74.252301651150788</v>
      </c>
      <c r="AA102">
        <f t="shared" si="36"/>
        <v>88.627986421441776</v>
      </c>
      <c r="AB102">
        <f t="shared" si="37"/>
        <v>88.964925333333625</v>
      </c>
      <c r="AE102" s="3">
        <f t="shared" si="38"/>
        <v>-0.15897173567516729</v>
      </c>
      <c r="AF102" s="3">
        <f t="shared" si="39"/>
        <v>0</v>
      </c>
      <c r="AG102" s="3">
        <f t="shared" si="40"/>
        <v>-0.35957831113632227</v>
      </c>
      <c r="AH102" s="3">
        <f t="shared" si="41"/>
        <v>-0.40513871351119618</v>
      </c>
      <c r="AI102" s="3">
        <f t="shared" si="42"/>
        <v>-0.29647181595830646</v>
      </c>
      <c r="AJ102" s="3">
        <f t="shared" si="43"/>
        <v>-0.30258396282901662</v>
      </c>
      <c r="AK102" s="3">
        <f t="shared" si="44"/>
        <v>-0.22946842200705878</v>
      </c>
      <c r="AL102" s="3">
        <f t="shared" si="45"/>
        <v>-0.35518929587994963</v>
      </c>
      <c r="AM102" s="3">
        <f t="shared" si="46"/>
        <v>-0.19061592443137207</v>
      </c>
      <c r="AN102" s="3">
        <f t="shared" si="47"/>
        <v>-0.18351439821346938</v>
      </c>
    </row>
    <row r="103" spans="1:40" x14ac:dyDescent="0.25">
      <c r="A103" s="1">
        <v>39962</v>
      </c>
      <c r="B103">
        <v>6.7068872316512597E-3</v>
      </c>
      <c r="C103"/>
      <c r="D103">
        <v>5.8387534585801801E-2</v>
      </c>
      <c r="E103">
        <v>0.10485131384605099</v>
      </c>
      <c r="F103" s="3">
        <f>VLOOKUP($A103,[1]Consolidate_Returns!$A:$G,3,0)</f>
        <v>-2.0932751972318905E-3</v>
      </c>
      <c r="G103" s="3">
        <f>VLOOKUP($A103,[1]Consolidate_Returns!$A:$G,5,0)</f>
        <v>3.1192828980665093E-2</v>
      </c>
      <c r="H103" s="3">
        <f>VLOOKUP($A103,[1]Consolidate_Returns!$A:$G,2,0)</f>
        <v>5.361991246121995E-2</v>
      </c>
      <c r="I103" s="3">
        <f>VLOOKUP($A103,[1]Consolidate_Returns!$A:$G,4,0)</f>
        <v>2.9147963667415528E-2</v>
      </c>
      <c r="L103" s="3">
        <f t="shared" si="22"/>
        <v>2.3068060172096849E-3</v>
      </c>
      <c r="M103" s="3">
        <f t="shared" si="23"/>
        <v>1.8949858106158176E-2</v>
      </c>
      <c r="N103" s="3">
        <f t="shared" si="24"/>
        <v>2.6809956230609975E-2</v>
      </c>
      <c r="O103" s="3">
        <f t="shared" si="25"/>
        <v>4.3767749126608663E-2</v>
      </c>
      <c r="P103" s="3">
        <f t="shared" si="26"/>
        <v>2.91937672929009E-2</v>
      </c>
      <c r="Q103" s="3">
        <f t="shared" si="27"/>
        <v>1.4573981833707764E-2</v>
      </c>
      <c r="S103" s="7">
        <f t="shared" si="28"/>
        <v>134.8230559802814</v>
      </c>
      <c r="T103">
        <f t="shared" si="29"/>
        <v>100</v>
      </c>
      <c r="U103" s="7">
        <f t="shared" si="30"/>
        <v>78.72349147515304</v>
      </c>
      <c r="V103">
        <f t="shared" si="31"/>
        <v>71.57340682227354</v>
      </c>
      <c r="W103" s="7">
        <f t="shared" si="32"/>
        <v>225.99735219338959</v>
      </c>
      <c r="X103" s="7">
        <f t="shared" si="33"/>
        <v>162.74735571448016</v>
      </c>
      <c r="Y103">
        <f t="shared" si="34"/>
        <v>160.6935447338297</v>
      </c>
      <c r="Z103">
        <f t="shared" si="35"/>
        <v>77.502157761891624</v>
      </c>
      <c r="AA103">
        <f t="shared" si="36"/>
        <v>91.215371232667721</v>
      </c>
      <c r="AB103">
        <f t="shared" si="37"/>
        <v>90.261498538978799</v>
      </c>
      <c r="AE103" s="3">
        <f t="shared" si="38"/>
        <v>-0.15333105394770918</v>
      </c>
      <c r="AF103" s="3">
        <f t="shared" si="39"/>
        <v>0</v>
      </c>
      <c r="AG103" s="3">
        <f t="shared" si="40"/>
        <v>-0.26551604109734628</v>
      </c>
      <c r="AH103" s="3">
        <f t="shared" si="41"/>
        <v>-0.28571421852871876</v>
      </c>
      <c r="AI103" s="3">
        <f t="shared" si="42"/>
        <v>-0.2587782814299574</v>
      </c>
      <c r="AJ103" s="3">
        <f t="shared" si="43"/>
        <v>-0.25104887674618209</v>
      </c>
      <c r="AK103" s="3">
        <f t="shared" si="44"/>
        <v>-0.19109079174757959</v>
      </c>
      <c r="AL103" s="3">
        <f t="shared" si="45"/>
        <v>-0.26808366626949098</v>
      </c>
      <c r="AM103" s="3">
        <f t="shared" si="46"/>
        <v>-0.13372421726122738</v>
      </c>
      <c r="AN103" s="3">
        <f t="shared" si="47"/>
        <v>-0.13577896803610898</v>
      </c>
    </row>
    <row r="104" spans="1:40" x14ac:dyDescent="0.25">
      <c r="A104" s="1">
        <v>39994</v>
      </c>
      <c r="B104">
        <v>-3.07571524015781E-2</v>
      </c>
      <c r="C104"/>
      <c r="D104">
        <v>3.7747071474880602E-4</v>
      </c>
      <c r="E104">
        <v>-1.5177620341832E-2</v>
      </c>
      <c r="F104" s="3">
        <f>VLOOKUP($A104,[1]Consolidate_Returns!$A:$G,3,0)</f>
        <v>3.65534114622314E-2</v>
      </c>
      <c r="G104" s="3">
        <f>VLOOKUP($A104,[1]Consolidate_Returns!$A:$G,5,0)</f>
        <v>3.1553411462231402E-2</v>
      </c>
      <c r="H104" s="3">
        <f>VLOOKUP($A104,[1]Consolidate_Returns!$A:$G,2,0)</f>
        <v>8.2390895083043376E-3</v>
      </c>
      <c r="I104" s="3">
        <f>VLOOKUP($A104,[1]Consolidate_Returns!$A:$G,4,0)</f>
        <v>2.8620305972247809E-2</v>
      </c>
      <c r="L104" s="3">
        <f t="shared" si="22"/>
        <v>2.8981295303266499E-3</v>
      </c>
      <c r="M104" s="3">
        <f t="shared" si="23"/>
        <v>3.9812953032665119E-4</v>
      </c>
      <c r="N104" s="3">
        <f t="shared" si="24"/>
        <v>4.1195447541521688E-3</v>
      </c>
      <c r="O104" s="3">
        <f t="shared" si="25"/>
        <v>1.4498888343498308E-2</v>
      </c>
      <c r="P104" s="3">
        <f t="shared" si="26"/>
        <v>1.8873535737440301E-4</v>
      </c>
      <c r="Q104" s="3">
        <f t="shared" si="27"/>
        <v>1.4310152986123904E-2</v>
      </c>
      <c r="S104" s="7">
        <f t="shared" si="28"/>
        <v>130.6762827002494</v>
      </c>
      <c r="T104">
        <f t="shared" si="29"/>
        <v>100</v>
      </c>
      <c r="U104" s="7">
        <f t="shared" si="30"/>
        <v>78.753207287747685</v>
      </c>
      <c r="V104">
        <f t="shared" si="31"/>
        <v>70.487092826953585</v>
      </c>
      <c r="W104" s="7">
        <f t="shared" si="32"/>
        <v>226.65232179355689</v>
      </c>
      <c r="X104" s="7">
        <f t="shared" si="33"/>
        <v>162.81215024277267</v>
      </c>
      <c r="Y104">
        <f t="shared" si="34"/>
        <v>161.35552898306406</v>
      </c>
      <c r="Z104">
        <f t="shared" si="35"/>
        <v>78.625852893661474</v>
      </c>
      <c r="AA104">
        <f t="shared" si="36"/>
        <v>91.232586798355356</v>
      </c>
      <c r="AB104">
        <f t="shared" si="37"/>
        <v>91.553154391828372</v>
      </c>
      <c r="AE104" s="3">
        <f t="shared" si="38"/>
        <v>-0.13757056688185873</v>
      </c>
      <c r="AF104" s="3">
        <f t="shared" si="39"/>
        <v>0</v>
      </c>
      <c r="AG104" s="3">
        <f t="shared" si="40"/>
        <v>-0.26523879491240776</v>
      </c>
      <c r="AH104" s="3">
        <f t="shared" si="41"/>
        <v>-0.27362667958062953</v>
      </c>
      <c r="AI104" s="3">
        <f t="shared" si="42"/>
        <v>-0.25396506518547401</v>
      </c>
      <c r="AJ104" s="3">
        <f t="shared" si="43"/>
        <v>-0.24569611224499227</v>
      </c>
      <c r="AK104" s="3">
        <f t="shared" si="44"/>
        <v>-0.18775845406213795</v>
      </c>
      <c r="AL104" s="3">
        <f t="shared" si="45"/>
        <v>-0.25747169306994977</v>
      </c>
      <c r="AM104" s="3">
        <f t="shared" si="46"/>
        <v>-0.1335607203917874</v>
      </c>
      <c r="AN104" s="3">
        <f t="shared" si="47"/>
        <v>-0.12341183285487996</v>
      </c>
    </row>
    <row r="105" spans="1:40" x14ac:dyDescent="0.25">
      <c r="A105" s="1">
        <v>40025</v>
      </c>
      <c r="B105">
        <v>5.7532304345404503E-2</v>
      </c>
      <c r="C105"/>
      <c r="D105">
        <v>7.3849615183188402E-2</v>
      </c>
      <c r="E105">
        <v>9.4230503022515205E-2</v>
      </c>
      <c r="F105" s="3">
        <f>VLOOKUP($A105,[1]Consolidate_Returns!$A:$G,3,0)</f>
        <v>0.13306292579671355</v>
      </c>
      <c r="G105" s="3">
        <f>VLOOKUP($A105,[1]Consolidate_Returns!$A:$G,5,0)</f>
        <v>0.11204222464040366</v>
      </c>
      <c r="H105" s="3">
        <f>VLOOKUP($A105,[1]Consolidate_Returns!$A:$G,2,0)</f>
        <v>0.11704222464040366</v>
      </c>
      <c r="I105" s="3">
        <f>VLOOKUP($A105,[1]Consolidate_Returns!$A:$G,4,0)</f>
        <v>8.1919166728881096E-2</v>
      </c>
      <c r="L105" s="3">
        <f t="shared" si="22"/>
        <v>9.5297615071059022E-2</v>
      </c>
      <c r="M105" s="3">
        <f t="shared" si="23"/>
        <v>8.478726449290408E-2</v>
      </c>
      <c r="N105" s="3">
        <f t="shared" si="24"/>
        <v>5.852111232020183E-2</v>
      </c>
      <c r="O105" s="3">
        <f t="shared" si="25"/>
        <v>7.7884390956034749E-2</v>
      </c>
      <c r="P105" s="3">
        <f t="shared" si="26"/>
        <v>3.6924807591594201E-2</v>
      </c>
      <c r="Q105" s="3">
        <f t="shared" si="27"/>
        <v>4.0959583364440548E-2</v>
      </c>
      <c r="S105" s="7">
        <f t="shared" si="28"/>
        <v>138.19439036728627</v>
      </c>
      <c r="T105">
        <f t="shared" si="29"/>
        <v>100</v>
      </c>
      <c r="U105" s="7">
        <f t="shared" si="30"/>
        <v>84.569101340389722</v>
      </c>
      <c r="V105">
        <f t="shared" si="31"/>
        <v>77.129127040632142</v>
      </c>
      <c r="W105" s="7">
        <f t="shared" si="32"/>
        <v>248.25174751080107</v>
      </c>
      <c r="X105" s="7">
        <f t="shared" si="33"/>
        <v>176.61654708806506</v>
      </c>
      <c r="Y105">
        <f t="shared" si="34"/>
        <v>170.79823401816753</v>
      </c>
      <c r="Z105">
        <f t="shared" si="35"/>
        <v>84.749579559683085</v>
      </c>
      <c r="AA105">
        <f t="shared" si="36"/>
        <v>94.601332511968053</v>
      </c>
      <c r="AB105">
        <f t="shared" si="37"/>
        <v>95.303133451417963</v>
      </c>
      <c r="AE105" s="3">
        <f t="shared" si="38"/>
        <v>-5.9122958542936442E-2</v>
      </c>
      <c r="AF105" s="3">
        <f t="shared" si="39"/>
        <v>0</v>
      </c>
      <c r="AG105" s="3">
        <f t="shared" si="40"/>
        <v>-0.21097696266515331</v>
      </c>
      <c r="AH105" s="3">
        <f t="shared" si="41"/>
        <v>-0.19166854970689284</v>
      </c>
      <c r="AI105" s="3">
        <f t="shared" si="42"/>
        <v>-0.15428011676659306</v>
      </c>
      <c r="AJ105" s="3">
        <f t="shared" si="43"/>
        <v>-0.14236723137739457</v>
      </c>
      <c r="AK105" s="3">
        <f t="shared" si="44"/>
        <v>-0.10222961768495796</v>
      </c>
      <c r="AL105" s="3">
        <f t="shared" si="45"/>
        <v>-0.19964032811708712</v>
      </c>
      <c r="AM105" s="3">
        <f t="shared" si="46"/>
        <v>-0.10156761670245458</v>
      </c>
      <c r="AN105" s="3">
        <f t="shared" si="47"/>
        <v>-8.7507146746417255E-2</v>
      </c>
    </row>
    <row r="106" spans="1:40" x14ac:dyDescent="0.25">
      <c r="A106" s="1">
        <v>40056</v>
      </c>
      <c r="B106">
        <v>4.5043333720311302E-2</v>
      </c>
      <c r="C106"/>
      <c r="D106">
        <v>3.6603601129505801E-2</v>
      </c>
      <c r="E106">
        <v>2.9676733633390202E-2</v>
      </c>
      <c r="F106" s="3">
        <f>VLOOKUP($A106,[1]Consolidate_Returns!$A:$G,3,0)</f>
        <v>-2.7271225108008317E-2</v>
      </c>
      <c r="G106" s="3">
        <f>VLOOKUP($A106,[1]Consolidate_Returns!$A:$G,5,0)</f>
        <v>-9.4698870907706616E-3</v>
      </c>
      <c r="H106" s="3">
        <f>VLOOKUP($A106,[1]Consolidate_Returns!$A:$G,2,0)</f>
        <v>-6.8508958596332078E-4</v>
      </c>
      <c r="I106" s="3">
        <f>VLOOKUP($A106,[1]Consolidate_Returns!$A:$G,4,0)</f>
        <v>1.3523277747677627E-2</v>
      </c>
      <c r="L106" s="3">
        <f t="shared" si="22"/>
        <v>8.8860543061514922E-3</v>
      </c>
      <c r="M106" s="3">
        <f t="shared" si="23"/>
        <v>1.7786723314770318E-2</v>
      </c>
      <c r="N106" s="3">
        <f t="shared" si="24"/>
        <v>-3.4254479298166039E-4</v>
      </c>
      <c r="O106" s="3">
        <f t="shared" si="25"/>
        <v>2.5063439438591715E-2</v>
      </c>
      <c r="P106" s="3">
        <f t="shared" si="26"/>
        <v>1.8301800564752901E-2</v>
      </c>
      <c r="Q106" s="3">
        <f t="shared" si="27"/>
        <v>6.7616388738388133E-3</v>
      </c>
      <c r="S106" s="7">
        <f t="shared" si="28"/>
        <v>144.41912641087492</v>
      </c>
      <c r="T106">
        <f t="shared" si="29"/>
        <v>100</v>
      </c>
      <c r="U106" s="7">
        <f t="shared" si="30"/>
        <v>87.664634993734111</v>
      </c>
      <c r="V106">
        <f t="shared" si="31"/>
        <v>79.418067599192909</v>
      </c>
      <c r="W106" s="7">
        <f t="shared" si="32"/>
        <v>250.45772602077906</v>
      </c>
      <c r="X106" s="7">
        <f t="shared" si="33"/>
        <v>179.75797674393058</v>
      </c>
      <c r="Y106">
        <f t="shared" si="34"/>
        <v>170.73972797245415</v>
      </c>
      <c r="Z106">
        <f t="shared" si="35"/>
        <v>86.873695514423318</v>
      </c>
      <c r="AA106">
        <f t="shared" si="36"/>
        <v>96.332707232761962</v>
      </c>
      <c r="AB106">
        <f t="shared" si="37"/>
        <v>95.947538823361711</v>
      </c>
      <c r="AE106" s="3">
        <f t="shared" si="38"/>
        <v>-1.4160545561844913E-2</v>
      </c>
      <c r="AF106" s="3">
        <f t="shared" si="39"/>
        <v>0</v>
      </c>
      <c r="AG106" s="3">
        <f t="shared" si="40"/>
        <v>-0.10237262201104148</v>
      </c>
      <c r="AH106" s="3">
        <f t="shared" si="41"/>
        <v>-5.136841365539483E-2</v>
      </c>
      <c r="AI106" s="3">
        <f t="shared" si="42"/>
        <v>-8.8365536090632218E-2</v>
      </c>
      <c r="AJ106" s="3">
        <f t="shared" si="43"/>
        <v>-6.4870357258121306E-2</v>
      </c>
      <c r="AK106" s="3">
        <f t="shared" si="44"/>
        <v>-1.0176003075754159E-2</v>
      </c>
      <c r="AL106" s="3">
        <f t="shared" si="45"/>
        <v>-6.2661869979373105E-2</v>
      </c>
      <c r="AM106" s="3">
        <f t="shared" si="46"/>
        <v>-4.2609093454330803E-2</v>
      </c>
      <c r="AN106" s="3">
        <f t="shared" si="47"/>
        <v>-1.0983893193547436E-3</v>
      </c>
    </row>
    <row r="107" spans="1:40" x14ac:dyDescent="0.25">
      <c r="A107" s="1">
        <v>40086</v>
      </c>
      <c r="B107">
        <v>4.5659746964577301E-2</v>
      </c>
      <c r="C107"/>
      <c r="D107">
        <v>3.6266042737959497E-2</v>
      </c>
      <c r="E107">
        <v>4.8636214467503401E-2</v>
      </c>
      <c r="F107" s="3">
        <f>VLOOKUP($A107,[1]Consolidate_Returns!$A:$G,3,0)</f>
        <v>0.12081889169836879</v>
      </c>
      <c r="G107" s="3">
        <f>VLOOKUP($A107,[1]Consolidate_Returns!$A:$G,5,0)</f>
        <v>0.11581889169836879</v>
      </c>
      <c r="H107" s="3">
        <f>VLOOKUP($A107,[1]Consolidate_Returns!$A:$G,2,0)</f>
        <v>9.8983308492483754E-2</v>
      </c>
      <c r="I107" s="3">
        <f>VLOOKUP($A107,[1]Consolidate_Returns!$A:$G,4,0)</f>
        <v>5.6112207510556164E-2</v>
      </c>
      <c r="L107" s="3">
        <f t="shared" si="22"/>
        <v>8.323931933147305E-2</v>
      </c>
      <c r="M107" s="3">
        <f t="shared" si="23"/>
        <v>8.0739319331473047E-2</v>
      </c>
      <c r="N107" s="3">
        <f t="shared" si="24"/>
        <v>4.9491654246241877E-2</v>
      </c>
      <c r="O107" s="3">
        <f t="shared" si="25"/>
        <v>4.6189125124257831E-2</v>
      </c>
      <c r="P107" s="3">
        <f t="shared" si="26"/>
        <v>1.8133021368979749E-2</v>
      </c>
      <c r="Q107" s="3">
        <f t="shared" si="27"/>
        <v>2.8056103755278082E-2</v>
      </c>
      <c r="S107" s="7">
        <f t="shared" si="28"/>
        <v>151.01326717964076</v>
      </c>
      <c r="T107">
        <f t="shared" si="29"/>
        <v>100</v>
      </c>
      <c r="U107" s="7">
        <f t="shared" si="30"/>
        <v>90.843884393024496</v>
      </c>
      <c r="V107">
        <f t="shared" si="31"/>
        <v>83.280661767541943</v>
      </c>
      <c r="W107" s="7">
        <f t="shared" si="32"/>
        <v>271.30565665605729</v>
      </c>
      <c r="X107" s="7">
        <f t="shared" si="33"/>
        <v>194.27151343063832</v>
      </c>
      <c r="Y107">
        <f t="shared" si="34"/>
        <v>179.18991955536424</v>
      </c>
      <c r="Z107">
        <f t="shared" si="35"/>
        <v>90.886315506545699</v>
      </c>
      <c r="AA107">
        <f t="shared" si="36"/>
        <v>98.079510271545288</v>
      </c>
      <c r="AB107">
        <f t="shared" si="37"/>
        <v>98.639452927653508</v>
      </c>
      <c r="AE107" s="3">
        <f t="shared" si="38"/>
        <v>0</v>
      </c>
      <c r="AF107" s="3">
        <f t="shared" si="39"/>
        <v>0</v>
      </c>
      <c r="AG107" s="3">
        <f t="shared" si="40"/>
        <v>0</v>
      </c>
      <c r="AH107" s="3">
        <f t="shared" si="41"/>
        <v>0</v>
      </c>
      <c r="AI107" s="3">
        <f t="shared" si="42"/>
        <v>0</v>
      </c>
      <c r="AJ107" s="3">
        <f t="shared" si="43"/>
        <v>0</v>
      </c>
      <c r="AK107" s="3">
        <f t="shared" si="44"/>
        <v>0</v>
      </c>
      <c r="AL107" s="3">
        <f t="shared" si="45"/>
        <v>0</v>
      </c>
      <c r="AM107" s="3">
        <f t="shared" si="46"/>
        <v>0</v>
      </c>
      <c r="AN107" s="3">
        <f t="shared" si="47"/>
        <v>0</v>
      </c>
    </row>
    <row r="108" spans="1:40" x14ac:dyDescent="0.25">
      <c r="A108" s="1">
        <v>40116</v>
      </c>
      <c r="B108">
        <v>-2.6912119632248901E-2</v>
      </c>
      <c r="C108"/>
      <c r="D108">
        <v>-1.92437672317026E-2</v>
      </c>
      <c r="E108">
        <v>-2.6993938261856899E-2</v>
      </c>
      <c r="F108" s="3">
        <f>VLOOKUP($A108,[1]Consolidate_Returns!$A:$G,3,0)</f>
        <v>-8.1293361960854058E-2</v>
      </c>
      <c r="G108" s="3">
        <f>VLOOKUP($A108,[1]Consolidate_Returns!$A:$G,5,0)</f>
        <v>-7.0873943529888517E-2</v>
      </c>
      <c r="H108" s="3">
        <f>VLOOKUP($A108,[1]Consolidate_Returns!$A:$G,2,0)</f>
        <v>-6.5873943529888512E-2</v>
      </c>
      <c r="I108" s="3">
        <f>VLOOKUP($A108,[1]Consolidate_Returns!$A:$G,4,0)</f>
        <v>-3.063331510044465E-2</v>
      </c>
      <c r="L108" s="3">
        <f t="shared" si="22"/>
        <v>-5.4102740796551481E-2</v>
      </c>
      <c r="M108" s="3">
        <f t="shared" si="23"/>
        <v>-4.8893031581068711E-2</v>
      </c>
      <c r="N108" s="3">
        <f t="shared" si="24"/>
        <v>-3.2936971764944256E-2</v>
      </c>
      <c r="O108" s="3">
        <f t="shared" si="25"/>
        <v>-2.4938541166073625E-2</v>
      </c>
      <c r="P108" s="3">
        <f t="shared" si="26"/>
        <v>-9.6218836158513E-3</v>
      </c>
      <c r="Q108" s="3">
        <f t="shared" si="27"/>
        <v>-1.5316657550222325E-2</v>
      </c>
      <c r="S108" s="7">
        <f t="shared" si="28"/>
        <v>146.94918006724549</v>
      </c>
      <c r="T108">
        <f t="shared" si="29"/>
        <v>100</v>
      </c>
      <c r="U108" s="7">
        <f t="shared" si="30"/>
        <v>89.095705827341433</v>
      </c>
      <c r="V108">
        <f t="shared" si="31"/>
        <v>81.032588725382325</v>
      </c>
      <c r="W108" s="7">
        <f t="shared" si="32"/>
        <v>256.62727703735641</v>
      </c>
      <c r="X108" s="7">
        <f t="shared" si="33"/>
        <v>184.77299018917211</v>
      </c>
      <c r="Y108">
        <f t="shared" si="34"/>
        <v>173.28794623440658</v>
      </c>
      <c r="Z108">
        <f t="shared" si="35"/>
        <v>88.619743385852956</v>
      </c>
      <c r="AA108">
        <f t="shared" si="36"/>
        <v>97.135800638612793</v>
      </c>
      <c r="AB108">
        <f t="shared" si="37"/>
        <v>97.128626206219366</v>
      </c>
      <c r="AE108" s="3">
        <f t="shared" si="38"/>
        <v>-2.6912119632248981E-2</v>
      </c>
      <c r="AF108" s="3">
        <f t="shared" si="39"/>
        <v>0</v>
      </c>
      <c r="AG108" s="3">
        <f t="shared" si="40"/>
        <v>-1.9243767231702583E-2</v>
      </c>
      <c r="AH108" s="3">
        <f t="shared" si="41"/>
        <v>-2.6993938261856951E-2</v>
      </c>
      <c r="AI108" s="3">
        <f t="shared" si="42"/>
        <v>-5.4102740796551585E-2</v>
      </c>
      <c r="AJ108" s="3">
        <f t="shared" si="43"/>
        <v>-4.8893031581068724E-2</v>
      </c>
      <c r="AK108" s="3">
        <f t="shared" si="44"/>
        <v>-3.2936971764944263E-2</v>
      </c>
      <c r="AL108" s="3">
        <f t="shared" si="45"/>
        <v>-2.4938541166073597E-2</v>
      </c>
      <c r="AM108" s="3">
        <f t="shared" si="46"/>
        <v>-9.6218836158512497E-3</v>
      </c>
      <c r="AN108" s="3">
        <f t="shared" si="47"/>
        <v>-1.5316657550222311E-2</v>
      </c>
    </row>
    <row r="109" spans="1:40" x14ac:dyDescent="0.25">
      <c r="A109" s="1">
        <v>40147</v>
      </c>
      <c r="B109">
        <v>6.9152343433686897E-2</v>
      </c>
      <c r="C109"/>
      <c r="D109">
        <v>6.0882949545018897E-2</v>
      </c>
      <c r="E109">
        <v>5.3972160083803199E-2</v>
      </c>
      <c r="F109" s="3">
        <f>VLOOKUP($A109,[1]Consolidate_Returns!$A:$G,3,0)</f>
        <v>0.11632404004961505</v>
      </c>
      <c r="G109" s="3">
        <f>VLOOKUP($A109,[1]Consolidate_Returns!$A:$G,5,0)</f>
        <v>0.14287666718470063</v>
      </c>
      <c r="H109" s="3">
        <f>VLOOKUP($A109,[1]Consolidate_Returns!$A:$G,2,0)</f>
        <v>0.14788143230171708</v>
      </c>
      <c r="I109" s="3">
        <f>VLOOKUP($A109,[1]Consolidate_Returns!$A:$G,4,0)</f>
        <v>5.8422956466456261E-2</v>
      </c>
      <c r="L109" s="3">
        <f t="shared" si="22"/>
        <v>9.2738191741650974E-2</v>
      </c>
      <c r="M109" s="3">
        <f t="shared" si="23"/>
        <v>0.10601450530919376</v>
      </c>
      <c r="N109" s="3">
        <f t="shared" si="24"/>
        <v>7.3940716150858538E-2</v>
      </c>
      <c r="O109" s="3">
        <f t="shared" si="25"/>
        <v>5.9652953005737579E-2</v>
      </c>
      <c r="P109" s="3">
        <f t="shared" si="26"/>
        <v>3.0441474772509448E-2</v>
      </c>
      <c r="Q109" s="3">
        <f t="shared" si="27"/>
        <v>2.921147823322813E-2</v>
      </c>
      <c r="S109" s="7">
        <f t="shared" si="28"/>
        <v>157.11106023455434</v>
      </c>
      <c r="T109">
        <f t="shared" si="29"/>
        <v>100</v>
      </c>
      <c r="U109" s="7">
        <f t="shared" si="30"/>
        <v>94.520115189905312</v>
      </c>
      <c r="V109">
        <f t="shared" si="31"/>
        <v>85.406092576073647</v>
      </c>
      <c r="W109" s="7">
        <f t="shared" si="32"/>
        <v>280.42642666138454</v>
      </c>
      <c r="X109" s="7">
        <f t="shared" si="33"/>
        <v>204.36160733857767</v>
      </c>
      <c r="Y109">
        <f t="shared" si="34"/>
        <v>186.10098107929005</v>
      </c>
      <c r="Z109">
        <f t="shared" si="35"/>
        <v>93.906172773429759</v>
      </c>
      <c r="AA109">
        <f t="shared" si="36"/>
        <v>100.09275766326063</v>
      </c>
      <c r="AB109">
        <f t="shared" si="37"/>
        <v>99.965896956465699</v>
      </c>
      <c r="AE109" s="3">
        <f t="shared" si="38"/>
        <v>0</v>
      </c>
      <c r="AF109" s="3">
        <f t="shared" si="39"/>
        <v>0</v>
      </c>
      <c r="AG109" s="3">
        <f t="shared" si="40"/>
        <v>0</v>
      </c>
      <c r="AH109" s="3">
        <f t="shared" si="41"/>
        <v>0</v>
      </c>
      <c r="AI109" s="3">
        <f t="shared" si="42"/>
        <v>0</v>
      </c>
      <c r="AJ109" s="3">
        <f t="shared" si="43"/>
        <v>0</v>
      </c>
      <c r="AK109" s="3">
        <f t="shared" si="44"/>
        <v>0</v>
      </c>
      <c r="AL109" s="3">
        <f t="shared" si="45"/>
        <v>0</v>
      </c>
      <c r="AM109" s="3">
        <f t="shared" si="46"/>
        <v>0</v>
      </c>
      <c r="AN109" s="3">
        <f t="shared" si="47"/>
        <v>0</v>
      </c>
    </row>
    <row r="110" spans="1:40" x14ac:dyDescent="0.25">
      <c r="A110" s="1">
        <v>40178</v>
      </c>
      <c r="B110">
        <v>-3.1328288518753099E-2</v>
      </c>
      <c r="C110"/>
      <c r="D110">
        <v>1.9086432286642401E-2</v>
      </c>
      <c r="E110">
        <v>1.8740317919146501E-2</v>
      </c>
      <c r="F110" s="3">
        <f>VLOOKUP($A110,[1]Consolidate_Returns!$A:$G,3,0)</f>
        <v>6.0431358064240492E-2</v>
      </c>
      <c r="G110" s="3">
        <f>VLOOKUP($A110,[1]Consolidate_Returns!$A:$G,5,0)</f>
        <v>5.5431358064240495E-2</v>
      </c>
      <c r="H110" s="3">
        <f>VLOOKUP($A110,[1]Consolidate_Returns!$A:$G,2,0)</f>
        <v>3.3810805189998482E-2</v>
      </c>
      <c r="I110" s="3">
        <f>VLOOKUP($A110,[1]Consolidate_Returns!$A:$G,4,0)</f>
        <v>5.1216627622801061E-2</v>
      </c>
      <c r="L110" s="3">
        <f t="shared" si="22"/>
        <v>1.4551534772743697E-2</v>
      </c>
      <c r="M110" s="3">
        <f t="shared" si="23"/>
        <v>1.2051534772743698E-2</v>
      </c>
      <c r="N110" s="3">
        <f t="shared" si="24"/>
        <v>1.6905402594999241E-2</v>
      </c>
      <c r="O110" s="3">
        <f t="shared" si="25"/>
        <v>3.5151529954721733E-2</v>
      </c>
      <c r="P110" s="3">
        <f t="shared" si="26"/>
        <v>9.5432161433212006E-3</v>
      </c>
      <c r="Q110" s="3">
        <f t="shared" si="27"/>
        <v>2.5608313811400531E-2</v>
      </c>
      <c r="S110" s="7">
        <f t="shared" si="28"/>
        <v>152.18903961003903</v>
      </c>
      <c r="T110">
        <f t="shared" si="29"/>
        <v>100</v>
      </c>
      <c r="U110" s="7">
        <f t="shared" si="30"/>
        <v>96.324166968203087</v>
      </c>
      <c r="V110">
        <f t="shared" si="31"/>
        <v>87.006629903181334</v>
      </c>
      <c r="W110" s="7">
        <f t="shared" si="32"/>
        <v>284.50706156014394</v>
      </c>
      <c r="X110" s="7">
        <f t="shared" si="33"/>
        <v>206.82447835563232</v>
      </c>
      <c r="Y110">
        <f t="shared" si="34"/>
        <v>189.24709308775979</v>
      </c>
      <c r="Z110">
        <f t="shared" si="35"/>
        <v>97.20711841860826</v>
      </c>
      <c r="AA110">
        <f t="shared" si="36"/>
        <v>101.04796448402219</v>
      </c>
      <c r="AB110">
        <f t="shared" si="37"/>
        <v>102.525855016165</v>
      </c>
      <c r="AE110" s="3">
        <f t="shared" si="38"/>
        <v>-3.1328288518753078E-2</v>
      </c>
      <c r="AF110" s="3">
        <f t="shared" si="39"/>
        <v>0</v>
      </c>
      <c r="AG110" s="3">
        <f t="shared" si="40"/>
        <v>0</v>
      </c>
      <c r="AH110" s="3">
        <f t="shared" si="41"/>
        <v>0</v>
      </c>
      <c r="AI110" s="3">
        <f t="shared" si="42"/>
        <v>0</v>
      </c>
      <c r="AJ110" s="3">
        <f t="shared" si="43"/>
        <v>0</v>
      </c>
      <c r="AK110" s="3">
        <f t="shared" si="44"/>
        <v>0</v>
      </c>
      <c r="AL110" s="3">
        <f t="shared" si="45"/>
        <v>0</v>
      </c>
      <c r="AM110" s="3">
        <f t="shared" si="46"/>
        <v>0</v>
      </c>
      <c r="AN110" s="3">
        <f t="shared" si="47"/>
        <v>0</v>
      </c>
    </row>
    <row r="111" spans="1:40" x14ac:dyDescent="0.25">
      <c r="A111" s="1">
        <v>40207</v>
      </c>
      <c r="B111">
        <v>-5.6979970064034699E-2</v>
      </c>
      <c r="C111"/>
      <c r="D111">
        <v>-3.7116297322558799E-2</v>
      </c>
      <c r="E111">
        <v>-5.2967771091455597E-2</v>
      </c>
      <c r="F111" s="3">
        <f>VLOOKUP($A111,[1]Consolidate_Returns!$A:$G,3,0)</f>
        <v>-3.7251068007684046E-2</v>
      </c>
      <c r="G111" s="3">
        <f>VLOOKUP($A111,[1]Consolidate_Returns!$A:$G,5,0)</f>
        <v>-2.3873282722496857E-2</v>
      </c>
      <c r="H111" s="3">
        <f>VLOOKUP($A111,[1]Consolidate_Returns!$A:$G,2,0)</f>
        <v>-1.8873282722496856E-2</v>
      </c>
      <c r="I111" s="3">
        <f>VLOOKUP($A111,[1]Consolidate_Returns!$A:$G,4,0)</f>
        <v>-6.6260513995495679E-2</v>
      </c>
      <c r="L111" s="3">
        <f t="shared" si="22"/>
        <v>-4.7115519035859373E-2</v>
      </c>
      <c r="M111" s="3">
        <f t="shared" si="23"/>
        <v>-4.0426626393265774E-2</v>
      </c>
      <c r="N111" s="3">
        <f t="shared" si="24"/>
        <v>-9.4366413612484278E-3</v>
      </c>
      <c r="O111" s="3">
        <f t="shared" si="25"/>
        <v>-5.1688405659027242E-2</v>
      </c>
      <c r="P111" s="3">
        <f t="shared" si="26"/>
        <v>-1.8558148661279399E-2</v>
      </c>
      <c r="Q111" s="3">
        <f t="shared" si="27"/>
        <v>-3.3130256997747839E-2</v>
      </c>
      <c r="S111" s="7">
        <f t="shared" si="28"/>
        <v>143.51731268898482</v>
      </c>
      <c r="T111">
        <f t="shared" si="29"/>
        <v>100</v>
      </c>
      <c r="U111" s="7">
        <f t="shared" si="30"/>
        <v>92.748970547663461</v>
      </c>
      <c r="V111">
        <f t="shared" si="31"/>
        <v>82.398082647030634</v>
      </c>
      <c r="W111" s="7">
        <f t="shared" si="32"/>
        <v>271.10236368537056</v>
      </c>
      <c r="X111" s="7">
        <f t="shared" si="33"/>
        <v>198.46326244016709</v>
      </c>
      <c r="Y111">
        <f t="shared" si="34"/>
        <v>187.46123614163182</v>
      </c>
      <c r="Z111">
        <f t="shared" si="35"/>
        <v>92.182637448842144</v>
      </c>
      <c r="AA111">
        <f t="shared" si="36"/>
        <v>99.172701337208025</v>
      </c>
      <c r="AB111">
        <f t="shared" si="37"/>
        <v>99.12914709056561</v>
      </c>
      <c r="AE111" s="3">
        <f t="shared" si="38"/>
        <v>-8.6523173640831785E-2</v>
      </c>
      <c r="AF111" s="3">
        <f t="shared" si="39"/>
        <v>0</v>
      </c>
      <c r="AG111" s="3">
        <f t="shared" si="40"/>
        <v>-3.7116297322558833E-2</v>
      </c>
      <c r="AH111" s="3">
        <f t="shared" si="41"/>
        <v>-5.2967771091455548E-2</v>
      </c>
      <c r="AI111" s="3">
        <f t="shared" si="42"/>
        <v>-4.7115519035859373E-2</v>
      </c>
      <c r="AJ111" s="3">
        <f t="shared" si="43"/>
        <v>-4.0426626393265802E-2</v>
      </c>
      <c r="AK111" s="3">
        <f t="shared" si="44"/>
        <v>-9.4366413612483914E-3</v>
      </c>
      <c r="AL111" s="3">
        <f t="shared" si="45"/>
        <v>-5.1688405659027187E-2</v>
      </c>
      <c r="AM111" s="3">
        <f t="shared" si="46"/>
        <v>-1.8558148661279382E-2</v>
      </c>
      <c r="AN111" s="3">
        <f t="shared" si="47"/>
        <v>-3.3130256997747895E-2</v>
      </c>
    </row>
    <row r="112" spans="1:40" x14ac:dyDescent="0.25">
      <c r="A112" s="1">
        <v>40235</v>
      </c>
      <c r="B112">
        <v>2.4410032472389001E-2</v>
      </c>
      <c r="C112"/>
      <c r="D112">
        <v>3.1487753123664301E-2</v>
      </c>
      <c r="E112">
        <v>2.17227914030775E-2</v>
      </c>
      <c r="F112" s="3">
        <f>VLOOKUP($A112,[1]Consolidate_Returns!$A:$G,3,0)</f>
        <v>0.13562142565547722</v>
      </c>
      <c r="G112" s="3">
        <f>VLOOKUP($A112,[1]Consolidate_Returns!$A:$G,5,0)</f>
        <v>0.15599232211341096</v>
      </c>
      <c r="H112" s="3">
        <f>VLOOKUP($A112,[1]Consolidate_Returns!$A:$G,2,0)</f>
        <v>0.12438649058842646</v>
      </c>
      <c r="I112" s="3">
        <f>VLOOKUP($A112,[1]Consolidate_Returns!$A:$G,4,0)</f>
        <v>4.3628334692261156E-2</v>
      </c>
      <c r="L112" s="3">
        <f t="shared" si="22"/>
        <v>8.0015729063933116E-2</v>
      </c>
      <c r="M112" s="3">
        <f t="shared" si="23"/>
        <v>9.0201177292899976E-2</v>
      </c>
      <c r="N112" s="3">
        <f t="shared" si="24"/>
        <v>6.2193245294213231E-2</v>
      </c>
      <c r="O112" s="3">
        <f t="shared" si="25"/>
        <v>3.7558043907962732E-2</v>
      </c>
      <c r="P112" s="3">
        <f t="shared" si="26"/>
        <v>1.5743876561832151E-2</v>
      </c>
      <c r="Q112" s="3">
        <f t="shared" si="27"/>
        <v>2.1814167346130578E-2</v>
      </c>
      <c r="S112" s="7">
        <f t="shared" si="28"/>
        <v>147.02057495207293</v>
      </c>
      <c r="T112">
        <f t="shared" si="29"/>
        <v>100</v>
      </c>
      <c r="U112" s="7">
        <f t="shared" si="30"/>
        <v>95.669427234742301</v>
      </c>
      <c r="V112">
        <f t="shared" si="31"/>
        <v>84.187999008385617</v>
      </c>
      <c r="W112" s="7">
        <f t="shared" si="32"/>
        <v>292.79481696661105</v>
      </c>
      <c r="X112" s="7">
        <f t="shared" si="33"/>
        <v>216.36488236165991</v>
      </c>
      <c r="Y112">
        <f t="shared" si="34"/>
        <v>199.12005878414476</v>
      </c>
      <c r="Z112">
        <f t="shared" si="35"/>
        <v>95.644836993697567</v>
      </c>
      <c r="AA112">
        <f t="shared" si="36"/>
        <v>100.73406410536447</v>
      </c>
      <c r="AB112">
        <f t="shared" si="37"/>
        <v>101.2915668940784</v>
      </c>
      <c r="AE112" s="3">
        <f t="shared" si="38"/>
        <v>-6.422517464662969E-2</v>
      </c>
      <c r="AF112" s="3">
        <f t="shared" si="39"/>
        <v>0</v>
      </c>
      <c r="AG112" s="3">
        <f t="shared" si="40"/>
        <v>-6.7972530058517727E-3</v>
      </c>
      <c r="AH112" s="3">
        <f t="shared" si="41"/>
        <v>-3.2395587530883736E-2</v>
      </c>
      <c r="AI112" s="3">
        <f t="shared" si="42"/>
        <v>0</v>
      </c>
      <c r="AJ112" s="3">
        <f t="shared" si="43"/>
        <v>0</v>
      </c>
      <c r="AK112" s="3">
        <f t="shared" si="44"/>
        <v>0</v>
      </c>
      <c r="AL112" s="3">
        <f t="shared" si="45"/>
        <v>-1.6071677160338783E-2</v>
      </c>
      <c r="AM112" s="3">
        <f t="shared" si="46"/>
        <v>-3.1064493011866146E-3</v>
      </c>
      <c r="AN112" s="3">
        <f t="shared" si="47"/>
        <v>-1.2038798621986513E-2</v>
      </c>
    </row>
    <row r="113" spans="1:40" x14ac:dyDescent="0.25">
      <c r="A113" s="1">
        <v>40268</v>
      </c>
      <c r="B113">
        <v>2.1255699212716299E-2</v>
      </c>
      <c r="C113"/>
      <c r="D113">
        <v>6.1120919775438501E-2</v>
      </c>
      <c r="E113">
        <v>6.3294013382262801E-2</v>
      </c>
      <c r="F113" s="3">
        <f>VLOOKUP($A113,[1]Consolidate_Returns!$A:$G,3,0)</f>
        <v>-3.8477520537008349E-2</v>
      </c>
      <c r="G113" s="3">
        <f>VLOOKUP($A113,[1]Consolidate_Returns!$A:$G,5,0)</f>
        <v>-4.3477520537008346E-2</v>
      </c>
      <c r="H113" s="3">
        <f>VLOOKUP($A113,[1]Consolidate_Returns!$A:$G,2,0)</f>
        <v>8.8614758984123E-4</v>
      </c>
      <c r="I113" s="3">
        <f>VLOOKUP($A113,[1]Consolidate_Returns!$A:$G,4,0)</f>
        <v>7.3986165333654513E-2</v>
      </c>
      <c r="L113" s="3">
        <f t="shared" si="22"/>
        <v>-8.6109106621460249E-3</v>
      </c>
      <c r="M113" s="3">
        <f t="shared" si="23"/>
        <v>-1.1110910662146024E-2</v>
      </c>
      <c r="N113" s="3">
        <f t="shared" si="24"/>
        <v>4.43073794920615E-4</v>
      </c>
      <c r="O113" s="3">
        <f t="shared" si="25"/>
        <v>6.7553542554546514E-2</v>
      </c>
      <c r="P113" s="3">
        <f t="shared" si="26"/>
        <v>3.056045988771925E-2</v>
      </c>
      <c r="Q113" s="3">
        <f t="shared" si="27"/>
        <v>3.6993082666827257E-2</v>
      </c>
      <c r="S113" s="7">
        <f t="shared" si="28"/>
        <v>150.1456000713348</v>
      </c>
      <c r="T113">
        <f t="shared" si="29"/>
        <v>100</v>
      </c>
      <c r="U113" s="7">
        <f t="shared" si="30"/>
        <v>101.51683062171914</v>
      </c>
      <c r="V113">
        <f t="shared" si="31"/>
        <v>89.516595344248302</v>
      </c>
      <c r="W113" s="7">
        <f t="shared" si="32"/>
        <v>290.27358695537214</v>
      </c>
      <c r="X113" s="7">
        <f t="shared" si="33"/>
        <v>213.96087148331378</v>
      </c>
      <c r="Y113">
        <f t="shared" si="34"/>
        <v>199.20828366423507</v>
      </c>
      <c r="Z113">
        <f t="shared" si="35"/>
        <v>102.10598455967398</v>
      </c>
      <c r="AA113">
        <f t="shared" si="36"/>
        <v>103.81254343078339</v>
      </c>
      <c r="AB113">
        <f t="shared" si="37"/>
        <v>105.0386542016435</v>
      </c>
      <c r="AE113" s="3">
        <f t="shared" si="38"/>
        <v>-4.4334626428086395E-2</v>
      </c>
      <c r="AF113" s="3">
        <f t="shared" si="39"/>
        <v>0</v>
      </c>
      <c r="AG113" s="3">
        <f t="shared" si="40"/>
        <v>0</v>
      </c>
      <c r="AH113" s="3">
        <f t="shared" si="41"/>
        <v>0</v>
      </c>
      <c r="AI113" s="3">
        <f t="shared" si="42"/>
        <v>-8.6109106621461203E-3</v>
      </c>
      <c r="AJ113" s="3">
        <f t="shared" si="43"/>
        <v>-1.111091066214598E-2</v>
      </c>
      <c r="AK113" s="3">
        <f t="shared" si="44"/>
        <v>0</v>
      </c>
      <c r="AL113" s="3">
        <f t="shared" si="45"/>
        <v>0</v>
      </c>
      <c r="AM113" s="3">
        <f t="shared" si="46"/>
        <v>0</v>
      </c>
      <c r="AN113" s="3">
        <f t="shared" si="47"/>
        <v>0</v>
      </c>
    </row>
    <row r="114" spans="1:40" x14ac:dyDescent="0.25">
      <c r="A114" s="1">
        <v>40298</v>
      </c>
      <c r="B114">
        <v>2.5625088984596901E-2</v>
      </c>
      <c r="C114"/>
      <c r="D114">
        <v>1.6192514767074E-2</v>
      </c>
      <c r="E114">
        <v>-2.2982498007766399E-3</v>
      </c>
      <c r="F114" s="3">
        <f>VLOOKUP($A114,[1]Consolidate_Returns!$A:$G,3,0)</f>
        <v>7.6387539945959745E-2</v>
      </c>
      <c r="G114" s="3">
        <f>VLOOKUP($A114,[1]Consolidate_Returns!$A:$G,5,0)</f>
        <v>6.6144956880350644E-2</v>
      </c>
      <c r="H114" s="3">
        <f>VLOOKUP($A114,[1]Consolidate_Returns!$A:$G,2,0)</f>
        <v>7.1144956880350649E-2</v>
      </c>
      <c r="I114" s="3">
        <f>VLOOKUP($A114,[1]Consolidate_Returns!$A:$G,4,0)</f>
        <v>2.136497520707965E-2</v>
      </c>
      <c r="L114" s="3">
        <f t="shared" si="22"/>
        <v>5.1006314465278327E-2</v>
      </c>
      <c r="M114" s="3">
        <f t="shared" si="23"/>
        <v>4.5885022932473776E-2</v>
      </c>
      <c r="N114" s="3">
        <f t="shared" si="24"/>
        <v>3.5572478440175324E-2</v>
      </c>
      <c r="O114" s="3">
        <f t="shared" si="25"/>
        <v>1.8778744987076823E-2</v>
      </c>
      <c r="P114" s="3">
        <f t="shared" si="26"/>
        <v>8.0962573835369998E-3</v>
      </c>
      <c r="Q114" s="3">
        <f t="shared" si="27"/>
        <v>1.0682487603539825E-2</v>
      </c>
      <c r="S114" s="7">
        <f t="shared" si="28"/>
        <v>153.99309443380844</v>
      </c>
      <c r="T114">
        <f t="shared" si="29"/>
        <v>100</v>
      </c>
      <c r="U114" s="7">
        <f t="shared" si="30"/>
        <v>103.16064340066788</v>
      </c>
      <c r="V114">
        <f t="shared" si="31"/>
        <v>89.310863846832177</v>
      </c>
      <c r="W114" s="7">
        <f t="shared" si="32"/>
        <v>305.07937281258216</v>
      </c>
      <c r="X114" s="7">
        <f t="shared" si="33"/>
        <v>223.77847097797772</v>
      </c>
      <c r="Y114">
        <f t="shared" si="34"/>
        <v>206.29461603998541</v>
      </c>
      <c r="Z114">
        <f t="shared" si="35"/>
        <v>104.02340680537451</v>
      </c>
      <c r="AA114">
        <f t="shared" si="36"/>
        <v>104.65303650203863</v>
      </c>
      <c r="AB114">
        <f t="shared" si="37"/>
        <v>106.16072832304506</v>
      </c>
      <c r="AE114" s="3">
        <f t="shared" si="38"/>
        <v>-1.9845616190808154E-2</v>
      </c>
      <c r="AF114" s="3">
        <f t="shared" si="39"/>
        <v>0</v>
      </c>
      <c r="AG114" s="3">
        <f t="shared" si="40"/>
        <v>0</v>
      </c>
      <c r="AH114" s="3">
        <f t="shared" si="41"/>
        <v>-2.2982498007766694E-3</v>
      </c>
      <c r="AI114" s="3">
        <f t="shared" si="42"/>
        <v>0</v>
      </c>
      <c r="AJ114" s="3">
        <f t="shared" si="43"/>
        <v>0</v>
      </c>
      <c r="AK114" s="3">
        <f t="shared" si="44"/>
        <v>0</v>
      </c>
      <c r="AL114" s="3">
        <f t="shared" si="45"/>
        <v>0</v>
      </c>
      <c r="AM114" s="3">
        <f t="shared" si="46"/>
        <v>0</v>
      </c>
      <c r="AN114" s="3">
        <f t="shared" si="47"/>
        <v>0</v>
      </c>
    </row>
    <row r="115" spans="1:40" x14ac:dyDescent="0.25">
      <c r="A115" s="1">
        <v>40329</v>
      </c>
      <c r="B115">
        <v>-6.3163588115858704E-2</v>
      </c>
      <c r="C115"/>
      <c r="D115">
        <v>-8.0006640669832596E-2</v>
      </c>
      <c r="E115">
        <v>-9.3757267395440297E-2</v>
      </c>
      <c r="F115" s="3">
        <f>VLOOKUP($A115,[1]Consolidate_Returns!$A:$G,3,0)</f>
        <v>-9.8705491011535432E-2</v>
      </c>
      <c r="G115" s="3">
        <f>VLOOKUP($A115,[1]Consolidate_Returns!$A:$G,5,0)</f>
        <v>-0.12077375820436842</v>
      </c>
      <c r="H115" s="3">
        <f>VLOOKUP($A115,[1]Consolidate_Returns!$A:$G,2,0)</f>
        <v>-0.11724261943519024</v>
      </c>
      <c r="I115" s="3">
        <f>VLOOKUP($A115,[1]Consolidate_Returns!$A:$G,4,0)</f>
        <v>-7.6985428151611968E-2</v>
      </c>
      <c r="L115" s="3">
        <f t="shared" si="22"/>
        <v>-8.0934539563697061E-2</v>
      </c>
      <c r="M115" s="3">
        <f t="shared" si="23"/>
        <v>-9.1968673160113562E-2</v>
      </c>
      <c r="N115" s="3">
        <f t="shared" si="24"/>
        <v>-5.8621309717595119E-2</v>
      </c>
      <c r="O115" s="3">
        <f t="shared" si="25"/>
        <v>-7.8496034410722282E-2</v>
      </c>
      <c r="P115" s="3">
        <f t="shared" si="26"/>
        <v>-4.0003320334916298E-2</v>
      </c>
      <c r="Q115" s="3">
        <f t="shared" si="27"/>
        <v>-3.8492714075805984E-2</v>
      </c>
      <c r="S115" s="7">
        <f t="shared" si="28"/>
        <v>144.26633804430483</v>
      </c>
      <c r="T115">
        <f t="shared" si="29"/>
        <v>100</v>
      </c>
      <c r="U115" s="7">
        <f t="shared" si="30"/>
        <v>94.907106872841908</v>
      </c>
      <c r="V115">
        <f t="shared" si="31"/>
        <v>80.937321303826963</v>
      </c>
      <c r="W115" s="7">
        <f t="shared" si="32"/>
        <v>280.38791424361432</v>
      </c>
      <c r="X115" s="7">
        <f t="shared" si="33"/>
        <v>203.19786192033413</v>
      </c>
      <c r="Y115">
        <f t="shared" si="34"/>
        <v>194.20135546003306</v>
      </c>
      <c r="Z115">
        <f t="shared" si="35"/>
        <v>95.857981885259264</v>
      </c>
      <c r="AA115">
        <f t="shared" si="36"/>
        <v>100.4665675588259</v>
      </c>
      <c r="AB115">
        <f t="shared" si="37"/>
        <v>102.07431376162677</v>
      </c>
      <c r="AE115" s="3">
        <f t="shared" si="38"/>
        <v>-8.1755683979685217E-2</v>
      </c>
      <c r="AF115" s="3">
        <f t="shared" si="39"/>
        <v>0</v>
      </c>
      <c r="AG115" s="3">
        <f t="shared" si="40"/>
        <v>-8.0006640669832596E-2</v>
      </c>
      <c r="AH115" s="3">
        <f t="shared" si="41"/>
        <v>-9.5840039575104133E-2</v>
      </c>
      <c r="AI115" s="3">
        <f t="shared" si="42"/>
        <v>-8.0934539563697158E-2</v>
      </c>
      <c r="AJ115" s="3">
        <f t="shared" si="43"/>
        <v>-9.1968673160113534E-2</v>
      </c>
      <c r="AK115" s="3">
        <f t="shared" si="44"/>
        <v>-5.8621309717595146E-2</v>
      </c>
      <c r="AL115" s="3">
        <f t="shared" si="45"/>
        <v>-7.849603441072231E-2</v>
      </c>
      <c r="AM115" s="3">
        <f t="shared" si="46"/>
        <v>-4.0003320334916215E-2</v>
      </c>
      <c r="AN115" s="3">
        <f t="shared" si="47"/>
        <v>-3.8492714075806012E-2</v>
      </c>
    </row>
    <row r="116" spans="1:40" x14ac:dyDescent="0.25">
      <c r="A116" s="1">
        <v>40359</v>
      </c>
      <c r="B116">
        <v>4.6464002777410699E-3</v>
      </c>
      <c r="C116"/>
      <c r="D116">
        <v>-5.2628632532732797E-2</v>
      </c>
      <c r="E116">
        <v>-3.55818383814996E-2</v>
      </c>
      <c r="F116" s="3">
        <f>VLOOKUP($A116,[1]Consolidate_Returns!$A:$G,3,0)</f>
        <v>-7.326843272415498E-2</v>
      </c>
      <c r="G116" s="3">
        <f>VLOOKUP($A116,[1]Consolidate_Returns!$A:$G,5,0)</f>
        <v>-7.8268432724154985E-2</v>
      </c>
      <c r="H116" s="3">
        <f>VLOOKUP($A116,[1]Consolidate_Returns!$A:$G,2,0)</f>
        <v>-7.9760497740736624E-2</v>
      </c>
      <c r="I116" s="3">
        <f>VLOOKUP($A116,[1]Consolidate_Returns!$A:$G,4,0)</f>
        <v>-6.3085958510848042E-2</v>
      </c>
      <c r="L116" s="3">
        <f t="shared" si="22"/>
        <v>-3.4311016223206953E-2</v>
      </c>
      <c r="M116" s="3">
        <f t="shared" si="23"/>
        <v>-3.6811016223206955E-2</v>
      </c>
      <c r="N116" s="3">
        <f t="shared" si="24"/>
        <v>-3.9880248870368312E-2</v>
      </c>
      <c r="O116" s="3">
        <f t="shared" si="25"/>
        <v>-5.7857295521790419E-2</v>
      </c>
      <c r="P116" s="3">
        <f t="shared" si="26"/>
        <v>-2.6314316266366398E-2</v>
      </c>
      <c r="Q116" s="3">
        <f t="shared" si="27"/>
        <v>-3.1542979255424021E-2</v>
      </c>
      <c r="S116" s="7">
        <f t="shared" si="28"/>
        <v>144.93665719746258</v>
      </c>
      <c r="T116">
        <f t="shared" si="29"/>
        <v>100</v>
      </c>
      <c r="U116" s="7">
        <f t="shared" si="30"/>
        <v>89.912275620486312</v>
      </c>
      <c r="V116">
        <f t="shared" si="31"/>
        <v>78.05742261816269</v>
      </c>
      <c r="W116" s="7">
        <f t="shared" si="32"/>
        <v>270.76751996921053</v>
      </c>
      <c r="X116" s="7">
        <f t="shared" si="33"/>
        <v>195.71794212866376</v>
      </c>
      <c r="Y116">
        <f t="shared" si="34"/>
        <v>186.45655707332406</v>
      </c>
      <c r="Z116">
        <f t="shared" si="35"/>
        <v>90.311898299201388</v>
      </c>
      <c r="AA116">
        <f t="shared" si="36"/>
        <v>97.822858525886687</v>
      </c>
      <c r="AB116">
        <f t="shared" si="37"/>
        <v>98.854585800132128</v>
      </c>
      <c r="AE116" s="3">
        <f t="shared" si="38"/>
        <v>-7.7489153334694236E-2</v>
      </c>
      <c r="AF116" s="3">
        <f t="shared" si="39"/>
        <v>0</v>
      </c>
      <c r="AG116" s="3">
        <f t="shared" si="40"/>
        <v>-0.12842463311057437</v>
      </c>
      <c r="AH116" s="3">
        <f t="shared" si="41"/>
        <v>-0.12801171315796581</v>
      </c>
      <c r="AI116" s="3">
        <f t="shared" si="42"/>
        <v>-0.11246860948691625</v>
      </c>
      <c r="AJ116" s="3">
        <f t="shared" si="43"/>
        <v>-0.12539422906359665</v>
      </c>
      <c r="AK116" s="3">
        <f t="shared" si="44"/>
        <v>-9.61637261673189E-2</v>
      </c>
      <c r="AL116" s="3">
        <f t="shared" si="45"/>
        <v>-0.13181176167232292</v>
      </c>
      <c r="AM116" s="3">
        <f t="shared" si="46"/>
        <v>-6.5264976578284881E-2</v>
      </c>
      <c r="AN116" s="3">
        <f t="shared" si="47"/>
        <v>-6.8821518449651967E-2</v>
      </c>
    </row>
    <row r="117" spans="1:40" x14ac:dyDescent="0.25">
      <c r="A117" s="1">
        <v>40389</v>
      </c>
      <c r="B117">
        <v>-7.8407237050979808E-3</v>
      </c>
      <c r="C117"/>
      <c r="D117">
        <v>6.9882329532443305E-2</v>
      </c>
      <c r="E117">
        <v>9.33512095385573E-2</v>
      </c>
      <c r="F117" s="3">
        <f>VLOOKUP($A117,[1]Consolidate_Returns!$A:$G,3,0)</f>
        <v>0.1127389196469822</v>
      </c>
      <c r="G117" s="3">
        <f>VLOOKUP($A117,[1]Consolidate_Returns!$A:$G,5,0)</f>
        <v>4.2624164681503304E-2</v>
      </c>
      <c r="H117" s="3">
        <f>VLOOKUP($A117,[1]Consolidate_Returns!$A:$G,2,0)</f>
        <v>4.7624164681503302E-2</v>
      </c>
      <c r="I117" s="3">
        <f>VLOOKUP($A117,[1]Consolidate_Returns!$A:$G,4,0)</f>
        <v>6.9333969468785298E-2</v>
      </c>
      <c r="L117" s="3">
        <f t="shared" si="22"/>
        <v>5.2449097970942105E-2</v>
      </c>
      <c r="M117" s="3">
        <f t="shared" si="23"/>
        <v>1.7391720488202662E-2</v>
      </c>
      <c r="N117" s="3">
        <f t="shared" si="24"/>
        <v>2.3812082340751651E-2</v>
      </c>
      <c r="O117" s="3">
        <f t="shared" si="25"/>
        <v>6.9608149500614308E-2</v>
      </c>
      <c r="P117" s="3">
        <f t="shared" si="26"/>
        <v>3.4941164766221652E-2</v>
      </c>
      <c r="Q117" s="3">
        <f t="shared" si="27"/>
        <v>3.4666984734392649E-2</v>
      </c>
      <c r="S117" s="7">
        <f t="shared" si="28"/>
        <v>143.80024891363678</v>
      </c>
      <c r="T117">
        <f t="shared" si="29"/>
        <v>100</v>
      </c>
      <c r="U117" s="7">
        <f t="shared" si="30"/>
        <v>96.195554894409014</v>
      </c>
      <c r="V117">
        <f t="shared" si="31"/>
        <v>85.344177433030524</v>
      </c>
      <c r="W117" s="7">
        <f t="shared" si="32"/>
        <v>284.9690321514247</v>
      </c>
      <c r="X117" s="7">
        <f t="shared" si="33"/>
        <v>199.12181387269169</v>
      </c>
      <c r="Y117">
        <f t="shared" si="34"/>
        <v>190.89647596332713</v>
      </c>
      <c r="Z117">
        <f t="shared" si="35"/>
        <v>96.598342417696472</v>
      </c>
      <c r="AA117">
        <f t="shared" si="36"/>
        <v>101.24090314354248</v>
      </c>
      <c r="AB117">
        <f t="shared" si="37"/>
        <v>102.28157621699</v>
      </c>
      <c r="AE117" s="3">
        <f t="shared" si="38"/>
        <v>-8.4722305998352884E-2</v>
      </c>
      <c r="AF117" s="3">
        <f t="shared" si="39"/>
        <v>0</v>
      </c>
      <c r="AG117" s="3">
        <f t="shared" si="40"/>
        <v>-6.751691610924726E-2</v>
      </c>
      <c r="AH117" s="3">
        <f t="shared" si="41"/>
        <v>-4.6610551877807403E-2</v>
      </c>
      <c r="AI117" s="3">
        <f t="shared" si="42"/>
        <v>-6.5918388633608951E-2</v>
      </c>
      <c r="AJ117" s="3">
        <f t="shared" si="43"/>
        <v>-0.11018332995810182</v>
      </c>
      <c r="AK117" s="3">
        <f t="shared" si="44"/>
        <v>-7.464150239225685E-2</v>
      </c>
      <c r="AL117" s="3">
        <f t="shared" si="45"/>
        <v>-7.1378784984135024E-2</v>
      </c>
      <c r="AM117" s="3">
        <f t="shared" si="46"/>
        <v>-3.2604246112148703E-2</v>
      </c>
      <c r="AN117" s="3">
        <f t="shared" si="47"/>
        <v>-3.6540368244751237E-2</v>
      </c>
    </row>
    <row r="118" spans="1:40" x14ac:dyDescent="0.25">
      <c r="A118" s="1">
        <v>40421</v>
      </c>
      <c r="B118">
        <v>1.9271226707804599E-2</v>
      </c>
      <c r="C118"/>
      <c r="D118">
        <v>-4.4267789743943298E-2</v>
      </c>
      <c r="E118">
        <v>-4.2811941409285001E-2</v>
      </c>
      <c r="F118" s="3">
        <f>VLOOKUP($A118,[1]Consolidate_Returns!$A:$G,3,0)</f>
        <v>1.9143402544338078E-4</v>
      </c>
      <c r="G118" s="3">
        <f>VLOOKUP($A118,[1]Consolidate_Returns!$A:$G,5,0)</f>
        <v>4.1422546902178158E-3</v>
      </c>
      <c r="H118" s="3">
        <f>VLOOKUP($A118,[1]Consolidate_Returns!$A:$G,2,0)</f>
        <v>-1.4396562198159019E-2</v>
      </c>
      <c r="I118" s="3">
        <f>VLOOKUP($A118,[1]Consolidate_Returns!$A:$G,4,0)</f>
        <v>-5.3198171666626118E-2</v>
      </c>
      <c r="L118" s="3">
        <f t="shared" si="22"/>
        <v>9.7313303666239897E-3</v>
      </c>
      <c r="M118" s="3">
        <f t="shared" si="23"/>
        <v>1.1706740699011207E-2</v>
      </c>
      <c r="N118" s="3">
        <f t="shared" si="24"/>
        <v>-7.1982810990795093E-3</v>
      </c>
      <c r="O118" s="3">
        <f t="shared" si="25"/>
        <v>-4.8732980705284708E-2</v>
      </c>
      <c r="P118" s="3">
        <f t="shared" si="26"/>
        <v>-2.2133894871971649E-2</v>
      </c>
      <c r="Q118" s="3">
        <f t="shared" si="27"/>
        <v>-2.6599085833313059E-2</v>
      </c>
      <c r="S118" s="7">
        <f t="shared" si="28"/>
        <v>146.57145611109021</v>
      </c>
      <c r="T118">
        <f t="shared" si="29"/>
        <v>100</v>
      </c>
      <c r="U118" s="7">
        <f t="shared" si="30"/>
        <v>91.937190296041365</v>
      </c>
      <c r="V118">
        <f t="shared" si="31"/>
        <v>81.690427509144001</v>
      </c>
      <c r="W118" s="7">
        <f t="shared" si="32"/>
        <v>287.74215994754729</v>
      </c>
      <c r="X118" s="7">
        <f t="shared" si="33"/>
        <v>201.45288131521608</v>
      </c>
      <c r="Y118">
        <f t="shared" si="34"/>
        <v>189.52234946851942</v>
      </c>
      <c r="Z118">
        <f t="shared" si="35"/>
        <v>91.890817260492383</v>
      </c>
      <c r="AA118">
        <f t="shared" si="36"/>
        <v>99.000047636619854</v>
      </c>
      <c r="AB118">
        <f t="shared" si="37"/>
        <v>99.560979792027737</v>
      </c>
      <c r="AE118" s="3">
        <f t="shared" si="38"/>
        <v>-6.7083782056650484E-2</v>
      </c>
      <c r="AF118" s="3">
        <f t="shared" si="39"/>
        <v>0</v>
      </c>
      <c r="AG118" s="3">
        <f t="shared" si="40"/>
        <v>-0.1087958812067069</v>
      </c>
      <c r="AH118" s="3">
        <f t="shared" si="41"/>
        <v>-8.7427005071045227E-2</v>
      </c>
      <c r="AI118" s="3">
        <f t="shared" si="42"/>
        <v>-5.6828531884014169E-2</v>
      </c>
      <c r="AJ118" s="3">
        <f t="shared" si="43"/>
        <v>-9.9766476932263648E-2</v>
      </c>
      <c r="AK118" s="3">
        <f t="shared" si="44"/>
        <v>-8.1302492975459315E-2</v>
      </c>
      <c r="AL118" s="3">
        <f t="shared" si="45"/>
        <v>-0.11663326473802121</v>
      </c>
      <c r="AM118" s="3">
        <f t="shared" si="46"/>
        <v>-5.4016482028294108E-2</v>
      </c>
      <c r="AN118" s="3">
        <f t="shared" si="47"/>
        <v>-6.2167513686741276E-2</v>
      </c>
    </row>
    <row r="119" spans="1:40" x14ac:dyDescent="0.25">
      <c r="A119" s="1">
        <v>40451</v>
      </c>
      <c r="B119">
        <v>1.45663781755791E-3</v>
      </c>
      <c r="C119"/>
      <c r="D119">
        <v>8.8238707940510003E-2</v>
      </c>
      <c r="E119">
        <v>9.8094043918365903E-2</v>
      </c>
      <c r="F119" s="3">
        <f>VLOOKUP($A119,[1]Consolidate_Returns!$A:$G,3,0)</f>
        <v>0.17270019070179038</v>
      </c>
      <c r="G119" s="3">
        <f>VLOOKUP($A119,[1]Consolidate_Returns!$A:$G,5,0)</f>
        <v>0.16770019070179037</v>
      </c>
      <c r="H119" s="3">
        <f>VLOOKUP($A119,[1]Consolidate_Returns!$A:$G,2,0)</f>
        <v>0.16068200789575798</v>
      </c>
      <c r="I119" s="3">
        <f>VLOOKUP($A119,[1]Consolidate_Returns!$A:$G,4,0)</f>
        <v>0.12264017496833922</v>
      </c>
      <c r="L119" s="3">
        <f t="shared" si="22"/>
        <v>8.707841425967415E-2</v>
      </c>
      <c r="M119" s="3">
        <f t="shared" si="23"/>
        <v>8.4578414259674148E-2</v>
      </c>
      <c r="N119" s="3">
        <f t="shared" si="24"/>
        <v>8.0341003947878992E-2</v>
      </c>
      <c r="O119" s="3">
        <f t="shared" si="25"/>
        <v>0.1054394414544246</v>
      </c>
      <c r="P119" s="3">
        <f t="shared" si="26"/>
        <v>4.4119353970255001E-2</v>
      </c>
      <c r="Q119" s="3">
        <f t="shared" si="27"/>
        <v>6.1320087484169609E-2</v>
      </c>
      <c r="S119" s="7">
        <f t="shared" si="28"/>
        <v>146.78495763703617</v>
      </c>
      <c r="T119">
        <f t="shared" si="29"/>
        <v>100</v>
      </c>
      <c r="U119" s="7">
        <f t="shared" si="30"/>
        <v>100.04960917944486</v>
      </c>
      <c r="V119">
        <f t="shared" si="31"/>
        <v>89.703771892936061</v>
      </c>
      <c r="W119" s="7">
        <f t="shared" si="32"/>
        <v>312.79829095143322</v>
      </c>
      <c r="X119" s="7">
        <f t="shared" si="33"/>
        <v>218.49144656489941</v>
      </c>
      <c r="Y119">
        <f t="shared" si="34"/>
        <v>204.74876529538102</v>
      </c>
      <c r="Z119">
        <f t="shared" si="35"/>
        <v>101.57973370722931</v>
      </c>
      <c r="AA119">
        <f t="shared" si="36"/>
        <v>103.36786578137199</v>
      </c>
      <c r="AB119">
        <f t="shared" si="37"/>
        <v>105.66606778288451</v>
      </c>
      <c r="AE119" s="3">
        <f t="shared" si="38"/>
        <v>-6.5724861012981015E-2</v>
      </c>
      <c r="AF119" s="3">
        <f t="shared" si="39"/>
        <v>0</v>
      </c>
      <c r="AG119" s="3">
        <f t="shared" si="40"/>
        <v>-3.0157181253125848E-2</v>
      </c>
      <c r="AH119" s="3">
        <f t="shared" si="41"/>
        <v>0</v>
      </c>
      <c r="AI119" s="3">
        <f t="shared" si="42"/>
        <v>0</v>
      </c>
      <c r="AJ119" s="3">
        <f t="shared" si="43"/>
        <v>-2.362615308779465E-2</v>
      </c>
      <c r="AK119" s="3">
        <f t="shared" si="44"/>
        <v>-7.493412936694221E-3</v>
      </c>
      <c r="AL119" s="3">
        <f t="shared" si="45"/>
        <v>-2.3491569572579522E-2</v>
      </c>
      <c r="AM119" s="3">
        <f t="shared" si="46"/>
        <v>-1.2280300348873363E-2</v>
      </c>
      <c r="AN119" s="3">
        <f t="shared" si="47"/>
        <v>-4.6595435805160436E-3</v>
      </c>
    </row>
    <row r="120" spans="1:40" x14ac:dyDescent="0.25">
      <c r="A120" s="1">
        <v>40480</v>
      </c>
      <c r="B120">
        <v>1.6855276161772501E-3</v>
      </c>
      <c r="C120"/>
      <c r="D120">
        <v>3.8431596657130897E-2</v>
      </c>
      <c r="E120">
        <v>3.7491632874895701E-2</v>
      </c>
      <c r="F120" s="3">
        <f>VLOOKUP($A120,[1]Consolidate_Returns!$A:$G,3,0)</f>
        <v>7.4089792529642137E-2</v>
      </c>
      <c r="G120" s="3">
        <f>VLOOKUP($A120,[1]Consolidate_Returns!$A:$G,5,0)</f>
        <v>0.10341148857303181</v>
      </c>
      <c r="H120" s="3">
        <f>VLOOKUP($A120,[1]Consolidate_Returns!$A:$G,2,0)</f>
        <v>0.10841148857303182</v>
      </c>
      <c r="I120" s="3">
        <f>VLOOKUP($A120,[1]Consolidate_Returns!$A:$G,4,0)</f>
        <v>6.1346202716472099E-2</v>
      </c>
      <c r="L120" s="3">
        <f t="shared" si="22"/>
        <v>3.7887660072909696E-2</v>
      </c>
      <c r="M120" s="3">
        <f t="shared" si="23"/>
        <v>5.2548508094604533E-2</v>
      </c>
      <c r="N120" s="3">
        <f t="shared" si="24"/>
        <v>5.4205744286515908E-2</v>
      </c>
      <c r="O120" s="3">
        <f t="shared" si="25"/>
        <v>4.9888899686801498E-2</v>
      </c>
      <c r="P120" s="3">
        <f t="shared" si="26"/>
        <v>1.9215798328565448E-2</v>
      </c>
      <c r="Q120" s="3">
        <f t="shared" si="27"/>
        <v>3.067310135823605E-2</v>
      </c>
      <c r="S120" s="7">
        <f t="shared" si="28"/>
        <v>147.03236773677281</v>
      </c>
      <c r="T120">
        <f t="shared" si="29"/>
        <v>100</v>
      </c>
      <c r="U120" s="7">
        <f t="shared" si="30"/>
        <v>103.89467540513286</v>
      </c>
      <c r="V120">
        <f t="shared" si="31"/>
        <v>93.06691277623942</v>
      </c>
      <c r="W120" s="7">
        <f t="shared" si="32"/>
        <v>324.64948627038819</v>
      </c>
      <c r="X120" s="7">
        <f t="shared" si="33"/>
        <v>229.97284611331685</v>
      </c>
      <c r="Y120">
        <f t="shared" si="34"/>
        <v>215.84732450996228</v>
      </c>
      <c r="Z120">
        <f t="shared" si="35"/>
        <v>106.64743485236127</v>
      </c>
      <c r="AA120">
        <f t="shared" si="36"/>
        <v>105.35416184388106</v>
      </c>
      <c r="AB120">
        <f t="shared" si="37"/>
        <v>108.90717379011517</v>
      </c>
      <c r="AE120" s="3">
        <f t="shared" si="38"/>
        <v>-6.41501144651105E-2</v>
      </c>
      <c r="AF120" s="3">
        <f t="shared" si="39"/>
        <v>0</v>
      </c>
      <c r="AG120" s="3">
        <f t="shared" si="40"/>
        <v>0</v>
      </c>
      <c r="AH120" s="3">
        <f t="shared" si="41"/>
        <v>0</v>
      </c>
      <c r="AI120" s="3">
        <f t="shared" si="42"/>
        <v>0</v>
      </c>
      <c r="AJ120" s="3">
        <f t="shared" si="43"/>
        <v>0</v>
      </c>
      <c r="AK120" s="3">
        <f t="shared" si="44"/>
        <v>0</v>
      </c>
      <c r="AL120" s="3">
        <f t="shared" si="45"/>
        <v>0</v>
      </c>
      <c r="AM120" s="3">
        <f t="shared" si="46"/>
        <v>0</v>
      </c>
      <c r="AN120" s="3">
        <f t="shared" si="47"/>
        <v>0</v>
      </c>
    </row>
    <row r="121" spans="1:40" x14ac:dyDescent="0.25">
      <c r="A121" s="1">
        <v>40512</v>
      </c>
      <c r="B121">
        <v>-6.7992610610528199E-3</v>
      </c>
      <c r="C121"/>
      <c r="D121">
        <v>-6.7301627169535905E-4</v>
      </c>
      <c r="E121">
        <v>-2.1860710436910999E-2</v>
      </c>
      <c r="F121" s="3">
        <f>VLOOKUP($A121,[1]Consolidate_Returns!$A:$G,3,0)</f>
        <v>-3.8199097065904457E-2</v>
      </c>
      <c r="G121" s="3">
        <f>VLOOKUP($A121,[1]Consolidate_Returns!$A:$G,5,0)</f>
        <v>6.7186364127960673E-3</v>
      </c>
      <c r="H121" s="3">
        <f>VLOOKUP($A121,[1]Consolidate_Returns!$A:$G,2,0)</f>
        <v>2.2287144079760283E-2</v>
      </c>
      <c r="I121" s="3">
        <f>VLOOKUP($A121,[1]Consolidate_Returns!$A:$G,4,0)</f>
        <v>-3.3570244745554294E-3</v>
      </c>
      <c r="L121" s="3">
        <f t="shared" si="22"/>
        <v>-2.249917906347864E-2</v>
      </c>
      <c r="M121" s="3">
        <f t="shared" si="23"/>
        <v>-4.0312324128376296E-5</v>
      </c>
      <c r="N121" s="3">
        <f t="shared" si="24"/>
        <v>1.1143572039880142E-2</v>
      </c>
      <c r="O121" s="3">
        <f t="shared" si="25"/>
        <v>-2.015020373125394E-3</v>
      </c>
      <c r="P121" s="3">
        <f t="shared" si="26"/>
        <v>-3.3650813584767952E-4</v>
      </c>
      <c r="Q121" s="3">
        <f t="shared" si="27"/>
        <v>-1.6785122372777147E-3</v>
      </c>
      <c r="S121" s="7">
        <f t="shared" si="28"/>
        <v>146.03265628410577</v>
      </c>
      <c r="T121">
        <f t="shared" si="29"/>
        <v>100</v>
      </c>
      <c r="U121" s="7">
        <f t="shared" si="30"/>
        <v>103.82475259804269</v>
      </c>
      <c r="V121">
        <f t="shared" si="31"/>
        <v>91.032403944780796</v>
      </c>
      <c r="W121" s="7">
        <f t="shared" si="32"/>
        <v>317.34513934592439</v>
      </c>
      <c r="X121" s="7">
        <f t="shared" si="33"/>
        <v>229.96357537340361</v>
      </c>
      <c r="Y121">
        <f t="shared" si="34"/>
        <v>218.25263472025441</v>
      </c>
      <c r="Z121">
        <f t="shared" si="35"/>
        <v>106.4325380983922</v>
      </c>
      <c r="AA121">
        <f t="shared" si="36"/>
        <v>105.31870931127519</v>
      </c>
      <c r="AB121">
        <f t="shared" si="37"/>
        <v>108.72437176618114</v>
      </c>
      <c r="AE121" s="3">
        <f t="shared" si="38"/>
        <v>-5.1693474820874774E-2</v>
      </c>
      <c r="AF121" s="3">
        <f t="shared" si="39"/>
        <v>0</v>
      </c>
      <c r="AG121" s="3">
        <f t="shared" si="40"/>
        <v>-6.7301627169539147E-4</v>
      </c>
      <c r="AH121" s="3">
        <f t="shared" si="41"/>
        <v>-2.1860710436911009E-2</v>
      </c>
      <c r="AI121" s="3">
        <f t="shared" si="42"/>
        <v>-2.2499179063478598E-2</v>
      </c>
      <c r="AJ121" s="3">
        <f t="shared" si="43"/>
        <v>-4.0312324128326077E-5</v>
      </c>
      <c r="AK121" s="3">
        <f t="shared" si="44"/>
        <v>0</v>
      </c>
      <c r="AL121" s="3">
        <f t="shared" si="45"/>
        <v>-2.0150203731253979E-3</v>
      </c>
      <c r="AM121" s="3">
        <f t="shared" si="46"/>
        <v>-3.3650813584762542E-4</v>
      </c>
      <c r="AN121" s="3">
        <f t="shared" si="47"/>
        <v>-1.6785122372776353E-3</v>
      </c>
    </row>
    <row r="122" spans="1:40" x14ac:dyDescent="0.25">
      <c r="A122" s="1">
        <v>40543</v>
      </c>
      <c r="B122">
        <v>-1.36896720609102E-2</v>
      </c>
      <c r="C122"/>
      <c r="D122">
        <v>6.7805111379816999E-2</v>
      </c>
      <c r="E122">
        <v>7.7921648000101901E-2</v>
      </c>
      <c r="F122" s="3">
        <f>VLOOKUP($A122,[1]Consolidate_Returns!$A:$G,3,0)</f>
        <v>-8.9086697371003332E-3</v>
      </c>
      <c r="G122" s="3">
        <f>VLOOKUP($A122,[1]Consolidate_Returns!$A:$G,5,0)</f>
        <v>-1.3908669737100334E-2</v>
      </c>
      <c r="H122" s="3">
        <f>VLOOKUP($A122,[1]Consolidate_Returns!$A:$G,2,0)</f>
        <v>2.4046874012264376E-2</v>
      </c>
      <c r="I122" s="3">
        <f>VLOOKUP($A122,[1]Consolidate_Returns!$A:$G,4,0)</f>
        <v>4.6386917445839983E-2</v>
      </c>
      <c r="L122" s="3">
        <f t="shared" si="22"/>
        <v>-1.1299170899005267E-2</v>
      </c>
      <c r="M122" s="3">
        <f t="shared" si="23"/>
        <v>-1.3799170899005267E-2</v>
      </c>
      <c r="N122" s="3">
        <f t="shared" si="24"/>
        <v>1.2023437006132188E-2</v>
      </c>
      <c r="O122" s="3">
        <f t="shared" si="25"/>
        <v>5.7096014412828494E-2</v>
      </c>
      <c r="P122" s="3">
        <f t="shared" si="26"/>
        <v>3.3902555689908499E-2</v>
      </c>
      <c r="Q122" s="3">
        <f t="shared" si="27"/>
        <v>2.3193458722919991E-2</v>
      </c>
      <c r="S122" s="7">
        <f t="shared" si="28"/>
        <v>144.03351710939273</v>
      </c>
      <c r="T122">
        <f t="shared" si="29"/>
        <v>100</v>
      </c>
      <c r="U122" s="7">
        <f t="shared" si="30"/>
        <v>110.86460151193492</v>
      </c>
      <c r="V122">
        <f t="shared" si="31"/>
        <v>98.125798881569096</v>
      </c>
      <c r="W122" s="7">
        <f t="shared" si="32"/>
        <v>313.75940238248614</v>
      </c>
      <c r="X122" s="7">
        <f t="shared" si="33"/>
        <v>226.79026869627972</v>
      </c>
      <c r="Y122">
        <f t="shared" si="34"/>
        <v>220.8767815252358</v>
      </c>
      <c r="Z122">
        <f t="shared" si="35"/>
        <v>112.50941182765192</v>
      </c>
      <c r="AA122">
        <f t="shared" si="36"/>
        <v>108.88928271888997</v>
      </c>
      <c r="AB122">
        <f t="shared" si="37"/>
        <v>111.24606599491545</v>
      </c>
      <c r="AE122" s="3">
        <f t="shared" si="38"/>
        <v>-6.4675480163798357E-2</v>
      </c>
      <c r="AF122" s="3">
        <f t="shared" si="39"/>
        <v>0</v>
      </c>
      <c r="AG122" s="3">
        <f t="shared" si="40"/>
        <v>0</v>
      </c>
      <c r="AH122" s="3">
        <f t="shared" si="41"/>
        <v>0</v>
      </c>
      <c r="AI122" s="3">
        <f t="shared" si="42"/>
        <v>-3.3544127893158332E-2</v>
      </c>
      <c r="AJ122" s="3">
        <f t="shared" si="43"/>
        <v>-1.3838926946483672E-2</v>
      </c>
      <c r="AK122" s="3">
        <f t="shared" si="44"/>
        <v>0</v>
      </c>
      <c r="AL122" s="3">
        <f t="shared" si="45"/>
        <v>0</v>
      </c>
      <c r="AM122" s="3">
        <f t="shared" si="46"/>
        <v>0</v>
      </c>
      <c r="AN122" s="3">
        <f t="shared" si="47"/>
        <v>0</v>
      </c>
    </row>
    <row r="123" spans="1:40" x14ac:dyDescent="0.25">
      <c r="A123" s="1">
        <v>40574</v>
      </c>
      <c r="B123">
        <v>1.8380365345624799E-2</v>
      </c>
      <c r="C123"/>
      <c r="D123">
        <v>2.2970245931051E-2</v>
      </c>
      <c r="E123">
        <v>1.0681544615432199E-2</v>
      </c>
      <c r="F123" s="3">
        <f>VLOOKUP($A123,[1]Consolidate_Returns!$A:$G,3,0)</f>
        <v>0.10298998475792942</v>
      </c>
      <c r="G123" s="3">
        <f>VLOOKUP($A123,[1]Consolidate_Returns!$A:$G,5,0)</f>
        <v>5.770807359487911E-2</v>
      </c>
      <c r="H123" s="3">
        <f>VLOOKUP($A123,[1]Consolidate_Returns!$A:$G,2,0)</f>
        <v>6.2708073594879107E-2</v>
      </c>
      <c r="I123" s="3">
        <f>VLOOKUP($A123,[1]Consolidate_Returns!$A:$G,4,0)</f>
        <v>2.8469957756568628E-2</v>
      </c>
      <c r="L123" s="3">
        <f t="shared" si="22"/>
        <v>6.0685175051777111E-2</v>
      </c>
      <c r="M123" s="3">
        <f t="shared" si="23"/>
        <v>3.8044219470251953E-2</v>
      </c>
      <c r="N123" s="3">
        <f t="shared" si="24"/>
        <v>3.1354036797439554E-2</v>
      </c>
      <c r="O123" s="3">
        <f t="shared" si="25"/>
        <v>2.5720101843809816E-2</v>
      </c>
      <c r="P123" s="3">
        <f t="shared" si="26"/>
        <v>1.14851229655255E-2</v>
      </c>
      <c r="Q123" s="3">
        <f t="shared" si="27"/>
        <v>1.4234978878284314E-2</v>
      </c>
      <c r="S123" s="7">
        <f t="shared" si="28"/>
        <v>146.68090577587867</v>
      </c>
      <c r="T123">
        <f t="shared" si="29"/>
        <v>100</v>
      </c>
      <c r="U123" s="7">
        <f t="shared" si="30"/>
        <v>113.41118867371203</v>
      </c>
      <c r="V123">
        <f t="shared" si="31"/>
        <v>99.173933980247511</v>
      </c>
      <c r="W123" s="7">
        <f t="shared" si="32"/>
        <v>332.7999466402083</v>
      </c>
      <c r="X123" s="7">
        <f t="shared" si="33"/>
        <v>235.41832745227839</v>
      </c>
      <c r="Y123">
        <f t="shared" si="34"/>
        <v>227.80216026087808</v>
      </c>
      <c r="Z123">
        <f t="shared" si="35"/>
        <v>115.40316535824627</v>
      </c>
      <c r="AA123">
        <f t="shared" si="36"/>
        <v>110.1398895205443</v>
      </c>
      <c r="AB123">
        <f t="shared" si="37"/>
        <v>112.8296513946453</v>
      </c>
      <c r="AE123" s="3">
        <f t="shared" si="38"/>
        <v>-4.7483873772487882E-2</v>
      </c>
      <c r="AF123" s="3">
        <f t="shared" si="39"/>
        <v>0</v>
      </c>
      <c r="AG123" s="3">
        <f t="shared" si="40"/>
        <v>0</v>
      </c>
      <c r="AH123" s="3">
        <f t="shared" si="41"/>
        <v>0</v>
      </c>
      <c r="AI123" s="3">
        <f t="shared" si="42"/>
        <v>0</v>
      </c>
      <c r="AJ123" s="3">
        <f t="shared" si="43"/>
        <v>0</v>
      </c>
      <c r="AK123" s="3">
        <f t="shared" si="44"/>
        <v>0</v>
      </c>
      <c r="AL123" s="3">
        <f t="shared" si="45"/>
        <v>0</v>
      </c>
      <c r="AM123" s="3">
        <f t="shared" si="46"/>
        <v>0</v>
      </c>
      <c r="AN123" s="3">
        <f t="shared" si="47"/>
        <v>0</v>
      </c>
    </row>
    <row r="124" spans="1:40" x14ac:dyDescent="0.25">
      <c r="A124" s="1">
        <v>40602</v>
      </c>
      <c r="B124">
        <v>4.3505445479319803E-2</v>
      </c>
      <c r="C124"/>
      <c r="D124">
        <v>3.4610910142618398E-2</v>
      </c>
      <c r="E124">
        <v>3.1071752826701399E-2</v>
      </c>
      <c r="F124" s="3">
        <f>VLOOKUP($A124,[1]Consolidate_Returns!$A:$G,3,0)</f>
        <v>-1.7066629084367003E-2</v>
      </c>
      <c r="G124" s="3">
        <f>VLOOKUP($A124,[1]Consolidate_Returns!$A:$G,5,0)</f>
        <v>9.3745817632677753E-2</v>
      </c>
      <c r="H124" s="3">
        <f>VLOOKUP($A124,[1]Consolidate_Returns!$A:$G,2,0)</f>
        <v>1.6804777111319058E-2</v>
      </c>
      <c r="I124" s="3">
        <f>VLOOKUP($A124,[1]Consolidate_Returns!$A:$G,4,0)</f>
        <v>2.9823738776776187E-2</v>
      </c>
      <c r="L124" s="3">
        <f t="shared" si="22"/>
        <v>1.32194081974764E-2</v>
      </c>
      <c r="M124" s="3">
        <f t="shared" si="23"/>
        <v>6.8625631555998781E-2</v>
      </c>
      <c r="N124" s="3">
        <f t="shared" si="24"/>
        <v>8.402388555659529E-3</v>
      </c>
      <c r="O124" s="3">
        <f t="shared" si="25"/>
        <v>3.2217324459697293E-2</v>
      </c>
      <c r="P124" s="3">
        <f t="shared" si="26"/>
        <v>1.7305455071309199E-2</v>
      </c>
      <c r="Q124" s="3">
        <f t="shared" si="27"/>
        <v>1.4911869388388094E-2</v>
      </c>
      <c r="S124" s="7">
        <f t="shared" si="28"/>
        <v>153.06232392496841</v>
      </c>
      <c r="T124">
        <f t="shared" si="29"/>
        <v>100</v>
      </c>
      <c r="U124" s="7">
        <f t="shared" si="30"/>
        <v>117.33645313406542</v>
      </c>
      <c r="V124">
        <f t="shared" si="31"/>
        <v>102.25544194373337</v>
      </c>
      <c r="W124" s="7">
        <f t="shared" si="32"/>
        <v>337.19936498294356</v>
      </c>
      <c r="X124" s="7">
        <f t="shared" si="33"/>
        <v>251.57405885354791</v>
      </c>
      <c r="Y124">
        <f t="shared" si="34"/>
        <v>229.71624252520857</v>
      </c>
      <c r="Z124">
        <f t="shared" si="35"/>
        <v>119.12114658026898</v>
      </c>
      <c r="AA124">
        <f t="shared" si="36"/>
        <v>112.04591043020103</v>
      </c>
      <c r="AB124">
        <f t="shared" si="37"/>
        <v>114.5121524193796</v>
      </c>
      <c r="AE124" s="3">
        <f t="shared" si="38"/>
        <v>-6.0442353747239249E-3</v>
      </c>
      <c r="AF124" s="3">
        <f t="shared" si="39"/>
        <v>0</v>
      </c>
      <c r="AG124" s="3">
        <f t="shared" si="40"/>
        <v>0</v>
      </c>
      <c r="AH124" s="3">
        <f t="shared" si="41"/>
        <v>0</v>
      </c>
      <c r="AI124" s="3">
        <f t="shared" si="42"/>
        <v>0</v>
      </c>
      <c r="AJ124" s="3">
        <f t="shared" si="43"/>
        <v>0</v>
      </c>
      <c r="AK124" s="3">
        <f t="shared" si="44"/>
        <v>0</v>
      </c>
      <c r="AL124" s="3">
        <f t="shared" si="45"/>
        <v>0</v>
      </c>
      <c r="AM124" s="3">
        <f t="shared" si="46"/>
        <v>0</v>
      </c>
      <c r="AN124" s="3">
        <f t="shared" si="47"/>
        <v>0</v>
      </c>
    </row>
    <row r="125" spans="1:40" x14ac:dyDescent="0.25">
      <c r="A125" s="1">
        <v>40633</v>
      </c>
      <c r="B125">
        <v>-1.9794692423393701E-2</v>
      </c>
      <c r="C125"/>
      <c r="D125" s="9">
        <v>-2.526343008169E-5</v>
      </c>
      <c r="E125">
        <v>-8.6102128689253803E-3</v>
      </c>
      <c r="F125" s="3">
        <f>VLOOKUP($A125,[1]Consolidate_Returns!$A:$G,3,0)</f>
        <v>5.0867264271278446E-2</v>
      </c>
      <c r="G125" s="3">
        <f>VLOOKUP($A125,[1]Consolidate_Returns!$A:$G,5,0)</f>
        <v>4.5867264271278449E-2</v>
      </c>
      <c r="H125" s="3">
        <f>VLOOKUP($A125,[1]Consolidate_Returns!$A:$G,2,0)</f>
        <v>3.1153097717554767E-2</v>
      </c>
      <c r="I125" s="3">
        <f>VLOOKUP($A125,[1]Consolidate_Returns!$A:$G,4,0)</f>
        <v>-5.1173037999991131E-3</v>
      </c>
      <c r="L125" s="3">
        <f t="shared" si="22"/>
        <v>1.5536285923942373E-2</v>
      </c>
      <c r="M125" s="3">
        <f t="shared" si="23"/>
        <v>1.3036285923942374E-2</v>
      </c>
      <c r="N125" s="3">
        <f t="shared" si="24"/>
        <v>1.5576548858777383E-2</v>
      </c>
      <c r="O125" s="3">
        <f t="shared" si="25"/>
        <v>-2.5712836150404016E-3</v>
      </c>
      <c r="P125" s="3">
        <f t="shared" si="26"/>
        <v>-1.2631715040845E-5</v>
      </c>
      <c r="Q125" s="3">
        <f t="shared" si="27"/>
        <v>-2.5586518999995565E-3</v>
      </c>
      <c r="S125" s="7">
        <f t="shared" si="28"/>
        <v>150.0325023012638</v>
      </c>
      <c r="T125">
        <f t="shared" si="29"/>
        <v>100</v>
      </c>
      <c r="U125" s="7">
        <f t="shared" si="30"/>
        <v>117.33348881278563</v>
      </c>
      <c r="V125">
        <f t="shared" si="31"/>
        <v>101.37500082159178</v>
      </c>
      <c r="W125" s="7">
        <f t="shared" si="32"/>
        <v>342.43819073069034</v>
      </c>
      <c r="X125" s="7">
        <f t="shared" si="33"/>
        <v>254.85365021580947</v>
      </c>
      <c r="Y125">
        <f t="shared" si="34"/>
        <v>233.29442880055723</v>
      </c>
      <c r="Z125">
        <f t="shared" si="35"/>
        <v>118.81485232786231</v>
      </c>
      <c r="AA125">
        <f t="shared" si="36"/>
        <v>112.04449509818899</v>
      </c>
      <c r="AB125">
        <f t="shared" si="37"/>
        <v>114.21915568301871</v>
      </c>
      <c r="AE125" s="3">
        <f t="shared" si="38"/>
        <v>-2.571928401794038E-2</v>
      </c>
      <c r="AF125" s="3">
        <f t="shared" si="39"/>
        <v>0</v>
      </c>
      <c r="AG125" s="3">
        <f t="shared" si="40"/>
        <v>-2.5263430081730746E-5</v>
      </c>
      <c r="AH125" s="3">
        <f t="shared" si="41"/>
        <v>-8.6102128689254306E-3</v>
      </c>
      <c r="AI125" s="3">
        <f t="shared" si="42"/>
        <v>0</v>
      </c>
      <c r="AJ125" s="3">
        <f t="shared" si="43"/>
        <v>0</v>
      </c>
      <c r="AK125" s="3">
        <f t="shared" si="44"/>
        <v>0</v>
      </c>
      <c r="AL125" s="3">
        <f t="shared" si="45"/>
        <v>-2.5712836150404111E-3</v>
      </c>
      <c r="AM125" s="3">
        <f t="shared" si="46"/>
        <v>-1.2631715040826291E-5</v>
      </c>
      <c r="AN125" s="3">
        <f t="shared" si="47"/>
        <v>-2.5586518999996134E-3</v>
      </c>
    </row>
    <row r="126" spans="1:40" x14ac:dyDescent="0.25">
      <c r="A126" s="1">
        <v>40662</v>
      </c>
      <c r="B126">
        <v>5.0768194877324299E-2</v>
      </c>
      <c r="C126"/>
      <c r="D126">
        <v>2.9546724443386199E-2</v>
      </c>
      <c r="E126">
        <v>4.8180193905143102E-2</v>
      </c>
      <c r="F126" s="3">
        <f>VLOOKUP($A126,[1]Consolidate_Returns!$A:$G,3,0)</f>
        <v>4.6611918786013326E-2</v>
      </c>
      <c r="G126" s="3">
        <f>VLOOKUP($A126,[1]Consolidate_Returns!$A:$G,5,0)</f>
        <v>5.9934352269306927E-2</v>
      </c>
      <c r="H126" s="3">
        <f>VLOOKUP($A126,[1]Consolidate_Returns!$A:$G,2,0)</f>
        <v>6.4934352269306925E-2</v>
      </c>
      <c r="I126" s="3">
        <f>VLOOKUP($A126,[1]Consolidate_Returns!$A:$G,4,0)</f>
        <v>2.744811844810972E-2</v>
      </c>
      <c r="L126" s="3">
        <f t="shared" si="22"/>
        <v>4.8690056831668813E-2</v>
      </c>
      <c r="M126" s="3">
        <f t="shared" si="23"/>
        <v>5.535127357331561E-2</v>
      </c>
      <c r="N126" s="3">
        <f t="shared" si="24"/>
        <v>3.2467176134653462E-2</v>
      </c>
      <c r="O126" s="3">
        <f t="shared" si="25"/>
        <v>2.8497421445747961E-2</v>
      </c>
      <c r="P126" s="3">
        <f t="shared" si="26"/>
        <v>1.47733622216931E-2</v>
      </c>
      <c r="Q126" s="3">
        <f t="shared" si="27"/>
        <v>1.372405922405486E-2</v>
      </c>
      <c r="S126" s="7">
        <f t="shared" si="28"/>
        <v>157.64938161602694</v>
      </c>
      <c r="T126">
        <f t="shared" si="29"/>
        <v>100</v>
      </c>
      <c r="U126" s="7">
        <f t="shared" si="30"/>
        <v>120.80030907471816</v>
      </c>
      <c r="V126">
        <f t="shared" si="31"/>
        <v>106.25926801831012</v>
      </c>
      <c r="W126" s="7">
        <f t="shared" si="32"/>
        <v>359.11152569870148</v>
      </c>
      <c r="X126" s="7">
        <f t="shared" si="33"/>
        <v>268.96012433006285</v>
      </c>
      <c r="Y126">
        <f t="shared" si="34"/>
        <v>240.8688401116583</v>
      </c>
      <c r="Z126">
        <f t="shared" si="35"/>
        <v>122.2007692486637</v>
      </c>
      <c r="AA126">
        <f t="shared" si="36"/>
        <v>113.69976900922124</v>
      </c>
      <c r="AB126">
        <f t="shared" si="37"/>
        <v>115.786706140134</v>
      </c>
      <c r="AE126" s="3">
        <f t="shared" si="38"/>
        <v>0</v>
      </c>
      <c r="AF126" s="3">
        <f t="shared" si="39"/>
        <v>0</v>
      </c>
      <c r="AG126" s="3">
        <f t="shared" si="40"/>
        <v>0</v>
      </c>
      <c r="AH126" s="3">
        <f t="shared" si="41"/>
        <v>0</v>
      </c>
      <c r="AI126" s="3">
        <f t="shared" si="42"/>
        <v>0</v>
      </c>
      <c r="AJ126" s="3">
        <f t="shared" si="43"/>
        <v>0</v>
      </c>
      <c r="AK126" s="3">
        <f t="shared" si="44"/>
        <v>0</v>
      </c>
      <c r="AL126" s="3">
        <f t="shared" si="45"/>
        <v>0</v>
      </c>
      <c r="AM126" s="3">
        <f t="shared" si="46"/>
        <v>0</v>
      </c>
      <c r="AN126" s="3">
        <f t="shared" si="47"/>
        <v>0</v>
      </c>
    </row>
    <row r="127" spans="1:40" x14ac:dyDescent="0.25">
      <c r="A127" s="1">
        <v>40694</v>
      </c>
      <c r="B127">
        <v>-3.4485688741503498E-2</v>
      </c>
      <c r="C127"/>
      <c r="D127">
        <v>-1.1903024837636601E-2</v>
      </c>
      <c r="E127">
        <v>-1.9530409879607701E-2</v>
      </c>
      <c r="F127" s="3">
        <f>VLOOKUP($A127,[1]Consolidate_Returns!$A:$G,3,0)</f>
        <v>-7.220562964396561E-2</v>
      </c>
      <c r="G127" s="3">
        <f>VLOOKUP($A127,[1]Consolidate_Returns!$A:$G,5,0)</f>
        <v>-1.0872551626152136E-2</v>
      </c>
      <c r="H127" s="3">
        <f>VLOOKUP($A127,[1]Consolidate_Returns!$A:$G,2,0)</f>
        <v>-1.8630164594618018E-3</v>
      </c>
      <c r="I127" s="3">
        <f>VLOOKUP($A127,[1]Consolidate_Returns!$A:$G,4,0)</f>
        <v>-1.3206198783949345E-2</v>
      </c>
      <c r="L127" s="3">
        <f t="shared" si="22"/>
        <v>-5.3345659192734554E-2</v>
      </c>
      <c r="M127" s="3">
        <f t="shared" si="23"/>
        <v>-2.2679120183827818E-2</v>
      </c>
      <c r="N127" s="3">
        <f t="shared" si="24"/>
        <v>-9.3150822973090091E-4</v>
      </c>
      <c r="O127" s="3">
        <f t="shared" si="25"/>
        <v>-1.2554611810792973E-2</v>
      </c>
      <c r="P127" s="3">
        <f t="shared" si="26"/>
        <v>-5.9515124188183003E-3</v>
      </c>
      <c r="Q127" s="3">
        <f t="shared" si="27"/>
        <v>-6.6030993919746726E-3</v>
      </c>
      <c r="S127" s="7">
        <f t="shared" si="28"/>
        <v>152.21273411132614</v>
      </c>
      <c r="T127">
        <f t="shared" si="29"/>
        <v>100</v>
      </c>
      <c r="U127" s="7">
        <f t="shared" si="30"/>
        <v>119.36241999540761</v>
      </c>
      <c r="V127">
        <f t="shared" si="31"/>
        <v>104.18398096040544</v>
      </c>
      <c r="W127" s="7">
        <f t="shared" si="32"/>
        <v>339.95448463659562</v>
      </c>
      <c r="X127" s="7">
        <f t="shared" si="33"/>
        <v>262.86034534572411</v>
      </c>
      <c r="Y127">
        <f t="shared" si="34"/>
        <v>240.64446880480855</v>
      </c>
      <c r="Z127">
        <f t="shared" si="35"/>
        <v>120.66658602776644</v>
      </c>
      <c r="AA127">
        <f t="shared" si="36"/>
        <v>113.02308342194608</v>
      </c>
      <c r="AB127">
        <f t="shared" si="37"/>
        <v>115.02215501122133</v>
      </c>
      <c r="AE127" s="3">
        <f t="shared" si="38"/>
        <v>-3.4485688741503449E-2</v>
      </c>
      <c r="AF127" s="3">
        <f t="shared" si="39"/>
        <v>0</v>
      </c>
      <c r="AG127" s="3">
        <f t="shared" si="40"/>
        <v>-1.1903024837636625E-2</v>
      </c>
      <c r="AH127" s="3">
        <f t="shared" si="41"/>
        <v>-1.9530409879607719E-2</v>
      </c>
      <c r="AI127" s="3">
        <f t="shared" si="42"/>
        <v>-5.334565919273454E-2</v>
      </c>
      <c r="AJ127" s="3">
        <f t="shared" si="43"/>
        <v>-2.2679120183827717E-2</v>
      </c>
      <c r="AK127" s="3">
        <f t="shared" si="44"/>
        <v>-9.3150822973090428E-4</v>
      </c>
      <c r="AL127" s="3">
        <f t="shared" si="45"/>
        <v>-1.2554611810792989E-2</v>
      </c>
      <c r="AM127" s="3">
        <f t="shared" si="46"/>
        <v>-5.9515124188183601E-3</v>
      </c>
      <c r="AN127" s="3">
        <f t="shared" si="47"/>
        <v>-6.6030993919746961E-3</v>
      </c>
    </row>
    <row r="128" spans="1:40" x14ac:dyDescent="0.25">
      <c r="A128" s="1">
        <v>40724</v>
      </c>
      <c r="B128">
        <v>-1.5992816472311901E-2</v>
      </c>
      <c r="C128"/>
      <c r="D128">
        <v>-1.6772660013088001E-2</v>
      </c>
      <c r="E128">
        <v>-1.7610195132549199E-2</v>
      </c>
      <c r="F128" s="3">
        <f>VLOOKUP($A128,[1]Consolidate_Returns!$A:$G,3,0)</f>
        <v>-4.0501858040688509E-4</v>
      </c>
      <c r="G128" s="3">
        <f>VLOOKUP($A128,[1]Consolidate_Returns!$A:$G,5,0)</f>
        <v>-5.405018580406885E-3</v>
      </c>
      <c r="H128" s="3">
        <f>VLOOKUP($A128,[1]Consolidate_Returns!$A:$G,2,0)</f>
        <v>-2.7585459807268248E-2</v>
      </c>
      <c r="I128" s="3">
        <f>VLOOKUP($A128,[1]Consolidate_Returns!$A:$G,4,0)</f>
        <v>-2.021095229096562E-2</v>
      </c>
      <c r="L128" s="3">
        <f t="shared" si="22"/>
        <v>-8.1989175263593936E-3</v>
      </c>
      <c r="M128" s="3">
        <f t="shared" si="23"/>
        <v>-1.0698917526359392E-2</v>
      </c>
      <c r="N128" s="3">
        <f t="shared" si="24"/>
        <v>-1.3792729903634124E-2</v>
      </c>
      <c r="O128" s="3">
        <f t="shared" si="25"/>
        <v>-1.8491806152026811E-2</v>
      </c>
      <c r="P128" s="3">
        <f t="shared" si="26"/>
        <v>-8.3863300065440006E-3</v>
      </c>
      <c r="Q128" s="3">
        <f t="shared" si="27"/>
        <v>-1.010547614548281E-2</v>
      </c>
      <c r="S128" s="7">
        <f t="shared" si="28"/>
        <v>149.77842378993489</v>
      </c>
      <c r="T128">
        <f t="shared" si="29"/>
        <v>100</v>
      </c>
      <c r="U128" s="7">
        <f t="shared" si="30"/>
        <v>117.36039470648522</v>
      </c>
      <c r="V128">
        <f t="shared" si="31"/>
        <v>102.3492807260069</v>
      </c>
      <c r="W128" s="7">
        <f t="shared" si="32"/>
        <v>337.16722585434417</v>
      </c>
      <c r="X128" s="7">
        <f t="shared" si="33"/>
        <v>260.04802418991983</v>
      </c>
      <c r="Y128">
        <f t="shared" si="34"/>
        <v>237.32532464378033</v>
      </c>
      <c r="Z128">
        <f t="shared" si="35"/>
        <v>118.43524290991411</v>
      </c>
      <c r="AA128">
        <f t="shared" si="36"/>
        <v>112.0752345460125</v>
      </c>
      <c r="AB128">
        <f t="shared" si="37"/>
        <v>113.8598013675534</v>
      </c>
      <c r="AE128" s="3">
        <f t="shared" si="38"/>
        <v>-4.9926981922851228E-2</v>
      </c>
      <c r="AF128" s="3">
        <f t="shared" si="39"/>
        <v>0</v>
      </c>
      <c r="AG128" s="3">
        <f t="shared" si="40"/>
        <v>-2.8476039461995555E-2</v>
      </c>
      <c r="AH128" s="3">
        <f t="shared" si="41"/>
        <v>-3.6796670683158443E-2</v>
      </c>
      <c r="AI128" s="3">
        <f t="shared" si="42"/>
        <v>-6.1107200058983423E-2</v>
      </c>
      <c r="AJ128" s="3">
        <f t="shared" si="43"/>
        <v>-3.3135395673770072E-2</v>
      </c>
      <c r="AK128" s="3">
        <f t="shared" si="44"/>
        <v>-1.4711390091949286E-2</v>
      </c>
      <c r="AL128" s="3">
        <f t="shared" si="45"/>
        <v>-3.0814260514900743E-2</v>
      </c>
      <c r="AM128" s="3">
        <f t="shared" si="46"/>
        <v>-1.4287931078180063E-2</v>
      </c>
      <c r="AN128" s="3">
        <f t="shared" si="47"/>
        <v>-1.6641848074065688E-2</v>
      </c>
    </row>
    <row r="129" spans="1:40" x14ac:dyDescent="0.25">
      <c r="A129" s="1">
        <v>40753</v>
      </c>
      <c r="B129">
        <v>2.4675727343529599E-2</v>
      </c>
      <c r="C129"/>
      <c r="D129">
        <v>-1.9709915622981002E-2</v>
      </c>
      <c r="E129">
        <v>-2.2797887909130399E-2</v>
      </c>
      <c r="F129" s="3">
        <f>VLOOKUP($A129,[1]Consolidate_Returns!$A:$G,3,0)</f>
        <v>2.9073255916969389E-2</v>
      </c>
      <c r="G129" s="3">
        <f>VLOOKUP($A129,[1]Consolidate_Returns!$A:$G,5,0)</f>
        <v>-5.7395556355658135E-2</v>
      </c>
      <c r="H129" s="3">
        <f>VLOOKUP($A129,[1]Consolidate_Returns!$A:$G,2,0)</f>
        <v>-5.2395556355658138E-2</v>
      </c>
      <c r="I129" s="3">
        <f>VLOOKUP($A129,[1]Consolidate_Returns!$A:$G,4,0)</f>
        <v>1.6101438319647676E-2</v>
      </c>
      <c r="L129" s="3">
        <f t="shared" si="22"/>
        <v>2.6874491630249492E-2</v>
      </c>
      <c r="M129" s="3">
        <f t="shared" si="23"/>
        <v>-1.635991450606427E-2</v>
      </c>
      <c r="N129" s="3">
        <f t="shared" si="24"/>
        <v>-2.6197778177829069E-2</v>
      </c>
      <c r="O129" s="3">
        <f t="shared" si="25"/>
        <v>-1.804238651666663E-3</v>
      </c>
      <c r="P129" s="3">
        <f t="shared" si="26"/>
        <v>-9.8549578114905008E-3</v>
      </c>
      <c r="Q129" s="3">
        <f t="shared" si="27"/>
        <v>8.0507191598238378E-3</v>
      </c>
      <c r="S129" s="7">
        <f t="shared" si="28"/>
        <v>153.47431533731896</v>
      </c>
      <c r="T129">
        <f t="shared" si="29"/>
        <v>100</v>
      </c>
      <c r="U129" s="7">
        <f t="shared" si="30"/>
        <v>115.04723122934065</v>
      </c>
      <c r="V129">
        <f t="shared" si="31"/>
        <v>100.01593329643526</v>
      </c>
      <c r="W129" s="7">
        <f t="shared" si="32"/>
        <v>346.22842364356114</v>
      </c>
      <c r="X129" s="7">
        <f t="shared" si="33"/>
        <v>255.79366074670182</v>
      </c>
      <c r="Y129">
        <f t="shared" si="34"/>
        <v>231.10792843278131</v>
      </c>
      <c r="Z129">
        <f t="shared" si="35"/>
        <v>118.22155746693652</v>
      </c>
      <c r="AA129">
        <f t="shared" si="36"/>
        <v>110.97073783784865</v>
      </c>
      <c r="AB129">
        <f t="shared" si="37"/>
        <v>114.7764546519569</v>
      </c>
      <c r="AE129" s="3">
        <f t="shared" si="38"/>
        <v>-2.6483239172335214E-2</v>
      </c>
      <c r="AF129" s="3">
        <f t="shared" si="39"/>
        <v>0</v>
      </c>
      <c r="AG129" s="3">
        <f t="shared" si="40"/>
        <v>-4.7624694749903947E-2</v>
      </c>
      <c r="AH129" s="3">
        <f t="shared" si="41"/>
        <v>-5.8755672218625071E-2</v>
      </c>
      <c r="AI129" s="3">
        <f t="shared" si="42"/>
        <v>-3.5874933365267161E-2</v>
      </c>
      <c r="AJ129" s="3">
        <f t="shared" si="43"/>
        <v>-4.8953217939486815E-2</v>
      </c>
      <c r="AK129" s="3">
        <f t="shared" si="44"/>
        <v>-4.052376253546195E-2</v>
      </c>
      <c r="AL129" s="3">
        <f t="shared" si="45"/>
        <v>-3.2562902886723859E-2</v>
      </c>
      <c r="AM129" s="3">
        <f t="shared" si="46"/>
        <v>-2.4002081931681567E-2</v>
      </c>
      <c r="AN129" s="3">
        <f t="shared" si="47"/>
        <v>-8.7251077593866432E-3</v>
      </c>
    </row>
    <row r="130" spans="1:40" x14ac:dyDescent="0.25">
      <c r="A130" s="1">
        <v>40786</v>
      </c>
      <c r="B130">
        <v>2.17741450526183E-2</v>
      </c>
      <c r="C130"/>
      <c r="D130">
        <v>-5.5234625049561302E-2</v>
      </c>
      <c r="E130">
        <v>-7.3594820460182106E-2</v>
      </c>
      <c r="F130" s="3">
        <f>VLOOKUP($A130,[1]Consolidate_Returns!$A:$G,3,0)</f>
        <v>-9.2000836675580566E-2</v>
      </c>
      <c r="G130" s="3">
        <f>VLOOKUP($A130,[1]Consolidate_Returns!$A:$G,5,0)</f>
        <v>-1.7637304485816126E-2</v>
      </c>
      <c r="H130" s="3">
        <f>VLOOKUP($A130,[1]Consolidate_Returns!$A:$G,2,0)</f>
        <v>-6.7578875428953522E-2</v>
      </c>
      <c r="I130" s="3">
        <f>VLOOKUP($A130,[1]Consolidate_Returns!$A:$G,4,0)</f>
        <v>-5.2924952114330778E-2</v>
      </c>
      <c r="L130" s="3">
        <f t="shared" si="22"/>
        <v>-3.5113345811481136E-2</v>
      </c>
      <c r="M130" s="3">
        <f t="shared" si="23"/>
        <v>2.068420283401087E-3</v>
      </c>
      <c r="N130" s="3">
        <f t="shared" si="24"/>
        <v>-3.3789437714476761E-2</v>
      </c>
      <c r="O130" s="3">
        <f t="shared" si="25"/>
        <v>-5.4079788581946037E-2</v>
      </c>
      <c r="P130" s="3">
        <f t="shared" si="26"/>
        <v>-2.7617312524780651E-2</v>
      </c>
      <c r="Q130" s="3">
        <f t="shared" si="27"/>
        <v>-2.6462476057165389E-2</v>
      </c>
      <c r="S130" s="7">
        <f t="shared" si="28"/>
        <v>156.81608734132502</v>
      </c>
      <c r="T130">
        <f t="shared" si="29"/>
        <v>100</v>
      </c>
      <c r="U130" s="7">
        <f t="shared" si="30"/>
        <v>108.69264054939784</v>
      </c>
      <c r="V130">
        <f t="shared" si="31"/>
        <v>92.655278642326564</v>
      </c>
      <c r="W130" s="7">
        <f t="shared" si="32"/>
        <v>334.07118527440076</v>
      </c>
      <c r="X130" s="7">
        <f t="shared" si="33"/>
        <v>256.32274954295571</v>
      </c>
      <c r="Y130">
        <f t="shared" si="34"/>
        <v>223.2989214796801</v>
      </c>
      <c r="Z130">
        <f t="shared" si="35"/>
        <v>111.82816063329621</v>
      </c>
      <c r="AA130">
        <f t="shared" si="36"/>
        <v>107.90602428987528</v>
      </c>
      <c r="AB130">
        <f t="shared" si="37"/>
        <v>111.73918546880316</v>
      </c>
      <c r="AE130" s="3">
        <f t="shared" si="38"/>
        <v>-5.2857440109185501E-3</v>
      </c>
      <c r="AF130" s="3">
        <f t="shared" si="39"/>
        <v>0</v>
      </c>
      <c r="AG130" s="3">
        <f t="shared" si="40"/>
        <v>-0.10022878764185454</v>
      </c>
      <c r="AH130" s="3">
        <f t="shared" si="41"/>
        <v>-0.12802637953086013</v>
      </c>
      <c r="AI130" s="3">
        <f t="shared" si="42"/>
        <v>-6.9728590235529908E-2</v>
      </c>
      <c r="AJ130" s="3">
        <f t="shared" si="43"/>
        <v>-4.6986053485009539E-2</v>
      </c>
      <c r="AK130" s="3">
        <f t="shared" si="44"/>
        <v>-7.2943925099790419E-2</v>
      </c>
      <c r="AL130" s="3">
        <f t="shared" si="45"/>
        <v>-8.488169656494142E-2</v>
      </c>
      <c r="AM130" s="3">
        <f t="shared" si="46"/>
        <v>-5.0956521458509589E-2</v>
      </c>
      <c r="AN130" s="3">
        <f t="shared" si="47"/>
        <v>-3.4956695861373087E-2</v>
      </c>
    </row>
    <row r="131" spans="1:40" x14ac:dyDescent="0.25">
      <c r="A131" s="1">
        <v>40816</v>
      </c>
      <c r="B131">
        <v>1.23043197875208E-2</v>
      </c>
      <c r="C131"/>
      <c r="D131">
        <v>-6.7845061805211701E-2</v>
      </c>
      <c r="E131">
        <v>-0.104395731180003</v>
      </c>
      <c r="F131" s="3">
        <f>VLOOKUP($A131,[1]Consolidate_Returns!$A:$G,3,0)</f>
        <v>7.3681473762079635E-3</v>
      </c>
      <c r="G131" s="3">
        <f>VLOOKUP($A131,[1]Consolidate_Returns!$A:$G,5,0)</f>
        <v>2.3681473762079634E-3</v>
      </c>
      <c r="H131" s="3">
        <f>VLOOKUP($A131,[1]Consolidate_Returns!$A:$G,2,0)</f>
        <v>-5.800997443482029E-2</v>
      </c>
      <c r="I131" s="3">
        <f>VLOOKUP($A131,[1]Consolidate_Returns!$A:$G,4,0)</f>
        <v>-4.6504115320225629E-2</v>
      </c>
      <c r="L131" s="3">
        <f t="shared" si="22"/>
        <v>9.8362335818643811E-3</v>
      </c>
      <c r="M131" s="3">
        <f t="shared" si="23"/>
        <v>7.3362335818643815E-3</v>
      </c>
      <c r="N131" s="3">
        <f t="shared" si="24"/>
        <v>-2.9004987217410145E-2</v>
      </c>
      <c r="O131" s="3">
        <f t="shared" si="25"/>
        <v>-5.7174588562718662E-2</v>
      </c>
      <c r="P131" s="3">
        <f t="shared" si="26"/>
        <v>-3.3922530902605851E-2</v>
      </c>
      <c r="Q131" s="3">
        <f t="shared" si="27"/>
        <v>-2.3252057660112815E-2</v>
      </c>
      <c r="S131" s="7">
        <f t="shared" si="28"/>
        <v>158.74560262780048</v>
      </c>
      <c r="T131">
        <f t="shared" si="29"/>
        <v>100</v>
      </c>
      <c r="U131" s="7">
        <f t="shared" si="30"/>
        <v>101.31838163355229</v>
      </c>
      <c r="V131">
        <f t="shared" si="31"/>
        <v>82.982463080773968</v>
      </c>
      <c r="W131" s="7">
        <f t="shared" si="32"/>
        <v>337.35718748573009</v>
      </c>
      <c r="X131" s="7">
        <f t="shared" si="33"/>
        <v>258.20319310594851</v>
      </c>
      <c r="Y131">
        <f t="shared" si="34"/>
        <v>216.82213911650049</v>
      </c>
      <c r="Z131">
        <f t="shared" si="35"/>
        <v>105.43443155936188</v>
      </c>
      <c r="AA131">
        <f t="shared" si="36"/>
        <v>104.24557884632465</v>
      </c>
      <c r="AB131">
        <f t="shared" si="37"/>
        <v>109.1410194853885</v>
      </c>
      <c r="AE131" s="3">
        <f t="shared" si="38"/>
        <v>0</v>
      </c>
      <c r="AF131" s="3">
        <f t="shared" si="39"/>
        <v>0</v>
      </c>
      <c r="AG131" s="3">
        <f t="shared" si="40"/>
        <v>-0.16127382115484309</v>
      </c>
      <c r="AH131" s="3">
        <f t="shared" si="41"/>
        <v>-0.2190567032094104</v>
      </c>
      <c r="AI131" s="3">
        <f t="shared" si="42"/>
        <v>-6.0578223354556211E-2</v>
      </c>
      <c r="AJ131" s="3">
        <f t="shared" si="43"/>
        <v>-3.9994520566601292E-2</v>
      </c>
      <c r="AK131" s="3">
        <f t="shared" si="44"/>
        <v>-9.9833174702093491E-2</v>
      </c>
      <c r="AL131" s="3">
        <f t="shared" si="45"/>
        <v>-0.13720320905005404</v>
      </c>
      <c r="AM131" s="3">
        <f t="shared" si="46"/>
        <v>-8.3150478187249827E-2</v>
      </c>
      <c r="AN131" s="3">
        <f t="shared" si="47"/>
        <v>-5.7395938413710303E-2</v>
      </c>
    </row>
    <row r="132" spans="1:40" x14ac:dyDescent="0.25">
      <c r="A132" s="1">
        <v>40847</v>
      </c>
      <c r="B132">
        <v>-1.47106735843329E-2</v>
      </c>
      <c r="C132"/>
      <c r="D132">
        <v>0.106517893032587</v>
      </c>
      <c r="E132">
        <v>0.113241408210075</v>
      </c>
      <c r="F132" s="3">
        <f>VLOOKUP($A132,[1]Consolidate_Returns!$A:$G,3,0)</f>
        <v>0.10499594129496476</v>
      </c>
      <c r="G132" s="3">
        <f>VLOOKUP($A132,[1]Consolidate_Returns!$A:$G,5,0)</f>
        <v>3.0232687104960725E-2</v>
      </c>
      <c r="H132" s="3">
        <f>VLOOKUP($A132,[1]Consolidate_Returns!$A:$G,2,0)</f>
        <v>3.5232687104960726E-2</v>
      </c>
      <c r="I132" s="3">
        <f>VLOOKUP($A132,[1]Consolidate_Returns!$A:$G,4,0)</f>
        <v>9.8273003573294437E-2</v>
      </c>
      <c r="L132" s="3">
        <f t="shared" si="22"/>
        <v>4.5142633855315931E-2</v>
      </c>
      <c r="M132" s="3">
        <f t="shared" si="23"/>
        <v>7.7610067603139125E-3</v>
      </c>
      <c r="N132" s="3">
        <f t="shared" si="24"/>
        <v>1.7616343552480363E-2</v>
      </c>
      <c r="O132" s="3">
        <f t="shared" si="25"/>
        <v>0.10239544830294073</v>
      </c>
      <c r="P132" s="3">
        <f t="shared" si="26"/>
        <v>5.3258946516293502E-2</v>
      </c>
      <c r="Q132" s="3">
        <f t="shared" si="27"/>
        <v>4.9136501786647219E-2</v>
      </c>
      <c r="S132" s="7">
        <f t="shared" si="28"/>
        <v>156.4103478845947</v>
      </c>
      <c r="T132">
        <f t="shared" si="29"/>
        <v>100</v>
      </c>
      <c r="U132" s="7">
        <f t="shared" si="30"/>
        <v>112.11060217062983</v>
      </c>
      <c r="V132">
        <f t="shared" si="31"/>
        <v>92.379514056781375</v>
      </c>
      <c r="W132" s="7">
        <f t="shared" si="32"/>
        <v>352.58637947885762</v>
      </c>
      <c r="X132" s="7">
        <f t="shared" si="33"/>
        <v>260.20710983317844</v>
      </c>
      <c r="Y132">
        <f t="shared" si="34"/>
        <v>220.64175240896046</v>
      </c>
      <c r="Z132">
        <f t="shared" si="35"/>
        <v>116.23043744544847</v>
      </c>
      <c r="AA132">
        <f t="shared" si="36"/>
        <v>109.79758855466112</v>
      </c>
      <c r="AB132">
        <f t="shared" si="37"/>
        <v>114.50382738432879</v>
      </c>
      <c r="AE132" s="3">
        <f t="shared" si="38"/>
        <v>-1.4710673584332827E-2</v>
      </c>
      <c r="AF132" s="3">
        <f t="shared" si="39"/>
        <v>0</v>
      </c>
      <c r="AG132" s="3">
        <f t="shared" si="40"/>
        <v>-7.1934475752984325E-2</v>
      </c>
      <c r="AH132" s="3">
        <f t="shared" si="41"/>
        <v>-0.13062158454862546</v>
      </c>
      <c r="AI132" s="3">
        <f t="shared" si="42"/>
        <v>-1.8170250055740432E-2</v>
      </c>
      <c r="AJ132" s="3">
        <f t="shared" si="43"/>
        <v>-3.2543911550780229E-2</v>
      </c>
      <c r="AK132" s="3">
        <f t="shared" si="44"/>
        <v>-8.3975526653099999E-2</v>
      </c>
      <c r="AL132" s="3">
        <f t="shared" si="45"/>
        <v>-4.8856744846395621E-2</v>
      </c>
      <c r="AM132" s="3">
        <f t="shared" si="46"/>
        <v>-3.4320038541535217E-2</v>
      </c>
      <c r="AN132" s="3">
        <f t="shared" si="47"/>
        <v>-1.1079672257474665E-2</v>
      </c>
    </row>
    <row r="133" spans="1:40" x14ac:dyDescent="0.25">
      <c r="A133" s="1">
        <v>40877</v>
      </c>
      <c r="B133">
        <v>4.8779892638892604E-3</v>
      </c>
      <c r="C133"/>
      <c r="D133">
        <v>-3.1794465224747001E-3</v>
      </c>
      <c r="E133">
        <v>-1.14812599194467E-2</v>
      </c>
      <c r="F133" s="3">
        <f>VLOOKUP($A133,[1]Consolidate_Returns!$A:$G,3,0)</f>
        <v>-5.8324896791393799E-4</v>
      </c>
      <c r="G133" s="3">
        <f>VLOOKUP($A133,[1]Consolidate_Returns!$A:$G,5,0)</f>
        <v>2.2397554910900262E-2</v>
      </c>
      <c r="H133" s="3">
        <f>VLOOKUP($A133,[1]Consolidate_Returns!$A:$G,2,0)</f>
        <v>3.6776032380524001E-2</v>
      </c>
      <c r="I133" s="3">
        <f>VLOOKUP($A133,[1]Consolidate_Returns!$A:$G,4,0)</f>
        <v>-2.7875585481679743E-2</v>
      </c>
      <c r="L133" s="3">
        <f t="shared" si="22"/>
        <v>2.1473701479876612E-3</v>
      </c>
      <c r="M133" s="3">
        <f t="shared" si="23"/>
        <v>1.3637772087394761E-2</v>
      </c>
      <c r="N133" s="3">
        <f t="shared" si="24"/>
        <v>1.8388016190262001E-2</v>
      </c>
      <c r="O133" s="3">
        <f t="shared" si="25"/>
        <v>-1.5527516002077222E-2</v>
      </c>
      <c r="P133" s="3">
        <f t="shared" si="26"/>
        <v>-1.58972326123735E-3</v>
      </c>
      <c r="Q133" s="3">
        <f t="shared" si="27"/>
        <v>-1.3937792740839871E-2</v>
      </c>
      <c r="S133" s="7">
        <f t="shared" si="28"/>
        <v>157.17331588233694</v>
      </c>
      <c r="T133">
        <f t="shared" si="29"/>
        <v>100</v>
      </c>
      <c r="U133" s="7">
        <f t="shared" si="30"/>
        <v>111.75415250642588</v>
      </c>
      <c r="V133">
        <f t="shared" si="31"/>
        <v>91.318880844663283</v>
      </c>
      <c r="W133" s="7">
        <f t="shared" si="32"/>
        <v>353.3435129447376</v>
      </c>
      <c r="X133" s="7">
        <f t="shared" si="33"/>
        <v>263.75575509260301</v>
      </c>
      <c r="Y133">
        <f t="shared" si="34"/>
        <v>224.69891652450423</v>
      </c>
      <c r="Z133">
        <f t="shared" si="35"/>
        <v>114.42566746808583</v>
      </c>
      <c r="AA133">
        <f t="shared" si="36"/>
        <v>109.62304077410801</v>
      </c>
      <c r="AB133">
        <f t="shared" si="37"/>
        <v>112.90789677021311</v>
      </c>
      <c r="AE133" s="3">
        <f t="shared" si="38"/>
        <v>-9.9044428282525233E-3</v>
      </c>
      <c r="AF133" s="3">
        <f t="shared" si="39"/>
        <v>0</v>
      </c>
      <c r="AG133" s="3">
        <f t="shared" si="40"/>
        <v>-7.4885210456680132E-2</v>
      </c>
      <c r="AH133" s="3">
        <f t="shared" si="41"/>
        <v>-0.14060314410477945</v>
      </c>
      <c r="AI133" s="3">
        <f t="shared" si="42"/>
        <v>-1.6061898160303865E-2</v>
      </c>
      <c r="AJ133" s="3">
        <f t="shared" si="43"/>
        <v>-1.9349965911947372E-2</v>
      </c>
      <c r="AK133" s="3">
        <f t="shared" si="44"/>
        <v>-6.7131653806520877E-2</v>
      </c>
      <c r="AL133" s="3">
        <f t="shared" si="45"/>
        <v>-6.3625636961061049E-2</v>
      </c>
      <c r="AM133" s="3">
        <f t="shared" si="46"/>
        <v>-3.5855202439176524E-2</v>
      </c>
      <c r="AN133" s="3">
        <f t="shared" si="47"/>
        <v>-2.4863038822753366E-2</v>
      </c>
    </row>
    <row r="134" spans="1:40" x14ac:dyDescent="0.25">
      <c r="A134" s="1">
        <v>40907</v>
      </c>
      <c r="B134">
        <v>-7.9420392981107094E-3</v>
      </c>
      <c r="C134"/>
      <c r="D134">
        <v>1.06754906968706E-2</v>
      </c>
      <c r="E134">
        <v>-9.5032802412210408E-3</v>
      </c>
      <c r="F134" s="3">
        <f>VLOOKUP($A134,[1]Consolidate_Returns!$A:$G,3,0)</f>
        <v>-2.39408581322905E-2</v>
      </c>
      <c r="G134" s="3">
        <f>VLOOKUP($A134,[1]Consolidate_Returns!$A:$G,5,0)</f>
        <v>-2.8940858132290501E-2</v>
      </c>
      <c r="H134" s="3">
        <f>VLOOKUP($A134,[1]Consolidate_Returns!$A:$G,2,0)</f>
        <v>2.6639319389184981E-4</v>
      </c>
      <c r="I134" s="3">
        <f>VLOOKUP($A134,[1]Consolidate_Returns!$A:$G,4,0)</f>
        <v>-7.5966947184033179E-3</v>
      </c>
      <c r="L134" s="3">
        <f t="shared" si="22"/>
        <v>-1.5941448715200604E-2</v>
      </c>
      <c r="M134" s="3">
        <f t="shared" si="23"/>
        <v>-1.8441448715200606E-2</v>
      </c>
      <c r="N134" s="3">
        <f t="shared" si="24"/>
        <v>1.331965969459249E-4</v>
      </c>
      <c r="O134" s="3">
        <f t="shared" si="25"/>
        <v>1.5393979892336413E-3</v>
      </c>
      <c r="P134" s="3">
        <f t="shared" si="26"/>
        <v>5.3377453484353002E-3</v>
      </c>
      <c r="Q134" s="3">
        <f t="shared" si="27"/>
        <v>-3.798347359201659E-3</v>
      </c>
      <c r="S134" s="7">
        <f t="shared" si="28"/>
        <v>155.92503923098505</v>
      </c>
      <c r="T134">
        <f t="shared" si="29"/>
        <v>100</v>
      </c>
      <c r="U134" s="7">
        <f t="shared" si="30"/>
        <v>112.9471829218449</v>
      </c>
      <c r="V134">
        <f t="shared" si="31"/>
        <v>90.451051928681778</v>
      </c>
      <c r="W134" s="7">
        <f t="shared" si="32"/>
        <v>347.71070545428023</v>
      </c>
      <c r="X134" s="7">
        <f t="shared" si="33"/>
        <v>258.89171686172375</v>
      </c>
      <c r="Y134">
        <f t="shared" si="34"/>
        <v>224.72884565552275</v>
      </c>
      <c r="Z134">
        <f t="shared" si="35"/>
        <v>114.60181411050293</v>
      </c>
      <c r="AA134">
        <f t="shared" si="36"/>
        <v>110.20818065008133</v>
      </c>
      <c r="AB134">
        <f t="shared" si="37"/>
        <v>112.47903335868295</v>
      </c>
      <c r="AE134" s="3">
        <f t="shared" si="38"/>
        <v>-1.7767820652195353E-2</v>
      </c>
      <c r="AF134" s="3">
        <f t="shared" si="39"/>
        <v>0</v>
      </c>
      <c r="AG134" s="3">
        <f t="shared" si="40"/>
        <v>-6.5009156127372944E-2</v>
      </c>
      <c r="AH134" s="3">
        <f t="shared" si="41"/>
        <v>-0.14877023326477595</v>
      </c>
      <c r="AI134" s="3">
        <f t="shared" si="42"/>
        <v>-3.174729694971324E-2</v>
      </c>
      <c r="AJ134" s="3">
        <f t="shared" si="43"/>
        <v>-3.7434573223141962E-2</v>
      </c>
      <c r="AK134" s="3">
        <f t="shared" si="44"/>
        <v>-6.7007398917409255E-2</v>
      </c>
      <c r="AL134" s="3">
        <f t="shared" si="45"/>
        <v>-6.2184184149428924E-2</v>
      </c>
      <c r="AM134" s="3">
        <f t="shared" si="46"/>
        <v>-3.0708843030778164E-2</v>
      </c>
      <c r="AN134" s="3">
        <f t="shared" si="47"/>
        <v>-2.8566947724100948E-2</v>
      </c>
    </row>
    <row r="135" spans="1:40" x14ac:dyDescent="0.25">
      <c r="A135" s="1">
        <v>40939</v>
      </c>
      <c r="B135">
        <v>2.3294830411875302E-3</v>
      </c>
      <c r="C135"/>
      <c r="D135">
        <v>4.6125733351422803E-2</v>
      </c>
      <c r="E135">
        <v>5.4778374719056201E-2</v>
      </c>
      <c r="F135" s="3">
        <f>VLOOKUP($A135,[1]Consolidate_Returns!$A:$G,3,0)</f>
        <v>7.4837698984184964E-2</v>
      </c>
      <c r="G135" s="3">
        <f>VLOOKUP($A135,[1]Consolidate_Returns!$A:$G,5,0)</f>
        <v>8.1650910697172743E-2</v>
      </c>
      <c r="H135" s="3">
        <f>VLOOKUP($A135,[1]Consolidate_Returns!$A:$G,2,0)</f>
        <v>8.6650910697172748E-2</v>
      </c>
      <c r="I135" s="3">
        <f>VLOOKUP($A135,[1]Consolidate_Returns!$A:$G,4,0)</f>
        <v>8.0164557046383977E-2</v>
      </c>
      <c r="L135" s="3">
        <f t="shared" si="22"/>
        <v>3.8583591012686248E-2</v>
      </c>
      <c r="M135" s="3">
        <f t="shared" si="23"/>
        <v>4.1990196869180138E-2</v>
      </c>
      <c r="N135" s="3">
        <f t="shared" si="24"/>
        <v>4.3325455348586374E-2</v>
      </c>
      <c r="O135" s="3">
        <f t="shared" si="25"/>
        <v>6.3145145198903394E-2</v>
      </c>
      <c r="P135" s="3">
        <f t="shared" si="26"/>
        <v>2.3062866675711401E-2</v>
      </c>
      <c r="Q135" s="3">
        <f t="shared" si="27"/>
        <v>4.0082278523191989E-2</v>
      </c>
      <c r="S135" s="7">
        <f t="shared" si="28"/>
        <v>156.28826396557014</v>
      </c>
      <c r="T135">
        <f t="shared" si="29"/>
        <v>100</v>
      </c>
      <c r="U135" s="7">
        <f t="shared" si="30"/>
        <v>118.1569545640923</v>
      </c>
      <c r="V135">
        <f t="shared" si="31"/>
        <v>95.40581354496392</v>
      </c>
      <c r="W135" s="7">
        <f t="shared" si="32"/>
        <v>361.12663310426075</v>
      </c>
      <c r="X135" s="7">
        <f t="shared" si="33"/>
        <v>269.76263102054753</v>
      </c>
      <c r="Y135">
        <f t="shared" si="34"/>
        <v>234.46532522351046</v>
      </c>
      <c r="Z135">
        <f t="shared" si="35"/>
        <v>121.83836230256837</v>
      </c>
      <c r="AA135">
        <f t="shared" si="36"/>
        <v>112.74989722698686</v>
      </c>
      <c r="AB135">
        <f t="shared" si="37"/>
        <v>116.98744930178509</v>
      </c>
      <c r="AE135" s="3">
        <f t="shared" si="38"/>
        <v>-1.5479727447895919E-2</v>
      </c>
      <c r="AF135" s="3">
        <f t="shared" si="39"/>
        <v>0</v>
      </c>
      <c r="AG135" s="3">
        <f t="shared" si="40"/>
        <v>-2.1882017776882267E-2</v>
      </c>
      <c r="AH135" s="3">
        <f t="shared" si="41"/>
        <v>-0.10214125013053907</v>
      </c>
      <c r="AI135" s="3">
        <f t="shared" si="42"/>
        <v>0</v>
      </c>
      <c r="AJ135" s="3">
        <f t="shared" si="43"/>
        <v>0</v>
      </c>
      <c r="AK135" s="3">
        <f t="shared" si="44"/>
        <v>-2.6585069638643984E-2</v>
      </c>
      <c r="AL135" s="3">
        <f t="shared" si="45"/>
        <v>-2.9656682877165822E-3</v>
      </c>
      <c r="AM135" s="3">
        <f t="shared" si="46"/>
        <v>-8.3542103076510721E-3</v>
      </c>
      <c r="AN135" s="3">
        <f t="shared" si="47"/>
        <v>0</v>
      </c>
    </row>
    <row r="136" spans="1:40" x14ac:dyDescent="0.25">
      <c r="A136" s="1">
        <v>40968</v>
      </c>
      <c r="B136">
        <v>-7.5422860988126703E-3</v>
      </c>
      <c r="C136"/>
      <c r="D136">
        <v>4.2118748212296199E-2</v>
      </c>
      <c r="E136">
        <v>4.9460641618838702E-2</v>
      </c>
      <c r="F136" s="3">
        <f>VLOOKUP($A136,[1]Consolidate_Returns!$A:$G,3,0)</f>
        <v>4.5318587633654525E-2</v>
      </c>
      <c r="G136" s="3">
        <f>VLOOKUP($A136,[1]Consolidate_Returns!$A:$G,5,0)</f>
        <v>5.8365728250737416E-2</v>
      </c>
      <c r="H136" s="3">
        <f>VLOOKUP($A136,[1]Consolidate_Returns!$A:$G,2,0)</f>
        <v>7.4895498873500221E-2</v>
      </c>
      <c r="I136" s="3">
        <f>VLOOKUP($A136,[1]Consolidate_Returns!$A:$G,4,0)</f>
        <v>6.0969035139472244E-2</v>
      </c>
      <c r="L136" s="3">
        <f t="shared" si="22"/>
        <v>1.8888150767420928E-2</v>
      </c>
      <c r="M136" s="3">
        <f t="shared" si="23"/>
        <v>2.5411721075962374E-2</v>
      </c>
      <c r="N136" s="3">
        <f t="shared" si="24"/>
        <v>3.7447749436750111E-2</v>
      </c>
      <c r="O136" s="3">
        <f t="shared" si="25"/>
        <v>5.1543891675884218E-2</v>
      </c>
      <c r="P136" s="3">
        <f t="shared" si="26"/>
        <v>2.1059374106148099E-2</v>
      </c>
      <c r="Q136" s="3">
        <f t="shared" si="27"/>
        <v>3.0484517569736122E-2</v>
      </c>
      <c r="S136" s="7">
        <f t="shared" si="28"/>
        <v>155.10949316485505</v>
      </c>
      <c r="T136">
        <f t="shared" si="29"/>
        <v>100</v>
      </c>
      <c r="U136" s="7">
        <f t="shared" si="30"/>
        <v>123.13357758290903</v>
      </c>
      <c r="V136">
        <f t="shared" si="31"/>
        <v>100.12464629706514</v>
      </c>
      <c r="W136" s="7">
        <f t="shared" si="32"/>
        <v>367.94764739646513</v>
      </c>
      <c r="X136" s="7">
        <f t="shared" si="33"/>
        <v>276.61776375675942</v>
      </c>
      <c r="Y136">
        <f t="shared" si="34"/>
        <v>243.24552397408664</v>
      </c>
      <c r="Z136">
        <f t="shared" si="35"/>
        <v>128.11838565105907</v>
      </c>
      <c r="AA136">
        <f t="shared" si="36"/>
        <v>115.12433949311972</v>
      </c>
      <c r="AB136">
        <f t="shared" si="37"/>
        <v>120.55375525546397</v>
      </c>
      <c r="AE136" s="3">
        <f t="shared" si="38"/>
        <v>-2.290526101356492E-2</v>
      </c>
      <c r="AF136" s="3">
        <f t="shared" si="39"/>
        <v>0</v>
      </c>
      <c r="AG136" s="3">
        <f t="shared" si="40"/>
        <v>0</v>
      </c>
      <c r="AH136" s="3">
        <f t="shared" si="41"/>
        <v>-5.7732580278906986E-2</v>
      </c>
      <c r="AI136" s="3">
        <f t="shared" si="42"/>
        <v>0</v>
      </c>
      <c r="AJ136" s="3">
        <f t="shared" si="43"/>
        <v>0</v>
      </c>
      <c r="AK136" s="3">
        <f t="shared" si="44"/>
        <v>0</v>
      </c>
      <c r="AL136" s="3">
        <f t="shared" si="45"/>
        <v>0</v>
      </c>
      <c r="AM136" s="3">
        <f t="shared" si="46"/>
        <v>0</v>
      </c>
      <c r="AN136" s="3">
        <f t="shared" si="47"/>
        <v>0</v>
      </c>
    </row>
    <row r="137" spans="1:40" x14ac:dyDescent="0.25">
      <c r="A137" s="1">
        <v>40998</v>
      </c>
      <c r="B137">
        <v>-2.4805008740155701E-3</v>
      </c>
      <c r="C137"/>
      <c r="D137">
        <v>3.2964412199621498E-2</v>
      </c>
      <c r="E137">
        <v>1.11395217142937E-2</v>
      </c>
      <c r="F137" s="3">
        <f>VLOOKUP($A137,[1]Consolidate_Returns!$A:$G,3,0)</f>
        <v>8.892747226201636E-2</v>
      </c>
      <c r="G137" s="3">
        <f>VLOOKUP($A137,[1]Consolidate_Returns!$A:$G,5,0)</f>
        <v>8.3927472262016356E-2</v>
      </c>
      <c r="H137" s="3">
        <f>VLOOKUP($A137,[1]Consolidate_Returns!$A:$G,2,0)</f>
        <v>7.4160519386379159E-2</v>
      </c>
      <c r="I137" s="3">
        <f>VLOOKUP($A137,[1]Consolidate_Returns!$A:$G,4,0)</f>
        <v>4.9158586887847987E-2</v>
      </c>
      <c r="L137" s="3">
        <f t="shared" si="22"/>
        <v>4.3223485694000398E-2</v>
      </c>
      <c r="M137" s="3">
        <f t="shared" si="23"/>
        <v>4.0723485694000396E-2</v>
      </c>
      <c r="N137" s="3">
        <f t="shared" si="24"/>
        <v>3.7080259693189579E-2</v>
      </c>
      <c r="O137" s="3">
        <f t="shared" si="25"/>
        <v>4.1061499543734739E-2</v>
      </c>
      <c r="P137" s="3">
        <f t="shared" si="26"/>
        <v>1.6482206099810749E-2</v>
      </c>
      <c r="Q137" s="3">
        <f t="shared" si="27"/>
        <v>2.4579293443923993E-2</v>
      </c>
      <c r="S137" s="7">
        <f t="shared" si="28"/>
        <v>154.72474393149153</v>
      </c>
      <c r="T137">
        <f t="shared" si="29"/>
        <v>100</v>
      </c>
      <c r="U137" s="7">
        <f t="shared" si="30"/>
        <v>127.19260358996611</v>
      </c>
      <c r="V137">
        <f t="shared" si="31"/>
        <v>101.23998696862728</v>
      </c>
      <c r="W137" s="7">
        <f t="shared" si="32"/>
        <v>383.85162726984731</v>
      </c>
      <c r="X137" s="7">
        <f t="shared" si="33"/>
        <v>287.88260330181419</v>
      </c>
      <c r="Y137">
        <f t="shared" si="34"/>
        <v>252.26513117225176</v>
      </c>
      <c r="Z137">
        <f t="shared" si="35"/>
        <v>133.37911868501408</v>
      </c>
      <c r="AA137">
        <f t="shared" si="36"/>
        <v>117.02184258374989</v>
      </c>
      <c r="AB137">
        <f t="shared" si="37"/>
        <v>123.51688138165501</v>
      </c>
      <c r="AE137" s="3">
        <f t="shared" si="38"/>
        <v>-2.5328945367616703E-2</v>
      </c>
      <c r="AF137" s="3">
        <f t="shared" si="39"/>
        <v>0</v>
      </c>
      <c r="AG137" s="3">
        <f t="shared" si="40"/>
        <v>0</v>
      </c>
      <c r="AH137" s="3">
        <f t="shared" si="41"/>
        <v>-4.7236171896252337E-2</v>
      </c>
      <c r="AI137" s="3">
        <f t="shared" si="42"/>
        <v>0</v>
      </c>
      <c r="AJ137" s="3">
        <f t="shared" si="43"/>
        <v>0</v>
      </c>
      <c r="AK137" s="3">
        <f t="shared" si="44"/>
        <v>0</v>
      </c>
      <c r="AL137" s="3">
        <f t="shared" si="45"/>
        <v>0</v>
      </c>
      <c r="AM137" s="3">
        <f t="shared" si="46"/>
        <v>0</v>
      </c>
      <c r="AN137" s="3">
        <f t="shared" si="47"/>
        <v>0</v>
      </c>
    </row>
    <row r="138" spans="1:40" x14ac:dyDescent="0.25">
      <c r="A138" s="1">
        <v>41029</v>
      </c>
      <c r="B138">
        <v>-6.5091690634182702E-3</v>
      </c>
      <c r="C138"/>
      <c r="D138">
        <v>-6.5861102817513697E-3</v>
      </c>
      <c r="E138">
        <v>-1.1440632206987499E-2</v>
      </c>
      <c r="F138" s="3">
        <f>VLOOKUP($A138,[1]Consolidate_Returns!$A:$G,3,0)</f>
        <v>6.9046033264714484E-3</v>
      </c>
      <c r="G138" s="3">
        <f>VLOOKUP($A138,[1]Consolidate_Returns!$A:$G,5,0)</f>
        <v>-1.912853432593304E-2</v>
      </c>
      <c r="H138" s="3">
        <f>VLOOKUP($A138,[1]Consolidate_Returns!$A:$G,2,0)</f>
        <v>-1.4128534325933039E-2</v>
      </c>
      <c r="I138" s="3">
        <f>VLOOKUP($A138,[1]Consolidate_Returns!$A:$G,4,0)</f>
        <v>-1.1531566573515777E-2</v>
      </c>
      <c r="L138" s="3">
        <f t="shared" si="22"/>
        <v>1.9771713152658913E-4</v>
      </c>
      <c r="M138" s="3">
        <f t="shared" si="23"/>
        <v>-1.2818851694675655E-2</v>
      </c>
      <c r="N138" s="3">
        <f t="shared" si="24"/>
        <v>-7.0642671629665196E-3</v>
      </c>
      <c r="O138" s="3">
        <f t="shared" si="25"/>
        <v>-9.058838427633574E-3</v>
      </c>
      <c r="P138" s="3">
        <f t="shared" si="26"/>
        <v>-3.2930551408756848E-3</v>
      </c>
      <c r="Q138" s="3">
        <f t="shared" si="27"/>
        <v>-5.7657832867578883E-3</v>
      </c>
      <c r="S138" s="7">
        <f t="shared" si="28"/>
        <v>153.71761441494735</v>
      </c>
      <c r="T138">
        <f t="shared" si="29"/>
        <v>100</v>
      </c>
      <c r="U138" s="7">
        <f t="shared" si="30"/>
        <v>126.35489907569951</v>
      </c>
      <c r="V138">
        <f t="shared" si="31"/>
        <v>100.08173751307901</v>
      </c>
      <c r="W138" s="7">
        <f t="shared" si="32"/>
        <v>383.92752131252291</v>
      </c>
      <c r="X138" s="7">
        <f t="shared" si="33"/>
        <v>284.1922789046111</v>
      </c>
      <c r="Y138">
        <f t="shared" si="34"/>
        <v>250.48306288975019</v>
      </c>
      <c r="Z138">
        <f t="shared" si="35"/>
        <v>132.17085879922638</v>
      </c>
      <c r="AA138">
        <f t="shared" si="36"/>
        <v>116.63648320343474</v>
      </c>
      <c r="AB138">
        <f t="shared" si="37"/>
        <v>122.80470981135221</v>
      </c>
      <c r="AE138" s="3">
        <f t="shared" si="38"/>
        <v>-3.1673244043439096E-2</v>
      </c>
      <c r="AF138" s="3">
        <f t="shared" si="39"/>
        <v>0</v>
      </c>
      <c r="AG138" s="3">
        <f t="shared" si="40"/>
        <v>-6.5861102817513922E-3</v>
      </c>
      <c r="AH138" s="3">
        <f t="shared" si="41"/>
        <v>-3.9374992292581575E-2</v>
      </c>
      <c r="AI138" s="3">
        <f t="shared" si="42"/>
        <v>0</v>
      </c>
      <c r="AJ138" s="3">
        <f t="shared" si="43"/>
        <v>-1.2818851694675603E-2</v>
      </c>
      <c r="AK138" s="3">
        <f t="shared" si="44"/>
        <v>-7.0642671629664788E-3</v>
      </c>
      <c r="AL138" s="3">
        <f t="shared" si="45"/>
        <v>-9.0588384276335185E-3</v>
      </c>
      <c r="AM138" s="3">
        <f t="shared" si="46"/>
        <v>-3.2930551408755864E-3</v>
      </c>
      <c r="AN138" s="3">
        <f t="shared" si="47"/>
        <v>-5.7657832867578649E-3</v>
      </c>
    </row>
    <row r="139" spans="1:40" x14ac:dyDescent="0.25">
      <c r="A139" s="1">
        <v>41060</v>
      </c>
      <c r="B139">
        <v>-5.0890326908956701E-2</v>
      </c>
      <c r="C139">
        <v>-5.8355326930126399E-2</v>
      </c>
      <c r="D139">
        <v>-6.0093818136170297E-2</v>
      </c>
      <c r="E139">
        <v>-9.2798946445990099E-2</v>
      </c>
      <c r="F139" s="3">
        <f>VLOOKUP($A139,[1]Consolidate_Returns!$A:$G,3,0)</f>
        <v>-1.4894077549143216E-2</v>
      </c>
      <c r="G139" s="3">
        <f>VLOOKUP($A139,[1]Consolidate_Returns!$A:$G,5,0)</f>
        <v>5.9510600211171395E-3</v>
      </c>
      <c r="H139" s="3">
        <f>VLOOKUP($A139,[1]Consolidate_Returns!$A:$G,2,0)</f>
        <v>-8.3250677937420133E-3</v>
      </c>
      <c r="I139" s="3">
        <f>VLOOKUP($A139,[1]Consolidate_Returns!$A:$G,4,0)</f>
        <v>-7.5794259525479954E-2</v>
      </c>
      <c r="L139" s="3">
        <f t="shared" si="22"/>
        <v>-3.2892202229049955E-2</v>
      </c>
      <c r="M139" s="3">
        <f t="shared" si="23"/>
        <v>-2.2469633443919782E-2</v>
      </c>
      <c r="N139" s="3">
        <f t="shared" si="24"/>
        <v>-3.3340197361934207E-2</v>
      </c>
      <c r="O139" s="3">
        <f t="shared" si="25"/>
        <v>-6.7944038830825129E-2</v>
      </c>
      <c r="P139" s="3">
        <f t="shared" si="26"/>
        <v>-5.9224572533148348E-2</v>
      </c>
      <c r="Q139" s="3">
        <f t="shared" si="27"/>
        <v>-6.7074793227803173E-2</v>
      </c>
      <c r="S139" s="7">
        <f t="shared" si="28"/>
        <v>145.89487476570574</v>
      </c>
      <c r="T139">
        <f t="shared" si="29"/>
        <v>94.164467306987362</v>
      </c>
      <c r="U139" s="7">
        <f t="shared" si="30"/>
        <v>118.76175075003026</v>
      </c>
      <c r="V139">
        <f t="shared" si="31"/>
        <v>90.794257713381157</v>
      </c>
      <c r="W139" s="7">
        <f t="shared" si="32"/>
        <v>371.29929964021352</v>
      </c>
      <c r="X139" s="7">
        <f t="shared" si="33"/>
        <v>277.80658257003228</v>
      </c>
      <c r="Y139">
        <f t="shared" si="34"/>
        <v>242.13190813718415</v>
      </c>
      <c r="Z139">
        <f t="shared" si="35"/>
        <v>123.19063683666823</v>
      </c>
      <c r="AA139">
        <f t="shared" si="36"/>
        <v>109.72873734394157</v>
      </c>
      <c r="AB139">
        <f t="shared" si="37"/>
        <v>114.56760929335539</v>
      </c>
      <c r="AE139" s="3">
        <f t="shared" si="38"/>
        <v>-8.0951709208757924E-2</v>
      </c>
      <c r="AF139" s="3">
        <f t="shared" si="39"/>
        <v>-5.8355326930126378E-2</v>
      </c>
      <c r="AG139" s="3">
        <f t="shared" si="40"/>
        <v>-6.6284143904425427E-2</v>
      </c>
      <c r="AH139" s="3">
        <f t="shared" si="41"/>
        <v>-0.11289794056842467</v>
      </c>
      <c r="AI139" s="3">
        <f t="shared" si="42"/>
        <v>-3.2892202229049962E-2</v>
      </c>
      <c r="AJ139" s="3">
        <f t="shared" si="43"/>
        <v>-3.5000450239844043E-2</v>
      </c>
      <c r="AK139" s="3">
        <f t="shared" si="44"/>
        <v>-4.0168940463469881E-2</v>
      </c>
      <c r="AL139" s="3">
        <f t="shared" si="45"/>
        <v>-7.6387383188569385E-2</v>
      </c>
      <c r="AM139" s="3">
        <f t="shared" si="46"/>
        <v>-6.2322597890977507E-2</v>
      </c>
      <c r="AN139" s="3">
        <f t="shared" si="47"/>
        <v>-7.2453837792805439E-2</v>
      </c>
    </row>
    <row r="140" spans="1:40" x14ac:dyDescent="0.25">
      <c r="A140" s="1">
        <v>41089</v>
      </c>
      <c r="B140">
        <v>8.5839336644513396E-3</v>
      </c>
      <c r="C140">
        <v>1.73371558432662E-2</v>
      </c>
      <c r="D140">
        <v>4.2077283278018698E-2</v>
      </c>
      <c r="E140">
        <v>5.0722923406019499E-2</v>
      </c>
      <c r="F140" s="3">
        <f>VLOOKUP($A140,[1]Consolidate_Returns!$A:$G,3,0)</f>
        <v>6.0022685739389006E-3</v>
      </c>
      <c r="G140" s="3">
        <f>VLOOKUP($A140,[1]Consolidate_Returns!$A:$G,5,0)</f>
        <v>1.0022685739389005E-3</v>
      </c>
      <c r="H140" s="3">
        <f>VLOOKUP($A140,[1]Consolidate_Returns!$A:$G,2,0)</f>
        <v>6.6001011331413778E-3</v>
      </c>
      <c r="I140" s="3">
        <f>VLOOKUP($A140,[1]Consolidate_Returns!$A:$G,4,0)</f>
        <v>3.5349760548065212E-2</v>
      </c>
      <c r="L140" s="3">
        <f t="shared" si="22"/>
        <v>7.2931011191951205E-3</v>
      </c>
      <c r="M140" s="3">
        <f t="shared" si="23"/>
        <v>4.7931011191951201E-3</v>
      </c>
      <c r="N140" s="3">
        <f t="shared" si="24"/>
        <v>1.1968628488203788E-2</v>
      </c>
      <c r="O140" s="3">
        <f t="shared" si="25"/>
        <v>3.8713521913041955E-2</v>
      </c>
      <c r="P140" s="3">
        <f t="shared" si="26"/>
        <v>2.9707219560642449E-2</v>
      </c>
      <c r="Q140" s="3">
        <f t="shared" si="27"/>
        <v>2.6343458195665706E-2</v>
      </c>
      <c r="S140" s="7">
        <f t="shared" si="28"/>
        <v>147.14722669267798</v>
      </c>
      <c r="T140">
        <f t="shared" si="29"/>
        <v>95.797011351586747</v>
      </c>
      <c r="U140" s="7">
        <f t="shared" si="30"/>
        <v>123.75892257893274</v>
      </c>
      <c r="V140">
        <f t="shared" si="31"/>
        <v>95.399607893083399</v>
      </c>
      <c r="W140" s="7">
        <f t="shared" si="32"/>
        <v>374.00722297797586</v>
      </c>
      <c r="X140" s="7">
        <f t="shared" si="33"/>
        <v>279.13813761186844</v>
      </c>
      <c r="Y140">
        <f t="shared" si="34"/>
        <v>245.02989499081798</v>
      </c>
      <c r="Z140">
        <f t="shared" si="35"/>
        <v>127.95978025532618</v>
      </c>
      <c r="AA140">
        <f t="shared" si="36"/>
        <v>112.98847303633012</v>
      </c>
      <c r="AB140">
        <f t="shared" si="37"/>
        <v>117.58571631935224</v>
      </c>
      <c r="AE140" s="3">
        <f t="shared" si="38"/>
        <v>-7.3062659646178613E-2</v>
      </c>
      <c r="AF140" s="3">
        <f t="shared" si="39"/>
        <v>-4.2029886484132535E-2</v>
      </c>
      <c r="AG140" s="3">
        <f t="shared" si="40"/>
        <v>-2.6995917326314133E-2</v>
      </c>
      <c r="AH140" s="3">
        <f t="shared" si="41"/>
        <v>-5.7688461352269071E-2</v>
      </c>
      <c r="AI140" s="3">
        <f t="shared" si="42"/>
        <v>-2.5838987266744495E-2</v>
      </c>
      <c r="AJ140" s="3">
        <f t="shared" si="43"/>
        <v>-3.0375109817865939E-2</v>
      </c>
      <c r="AK140" s="3">
        <f t="shared" si="44"/>
        <v>-2.8681079100438222E-2</v>
      </c>
      <c r="AL140" s="3">
        <f t="shared" si="45"/>
        <v>-4.0631085908478054E-2</v>
      </c>
      <c r="AM140" s="3">
        <f t="shared" si="46"/>
        <v>-3.4466809429471897E-2</v>
      </c>
      <c r="AN140" s="3">
        <f t="shared" si="47"/>
        <v>-4.8019064244150166E-2</v>
      </c>
    </row>
    <row r="141" spans="1:40" x14ac:dyDescent="0.25">
      <c r="A141" s="1">
        <v>41121</v>
      </c>
      <c r="B141">
        <v>2.0380238434172401E-2</v>
      </c>
      <c r="C141">
        <v>3.0737292619722401E-2</v>
      </c>
      <c r="D141">
        <v>1.2431130491730599E-2</v>
      </c>
      <c r="E141">
        <v>8.2060572293662908E-3</v>
      </c>
      <c r="F141" s="3">
        <f>VLOOKUP($A141,[1]Consolidate_Returns!$A:$G,3,0)</f>
        <v>-4.5343577755224525E-2</v>
      </c>
      <c r="G141" s="3">
        <f>VLOOKUP($A141,[1]Consolidate_Returns!$A:$G,5,0)</f>
        <v>5.3511307035903607E-2</v>
      </c>
      <c r="H141" s="3">
        <f>VLOOKUP($A141,[1]Consolidate_Returns!$A:$G,2,0)</f>
        <v>5.8511307035903605E-2</v>
      </c>
      <c r="I141" s="3">
        <f>VLOOKUP($A141,[1]Consolidate_Returns!$A:$G,4,0)</f>
        <v>1.019741941718247E-2</v>
      </c>
      <c r="L141" s="3">
        <f t="shared" si="22"/>
        <v>-1.2481669660526062E-2</v>
      </c>
      <c r="M141" s="3">
        <f t="shared" si="23"/>
        <v>3.6945772735038004E-2</v>
      </c>
      <c r="N141" s="3">
        <f t="shared" si="24"/>
        <v>4.4624299827813005E-2</v>
      </c>
      <c r="O141" s="3">
        <f t="shared" si="25"/>
        <v>1.1314274954456534E-2</v>
      </c>
      <c r="P141" s="3">
        <f t="shared" si="26"/>
        <v>2.1584211555726499E-2</v>
      </c>
      <c r="Q141" s="3">
        <f t="shared" si="27"/>
        <v>2.0467356018452437E-2</v>
      </c>
      <c r="S141" s="7">
        <f t="shared" si="28"/>
        <v>150.14612225760197</v>
      </c>
      <c r="T141">
        <f t="shared" si="29"/>
        <v>98.741552121595348</v>
      </c>
      <c r="U141" s="7">
        <f t="shared" si="30"/>
        <v>125.29738589502745</v>
      </c>
      <c r="V141">
        <f t="shared" si="31"/>
        <v>96.182462535113146</v>
      </c>
      <c r="W141" s="7">
        <f t="shared" si="32"/>
        <v>369.33898837011401</v>
      </c>
      <c r="X141" s="7">
        <f t="shared" si="33"/>
        <v>289.45111180575827</v>
      </c>
      <c r="Y141">
        <f t="shared" si="34"/>
        <v>255.96418249166578</v>
      </c>
      <c r="Z141">
        <f t="shared" si="35"/>
        <v>129.40755239224677</v>
      </c>
      <c r="AA141">
        <f t="shared" si="36"/>
        <v>115.42724014170477</v>
      </c>
      <c r="AB141">
        <f t="shared" si="37"/>
        <v>119.99238503794518</v>
      </c>
      <c r="AE141" s="3">
        <f t="shared" si="38"/>
        <v>-5.4171455636230104E-2</v>
      </c>
      <c r="AF141" s="3">
        <f t="shared" si="39"/>
        <v>-1.2584478784046525E-2</v>
      </c>
      <c r="AG141" s="3">
        <f t="shared" si="40"/>
        <v>-1.4900376605610848E-2</v>
      </c>
      <c r="AH141" s="3">
        <f t="shared" si="41"/>
        <v>-4.9955798938233577E-2</v>
      </c>
      <c r="AI141" s="3">
        <f t="shared" si="42"/>
        <v>-3.7998143223844622E-2</v>
      </c>
      <c r="AJ141" s="3">
        <f t="shared" si="43"/>
        <v>0</v>
      </c>
      <c r="AK141" s="3">
        <f t="shared" si="44"/>
        <v>0</v>
      </c>
      <c r="AL141" s="3">
        <f t="shared" si="45"/>
        <v>-2.9776522231688245E-2</v>
      </c>
      <c r="AM141" s="3">
        <f t="shared" si="46"/>
        <v>-1.3626536780122005E-2</v>
      </c>
      <c r="AN141" s="3">
        <f t="shared" si="47"/>
        <v>-2.8534531509255653E-2</v>
      </c>
    </row>
    <row r="142" spans="1:40" x14ac:dyDescent="0.25">
      <c r="A142" s="1">
        <v>41152</v>
      </c>
      <c r="B142">
        <v>4.3389037634107798E-3</v>
      </c>
      <c r="C142">
        <v>1.49099144974917E-2</v>
      </c>
      <c r="D142">
        <v>2.4774476315820599E-2</v>
      </c>
      <c r="E142">
        <v>2.7808995333986099E-2</v>
      </c>
      <c r="F142" s="3">
        <f>VLOOKUP($A142,[1]Consolidate_Returns!$A:$G,3,0)</f>
        <v>3.0503779869527275E-2</v>
      </c>
      <c r="G142" s="3">
        <f>VLOOKUP($A142,[1]Consolidate_Returns!$A:$G,5,0)</f>
        <v>-1.8805210585351496E-2</v>
      </c>
      <c r="H142" s="3">
        <f>VLOOKUP($A142,[1]Consolidate_Returns!$A:$G,2,0)</f>
        <v>1.8075913744110432E-2</v>
      </c>
      <c r="I142" s="3">
        <f>VLOOKUP($A142,[1]Consolidate_Returns!$A:$G,4,0)</f>
        <v>4.7918851501537685E-2</v>
      </c>
      <c r="L142" s="3">
        <f t="shared" si="22"/>
        <v>1.7421341816469028E-2</v>
      </c>
      <c r="M142" s="3">
        <f t="shared" si="23"/>
        <v>-7.2331534109703575E-3</v>
      </c>
      <c r="N142" s="3">
        <f t="shared" si="24"/>
        <v>1.6492914120801068E-2</v>
      </c>
      <c r="O142" s="3">
        <f t="shared" si="25"/>
        <v>3.634666390867914E-2</v>
      </c>
      <c r="P142" s="3">
        <f t="shared" si="26"/>
        <v>1.984219540665615E-2</v>
      </c>
      <c r="Q142" s="3">
        <f t="shared" si="27"/>
        <v>3.1414382999514691E-2</v>
      </c>
      <c r="S142" s="7">
        <f t="shared" si="28"/>
        <v>150.79759183252702</v>
      </c>
      <c r="T142">
        <f t="shared" si="29"/>
        <v>100.21378022107797</v>
      </c>
      <c r="U142" s="7">
        <f t="shared" si="30"/>
        <v>128.40156301431804</v>
      </c>
      <c r="V142">
        <f t="shared" si="31"/>
        <v>98.857200186963411</v>
      </c>
      <c r="W142" s="7">
        <f t="shared" si="32"/>
        <v>375.77336913265867</v>
      </c>
      <c r="X142" s="7">
        <f t="shared" si="33"/>
        <v>287.35746750909129</v>
      </c>
      <c r="Y142">
        <f t="shared" si="34"/>
        <v>260.18577777150188</v>
      </c>
      <c r="Z142">
        <f t="shared" si="35"/>
        <v>134.11108520629256</v>
      </c>
      <c r="AA142">
        <f t="shared" si="36"/>
        <v>117.7175699958475</v>
      </c>
      <c r="AB142">
        <f t="shared" si="37"/>
        <v>123.76187177855242</v>
      </c>
      <c r="AE142" s="3">
        <f t="shared" si="38"/>
        <v>-5.0067596605548798E-2</v>
      </c>
      <c r="AF142" s="3">
        <f t="shared" si="39"/>
        <v>0</v>
      </c>
      <c r="AG142" s="3">
        <f t="shared" si="40"/>
        <v>0</v>
      </c>
      <c r="AH142" s="3">
        <f t="shared" si="41"/>
        <v>-2.3536024183826262E-2</v>
      </c>
      <c r="AI142" s="3">
        <f t="shared" si="42"/>
        <v>-2.1238780048869265E-2</v>
      </c>
      <c r="AJ142" s="3">
        <f t="shared" si="43"/>
        <v>-7.2331534109703489E-3</v>
      </c>
      <c r="AK142" s="3">
        <f t="shared" si="44"/>
        <v>0</v>
      </c>
      <c r="AL142" s="3">
        <f t="shared" si="45"/>
        <v>0</v>
      </c>
      <c r="AM142" s="3">
        <f t="shared" si="46"/>
        <v>0</v>
      </c>
      <c r="AN142" s="3">
        <f t="shared" si="47"/>
        <v>0</v>
      </c>
    </row>
    <row r="143" spans="1:40" x14ac:dyDescent="0.25">
      <c r="A143" s="1">
        <v>41180</v>
      </c>
      <c r="B143">
        <v>-4.87710025602461E-3</v>
      </c>
      <c r="C143">
        <v>2.2831195258289801E-2</v>
      </c>
      <c r="D143">
        <v>2.3316010062360101E-2</v>
      </c>
      <c r="E143">
        <v>2.7056880127193698E-2</v>
      </c>
      <c r="F143" s="3">
        <f>VLOOKUP($A143,[1]Consolidate_Returns!$A:$G,3,0)</f>
        <v>-1.2612035805859017E-2</v>
      </c>
      <c r="G143" s="3">
        <f>VLOOKUP($A143,[1]Consolidate_Returns!$A:$G,5,0)</f>
        <v>-1.7612035805859017E-2</v>
      </c>
      <c r="H143" s="3">
        <f>VLOOKUP($A143,[1]Consolidate_Returns!$A:$G,2,0)</f>
        <v>-1.4077238877846669E-2</v>
      </c>
      <c r="I143" s="3">
        <f>VLOOKUP($A143,[1]Consolidate_Returns!$A:$G,4,0)</f>
        <v>9.6744144789563027E-3</v>
      </c>
      <c r="L143" s="3">
        <f t="shared" si="22"/>
        <v>-8.7445680309418128E-3</v>
      </c>
      <c r="M143" s="3">
        <f t="shared" si="23"/>
        <v>-1.1244568030941813E-2</v>
      </c>
      <c r="N143" s="3">
        <f t="shared" si="24"/>
        <v>4.376978190221566E-3</v>
      </c>
      <c r="O143" s="3">
        <f t="shared" si="25"/>
        <v>1.6495212270658203E-2</v>
      </c>
      <c r="P143" s="3">
        <f t="shared" si="26"/>
        <v>2.3073602660324953E-2</v>
      </c>
      <c r="Q143" s="3">
        <f t="shared" si="27"/>
        <v>1.6252804868623051E-2</v>
      </c>
      <c r="S143" s="7">
        <f t="shared" si="28"/>
        <v>150.06213685879271</v>
      </c>
      <c r="T143">
        <f t="shared" si="29"/>
        <v>102.50178060487674</v>
      </c>
      <c r="U143" s="7">
        <f t="shared" si="30"/>
        <v>131.39537514958266</v>
      </c>
      <c r="V143">
        <f t="shared" si="31"/>
        <v>101.53196760213207</v>
      </c>
      <c r="W143" s="7">
        <f t="shared" si="32"/>
        <v>372.48739334206192</v>
      </c>
      <c r="X143" s="7">
        <f t="shared" si="33"/>
        <v>284.12625691648617</v>
      </c>
      <c r="Y143">
        <f t="shared" si="34"/>
        <v>261.32460524621359</v>
      </c>
      <c r="Z143">
        <f t="shared" si="35"/>
        <v>136.32327602461871</v>
      </c>
      <c r="AA143">
        <f t="shared" si="36"/>
        <v>120.43373843207067</v>
      </c>
      <c r="AB143">
        <f t="shared" si="37"/>
        <v>125.77334933074478</v>
      </c>
      <c r="AE143" s="3">
        <f t="shared" si="38"/>
        <v>-4.5244187816637998E-2</v>
      </c>
      <c r="AF143" s="3">
        <f t="shared" si="39"/>
        <v>0</v>
      </c>
      <c r="AG143" s="3">
        <f t="shared" si="40"/>
        <v>0</v>
      </c>
      <c r="AH143" s="3">
        <f t="shared" si="41"/>
        <v>0</v>
      </c>
      <c r="AI143" s="3">
        <f t="shared" si="42"/>
        <v>-2.9797624122779549E-2</v>
      </c>
      <c r="AJ143" s="3">
        <f t="shared" si="43"/>
        <v>-1.8396387756304249E-2</v>
      </c>
      <c r="AK143" s="3">
        <f t="shared" si="44"/>
        <v>0</v>
      </c>
      <c r="AL143" s="3">
        <f t="shared" si="45"/>
        <v>0</v>
      </c>
      <c r="AM143" s="3">
        <f t="shared" si="46"/>
        <v>0</v>
      </c>
      <c r="AN143" s="3">
        <f t="shared" si="47"/>
        <v>0</v>
      </c>
    </row>
    <row r="144" spans="1:40" x14ac:dyDescent="0.25">
      <c r="A144" s="1">
        <v>41213</v>
      </c>
      <c r="B144">
        <v>2.6294639184196601E-3</v>
      </c>
      <c r="C144">
        <v>-1.9692522279487401E-3</v>
      </c>
      <c r="D144">
        <v>-2.0221755851162902E-2</v>
      </c>
      <c r="E144">
        <v>-5.1402997551405196E-3</v>
      </c>
      <c r="F144" s="3">
        <f>VLOOKUP($A144,[1]Consolidate_Returns!$A:$G,3,0)</f>
        <v>-1.2351915732378279E-2</v>
      </c>
      <c r="G144" s="3">
        <f>VLOOKUP($A144,[1]Consolidate_Returns!$A:$G,5,0)</f>
        <v>1.8082720970167457E-2</v>
      </c>
      <c r="H144" s="3">
        <f>VLOOKUP($A144,[1]Consolidate_Returns!$A:$G,2,0)</f>
        <v>2.3082720970167458E-2</v>
      </c>
      <c r="I144" s="3">
        <f>VLOOKUP($A144,[1]Consolidate_Returns!$A:$G,4,0)</f>
        <v>-5.5555671857223002E-2</v>
      </c>
      <c r="L144" s="3">
        <f t="shared" si="22"/>
        <v>-4.8612259069793096E-3</v>
      </c>
      <c r="M144" s="3">
        <f t="shared" si="23"/>
        <v>1.0356092444293558E-2</v>
      </c>
      <c r="N144" s="3">
        <f t="shared" si="24"/>
        <v>1.0556734371109358E-2</v>
      </c>
      <c r="O144" s="3">
        <f t="shared" si="25"/>
        <v>-3.788871385419295E-2</v>
      </c>
      <c r="P144" s="3">
        <f t="shared" si="26"/>
        <v>-1.1095504039555821E-2</v>
      </c>
      <c r="Q144" s="3">
        <f t="shared" si="27"/>
        <v>-2.8762462042585871E-2</v>
      </c>
      <c r="S144" s="7">
        <f t="shared" si="28"/>
        <v>150.45671983318385</v>
      </c>
      <c r="T144">
        <f t="shared" si="29"/>
        <v>102.29992874505187</v>
      </c>
      <c r="U144" s="7">
        <f t="shared" si="30"/>
        <v>128.73832995333584</v>
      </c>
      <c r="V144">
        <f t="shared" si="31"/>
        <v>101.01006285392789</v>
      </c>
      <c r="W144" s="7">
        <f t="shared" si="32"/>
        <v>370.6766479755243</v>
      </c>
      <c r="X144" s="7">
        <f t="shared" si="33"/>
        <v>287.06869469896441</v>
      </c>
      <c r="Y144">
        <f t="shared" si="34"/>
        <v>264.08333968843283</v>
      </c>
      <c r="Z144">
        <f t="shared" si="35"/>
        <v>131.15816242765578</v>
      </c>
      <c r="AA144">
        <f t="shared" si="36"/>
        <v>119.09746540079882</v>
      </c>
      <c r="AB144">
        <f t="shared" si="37"/>
        <v>122.15579814465033</v>
      </c>
      <c r="AE144" s="3">
        <f t="shared" si="38"/>
        <v>-4.2733691857600432E-2</v>
      </c>
      <c r="AF144" s="3">
        <f t="shared" si="39"/>
        <v>-1.9692522279487787E-3</v>
      </c>
      <c r="AG144" s="3">
        <f t="shared" si="40"/>
        <v>-2.0221755851162971E-2</v>
      </c>
      <c r="AH144" s="3">
        <f t="shared" si="41"/>
        <v>-5.1402997551405604E-3</v>
      </c>
      <c r="AI144" s="3">
        <f t="shared" si="42"/>
        <v>-3.451399704740675E-2</v>
      </c>
      <c r="AJ144" s="3">
        <f t="shared" si="43"/>
        <v>-8.2308100042560312E-3</v>
      </c>
      <c r="AK144" s="3">
        <f t="shared" si="44"/>
        <v>0</v>
      </c>
      <c r="AL144" s="3">
        <f t="shared" si="45"/>
        <v>-3.7888713854192839E-2</v>
      </c>
      <c r="AM144" s="3">
        <f t="shared" si="46"/>
        <v>-1.1095504039555778E-2</v>
      </c>
      <c r="AN144" s="3">
        <f t="shared" si="47"/>
        <v>-2.8762462042585916E-2</v>
      </c>
    </row>
    <row r="145" spans="1:40" x14ac:dyDescent="0.25">
      <c r="A145" s="1">
        <v>41243</v>
      </c>
      <c r="B145">
        <v>1.11708396762691E-2</v>
      </c>
      <c r="C145">
        <v>1.01940006073215E-2</v>
      </c>
      <c r="D145">
        <v>8.6938299070271601E-3</v>
      </c>
      <c r="E145">
        <v>1.59310215906696E-2</v>
      </c>
      <c r="F145" s="3">
        <f>VLOOKUP($A145,[1]Consolidate_Returns!$A:$G,3,0)</f>
        <v>-1.541358992683832E-2</v>
      </c>
      <c r="G145" s="3">
        <f>VLOOKUP($A145,[1]Consolidate_Returns!$A:$G,5,0)</f>
        <v>4.3502975665790471E-2</v>
      </c>
      <c r="H145" s="3">
        <f>VLOOKUP($A145,[1]Consolidate_Returns!$A:$G,2,0)</f>
        <v>5.0755169621991558E-2</v>
      </c>
      <c r="I145" s="3">
        <f>VLOOKUP($A145,[1]Consolidate_Returns!$A:$G,4,0)</f>
        <v>1.1250996333411195E-2</v>
      </c>
      <c r="L145" s="3">
        <f t="shared" si="22"/>
        <v>-2.1213751252846099E-3</v>
      </c>
      <c r="M145" s="3">
        <f t="shared" si="23"/>
        <v>2.7336907671029784E-2</v>
      </c>
      <c r="N145" s="3">
        <f t="shared" si="24"/>
        <v>3.0474585114656529E-2</v>
      </c>
      <c r="O145" s="3">
        <f t="shared" si="25"/>
        <v>9.9724131202191778E-3</v>
      </c>
      <c r="P145" s="3">
        <f t="shared" si="26"/>
        <v>9.4439152571743311E-3</v>
      </c>
      <c r="Q145" s="3">
        <f t="shared" si="27"/>
        <v>1.0722498470366347E-2</v>
      </c>
      <c r="S145" s="7">
        <f t="shared" si="28"/>
        <v>152.13744772865769</v>
      </c>
      <c r="T145">
        <f t="shared" si="29"/>
        <v>103.34277428080789</v>
      </c>
      <c r="U145" s="7">
        <f t="shared" si="30"/>
        <v>129.85755909646488</v>
      </c>
      <c r="V145">
        <f t="shared" si="31"/>
        <v>102.61925634612871</v>
      </c>
      <c r="W145" s="7">
        <f t="shared" si="32"/>
        <v>369.89030375498515</v>
      </c>
      <c r="X145" s="7">
        <f t="shared" si="33"/>
        <v>294.91626510119301</v>
      </c>
      <c r="Y145">
        <f t="shared" si="34"/>
        <v>272.13116990113076</v>
      </c>
      <c r="Z145">
        <f t="shared" si="35"/>
        <v>132.46612580747319</v>
      </c>
      <c r="AA145">
        <f t="shared" si="36"/>
        <v>120.22221177138823</v>
      </c>
      <c r="AB145">
        <f t="shared" si="37"/>
        <v>123.46561350340274</v>
      </c>
      <c r="AE145" s="3">
        <f t="shared" si="38"/>
        <v>-2.6558719967782488E-2</v>
      </c>
      <c r="AF145" s="3">
        <f t="shared" si="39"/>
        <v>0</v>
      </c>
      <c r="AG145" s="3">
        <f t="shared" si="40"/>
        <v>-1.1703730449927211E-2</v>
      </c>
      <c r="AH145" s="3">
        <f t="shared" si="41"/>
        <v>0</v>
      </c>
      <c r="AI145" s="3">
        <f t="shared" si="42"/>
        <v>-3.6562155037880829E-2</v>
      </c>
      <c r="AJ145" s="3">
        <f t="shared" si="43"/>
        <v>0</v>
      </c>
      <c r="AK145" s="3">
        <f t="shared" si="44"/>
        <v>0</v>
      </c>
      <c r="AL145" s="3">
        <f t="shared" si="45"/>
        <v>-2.8294142641121324E-2</v>
      </c>
      <c r="AM145" s="3">
        <f t="shared" si="46"/>
        <v>-1.7563737822665619E-3</v>
      </c>
      <c r="AN145" s="3">
        <f t="shared" si="47"/>
        <v>-1.8348369027475095E-2</v>
      </c>
    </row>
    <row r="146" spans="1:40" x14ac:dyDescent="0.25">
      <c r="A146" s="1">
        <v>41274</v>
      </c>
      <c r="B146">
        <v>3.8653264792420698E-2</v>
      </c>
      <c r="C146">
        <v>1.9205036124965599E-2</v>
      </c>
      <c r="D146">
        <v>9.4411054076961598E-3</v>
      </c>
      <c r="E146">
        <v>2.90413676240453E-2</v>
      </c>
      <c r="F146" s="3">
        <f>VLOOKUP($A146,[1]Consolidate_Returns!$A:$G,3,0)</f>
        <v>1.179211692761542E-2</v>
      </c>
      <c r="G146" s="3">
        <f>VLOOKUP($A146,[1]Consolidate_Returns!$A:$G,5,0)</f>
        <v>6.7921169276154202E-3</v>
      </c>
      <c r="H146" s="3">
        <f>VLOOKUP($A146,[1]Consolidate_Returns!$A:$G,2,0)</f>
        <v>6.2639460823299131E-2</v>
      </c>
      <c r="I146" s="3">
        <f>VLOOKUP($A146,[1]Consolidate_Returns!$A:$G,4,0)</f>
        <v>-6.3497328198179152E-3</v>
      </c>
      <c r="L146" s="3">
        <f t="shared" ref="L146:L209" si="48">($J$1*B146)+($K$1*F146)</f>
        <v>2.5222690860018059E-2</v>
      </c>
      <c r="M146" s="3">
        <f t="shared" ref="M146:M209" si="49">($J$1*B146)+($K$1*G146)</f>
        <v>2.272269086001806E-2</v>
      </c>
      <c r="N146" s="3">
        <f t="shared" ref="N146:N209" si="50">($J$1*C146)+($K$1*H146)</f>
        <v>4.0922248474132367E-2</v>
      </c>
      <c r="O146" s="3">
        <f t="shared" ref="O146:O209" si="51">($J$1*D146)+($K$1*I146)</f>
        <v>1.5456862939391223E-3</v>
      </c>
      <c r="P146" s="3">
        <f t="shared" ref="P146:P209" si="52">($J$1*C146)+($K$1*D146)</f>
        <v>1.4323070766330879E-2</v>
      </c>
      <c r="Q146" s="3">
        <f t="shared" ref="Q146:Q209" si="53">($J$1*C146)+($K$1*I146)</f>
        <v>6.4276516525738417E-3</v>
      </c>
      <c r="S146" s="7">
        <f t="shared" ref="S146:S209" si="54">S145*(1+B146)</f>
        <v>158.01805678055655</v>
      </c>
      <c r="T146">
        <f t="shared" ref="T146:T209" si="55">T145*(1+C146)</f>
        <v>105.32747599412497</v>
      </c>
      <c r="U146" s="7">
        <f t="shared" ref="U146:U209" si="56">U145*(1+D146)</f>
        <v>131.08355799988075</v>
      </c>
      <c r="V146">
        <f t="shared" ref="V146:V209" si="57">V145*(1+E146)</f>
        <v>105.59945989498277</v>
      </c>
      <c r="W146" s="7">
        <f t="shared" ref="W146:W209" si="58">W145*(1+L146)</f>
        <v>379.21993253871534</v>
      </c>
      <c r="X146" s="7">
        <f t="shared" ref="X146:X209" si="59">X145*(1+M146)</f>
        <v>301.6175562226785</v>
      </c>
      <c r="Y146">
        <f t="shared" ref="Y146:Y209" si="60">Y145*(1+N146)</f>
        <v>283.26738925338117</v>
      </c>
      <c r="Z146">
        <f t="shared" ref="Z146:Z209" si="61">Z145*(1+O146)</f>
        <v>132.67087688254503</v>
      </c>
      <c r="AA146">
        <f t="shared" ref="AA146:AA209" si="62">AA145*(1+P146)</f>
        <v>121.94416301827464</v>
      </c>
      <c r="AB146">
        <f t="shared" ref="AB146:AB209" si="63">AB145*(1+Q146)</f>
        <v>124.25920745807393</v>
      </c>
      <c r="AE146" s="3">
        <f t="shared" ref="AE146:AE209" si="64">MIN(0,((S146-MAX(S135:S146))/MAX(S135:S146)))</f>
        <v>0</v>
      </c>
      <c r="AF146" s="3">
        <f t="shared" ref="AF146:AF209" si="65">MIN(0,((T146-MAX(T135:T146))/MAX(T135:T146)))</f>
        <v>0</v>
      </c>
      <c r="AG146" s="3">
        <f t="shared" ref="AG146:AG209" si="66">MIN(0,((U146-MAX(U135:U146))/MAX(U135:U146)))</f>
        <v>-2.3731211950719826E-3</v>
      </c>
      <c r="AH146" s="3">
        <f t="shared" ref="AH146:AH209" si="67">MIN(0,((V146-MAX(V135:V146))/MAX(V135:V146)))</f>
        <v>0</v>
      </c>
      <c r="AI146" s="3">
        <f t="shared" ref="AI146:AI209" si="68">MIN(0,((W146-MAX(W135:W146))/MAX(W135:W146)))</f>
        <v>-1.226166011155924E-2</v>
      </c>
      <c r="AJ146" s="3">
        <f t="shared" ref="AJ146:AJ209" si="69">MIN(0,((X146-MAX(X135:X146))/MAX(X135:X146)))</f>
        <v>0</v>
      </c>
      <c r="AK146" s="3">
        <f t="shared" ref="AK146:AK209" si="70">MIN(0,((Y146-MAX(Y135:Y146))/MAX(Y135:Y146)))</f>
        <v>0</v>
      </c>
      <c r="AL146" s="3">
        <f t="shared" ref="AL146:AL209" si="71">MIN(0,((Z146-MAX(Z135:Z146))/MAX(Z135:Z146)))</f>
        <v>-2.6792190215661243E-2</v>
      </c>
      <c r="AM146" s="3">
        <f t="shared" ref="AM146:AM209" si="72">MIN(0,((AA146-MAX(AA135:AA146))/MAX(AA135:AA146)))</f>
        <v>0</v>
      </c>
      <c r="AN146" s="3">
        <f t="shared" ref="AN146:AN209" si="73">MIN(0,((AB146-MAX(AB135:AB146))/MAX(AB135:AB146)))</f>
        <v>-1.2038654299402696E-2</v>
      </c>
    </row>
    <row r="147" spans="1:40" x14ac:dyDescent="0.25">
      <c r="A147" s="1">
        <v>41305</v>
      </c>
      <c r="B147">
        <v>2.40355242167044E-2</v>
      </c>
      <c r="C147">
        <v>2.5508602309633099E-2</v>
      </c>
      <c r="D147">
        <v>5.1138802791119202E-2</v>
      </c>
      <c r="E147">
        <v>3.7645505603198702E-2</v>
      </c>
      <c r="F147" s="3">
        <f>VLOOKUP($A147,[1]Consolidate_Returns!$A:$G,3,0)</f>
        <v>1.001072645852452E-2</v>
      </c>
      <c r="G147" s="3">
        <f>VLOOKUP($A147,[1]Consolidate_Returns!$A:$G,5,0)</f>
        <v>-7.8271721600869405E-3</v>
      </c>
      <c r="H147" s="3">
        <f>VLOOKUP($A147,[1]Consolidate_Returns!$A:$G,2,0)</f>
        <v>-2.8271721600869404E-3</v>
      </c>
      <c r="I147" s="3">
        <f>VLOOKUP($A147,[1]Consolidate_Returns!$A:$G,4,0)</f>
        <v>2.6186242191937062E-2</v>
      </c>
      <c r="L147" s="3">
        <f t="shared" si="48"/>
        <v>1.7023125337614461E-2</v>
      </c>
      <c r="M147" s="3">
        <f t="shared" si="49"/>
        <v>8.1041760283087298E-3</v>
      </c>
      <c r="N147" s="3">
        <f t="shared" si="50"/>
        <v>1.134071507477308E-2</v>
      </c>
      <c r="O147" s="3">
        <f t="shared" si="51"/>
        <v>3.8662522491528128E-2</v>
      </c>
      <c r="P147" s="3">
        <f t="shared" si="52"/>
        <v>3.8323702550376149E-2</v>
      </c>
      <c r="Q147" s="3">
        <f t="shared" si="53"/>
        <v>2.5847422250785082E-2</v>
      </c>
      <c r="S147" s="7">
        <f t="shared" si="54"/>
        <v>161.81610361098217</v>
      </c>
      <c r="T147">
        <f t="shared" si="55"/>
        <v>108.01423269153653</v>
      </c>
      <c r="U147" s="7">
        <f t="shared" si="56"/>
        <v>137.78701422159489</v>
      </c>
      <c r="V147">
        <f t="shared" si="57"/>
        <v>109.57480495415412</v>
      </c>
      <c r="W147" s="7">
        <f t="shared" si="58"/>
        <v>385.67544098084363</v>
      </c>
      <c r="X147" s="7">
        <f t="shared" si="59"/>
        <v>304.06191799153538</v>
      </c>
      <c r="Y147">
        <f t="shared" si="60"/>
        <v>286.4798440048786</v>
      </c>
      <c r="Z147">
        <f t="shared" si="61"/>
        <v>137.80026764398721</v>
      </c>
      <c r="AA147">
        <f t="shared" si="62"/>
        <v>126.61751484954158</v>
      </c>
      <c r="AB147">
        <f t="shared" si="63"/>
        <v>127.47098766179069</v>
      </c>
      <c r="AE147" s="3">
        <f t="shared" si="64"/>
        <v>0</v>
      </c>
      <c r="AF147" s="3">
        <f t="shared" si="65"/>
        <v>0</v>
      </c>
      <c r="AG147" s="3">
        <f t="shared" si="66"/>
        <v>0</v>
      </c>
      <c r="AH147" s="3">
        <f t="shared" si="67"/>
        <v>0</v>
      </c>
      <c r="AI147" s="3">
        <f t="shared" si="68"/>
        <v>0</v>
      </c>
      <c r="AJ147" s="3">
        <f t="shared" si="69"/>
        <v>0</v>
      </c>
      <c r="AK147" s="3">
        <f t="shared" si="70"/>
        <v>0</v>
      </c>
      <c r="AL147" s="3">
        <f t="shared" si="71"/>
        <v>0</v>
      </c>
      <c r="AM147" s="3">
        <f t="shared" si="72"/>
        <v>0</v>
      </c>
      <c r="AN147" s="3">
        <f t="shared" si="73"/>
        <v>0</v>
      </c>
    </row>
    <row r="148" spans="1:40" x14ac:dyDescent="0.25">
      <c r="A148" s="1">
        <v>41333</v>
      </c>
      <c r="B148">
        <v>-5.2450150440765597E-3</v>
      </c>
      <c r="C148">
        <v>-3.4636460940424799E-3</v>
      </c>
      <c r="D148">
        <v>1.3558335101969E-2</v>
      </c>
      <c r="E148">
        <v>-1.00207198244983E-3</v>
      </c>
      <c r="F148" s="3">
        <f>VLOOKUP($A148,[1]Consolidate_Returns!$A:$G,3,0)</f>
        <v>1.6004306709749084E-3</v>
      </c>
      <c r="G148" s="3">
        <f>VLOOKUP($A148,[1]Consolidate_Returns!$A:$G,5,0)</f>
        <v>-6.7680164541395992E-3</v>
      </c>
      <c r="H148" s="3">
        <f>VLOOKUP($A148,[1]Consolidate_Returns!$A:$G,2,0)</f>
        <v>-8.6574315634996291E-3</v>
      </c>
      <c r="I148" s="3">
        <f>VLOOKUP($A148,[1]Consolidate_Returns!$A:$G,4,0)</f>
        <v>2.5776639832392092E-3</v>
      </c>
      <c r="L148" s="3">
        <f t="shared" si="48"/>
        <v>-1.8222921865508257E-3</v>
      </c>
      <c r="M148" s="3">
        <f t="shared" si="49"/>
        <v>-6.0065157491080799E-3</v>
      </c>
      <c r="N148" s="3">
        <f t="shared" si="50"/>
        <v>-6.0605388287710543E-3</v>
      </c>
      <c r="O148" s="3">
        <f t="shared" si="51"/>
        <v>8.0679995426041051E-3</v>
      </c>
      <c r="P148" s="3">
        <f t="shared" si="52"/>
        <v>5.0473445039632605E-3</v>
      </c>
      <c r="Q148" s="3">
        <f t="shared" si="53"/>
        <v>-4.4299105540163532E-4</v>
      </c>
      <c r="S148" s="7">
        <f t="shared" si="54"/>
        <v>160.96737571316871</v>
      </c>
      <c r="T148">
        <f t="shared" si="55"/>
        <v>107.64010961637349</v>
      </c>
      <c r="U148" s="7">
        <f t="shared" si="56"/>
        <v>139.65517673311103</v>
      </c>
      <c r="V148">
        <f t="shared" si="57"/>
        <v>109.46500311212715</v>
      </c>
      <c r="W148" s="7">
        <f t="shared" si="58"/>
        <v>384.9726276381997</v>
      </c>
      <c r="X148" s="7">
        <f t="shared" si="59"/>
        <v>302.23556529241523</v>
      </c>
      <c r="Y148">
        <f t="shared" si="60"/>
        <v>284.74362178662676</v>
      </c>
      <c r="Z148">
        <f t="shared" si="61"/>
        <v>138.91204014030961</v>
      </c>
      <c r="AA148">
        <f t="shared" si="62"/>
        <v>127.25659706722288</v>
      </c>
      <c r="AB148">
        <f t="shared" si="63"/>
        <v>127.41451915443329</v>
      </c>
      <c r="AE148" s="3">
        <f t="shared" si="64"/>
        <v>-5.2450150440766117E-3</v>
      </c>
      <c r="AF148" s="3">
        <f t="shared" si="65"/>
        <v>-3.4636460940425267E-3</v>
      </c>
      <c r="AG148" s="3">
        <f t="shared" si="66"/>
        <v>0</v>
      </c>
      <c r="AH148" s="3">
        <f t="shared" si="67"/>
        <v>-1.0020719824498803E-3</v>
      </c>
      <c r="AI148" s="3">
        <f t="shared" si="68"/>
        <v>-1.8222921865508254E-3</v>
      </c>
      <c r="AJ148" s="3">
        <f t="shared" si="69"/>
        <v>-6.0065157491080252E-3</v>
      </c>
      <c r="AK148" s="3">
        <f t="shared" si="70"/>
        <v>-6.0605388287710482E-3</v>
      </c>
      <c r="AL148" s="3">
        <f t="shared" si="71"/>
        <v>0</v>
      </c>
      <c r="AM148" s="3">
        <f t="shared" si="72"/>
        <v>0</v>
      </c>
      <c r="AN148" s="3">
        <f t="shared" si="73"/>
        <v>-4.4299105540170254E-4</v>
      </c>
    </row>
    <row r="149" spans="1:40" x14ac:dyDescent="0.25">
      <c r="A149" s="1">
        <v>41362</v>
      </c>
      <c r="B149">
        <v>2.9863199651426899E-2</v>
      </c>
      <c r="C149">
        <v>1.61246510940888E-2</v>
      </c>
      <c r="D149">
        <v>3.6772517258831301E-2</v>
      </c>
      <c r="E149">
        <v>1.8258428334692701E-2</v>
      </c>
      <c r="F149" s="3">
        <f>VLOOKUP($A149,[1]Consolidate_Returns!$A:$G,3,0)</f>
        <v>0.11029571703955701</v>
      </c>
      <c r="G149" s="3">
        <f>VLOOKUP($A149,[1]Consolidate_Returns!$A:$G,5,0)</f>
        <v>0.10529571703955701</v>
      </c>
      <c r="H149" s="3">
        <f>VLOOKUP($A149,[1]Consolidate_Returns!$A:$G,2,0)</f>
        <v>8.7897576094947694E-2</v>
      </c>
      <c r="I149" s="3">
        <f>VLOOKUP($A149,[1]Consolidate_Returns!$A:$G,4,0)</f>
        <v>2.8832650709839702E-2</v>
      </c>
      <c r="L149" s="3">
        <f t="shared" si="48"/>
        <v>7.0079458345491952E-2</v>
      </c>
      <c r="M149" s="3">
        <f t="shared" si="49"/>
        <v>6.757945834549195E-2</v>
      </c>
      <c r="N149" s="3">
        <f t="shared" si="50"/>
        <v>5.2011113594518245E-2</v>
      </c>
      <c r="O149" s="3">
        <f t="shared" si="51"/>
        <v>3.2802583984335498E-2</v>
      </c>
      <c r="P149" s="3">
        <f t="shared" si="52"/>
        <v>2.6448584176460052E-2</v>
      </c>
      <c r="Q149" s="3">
        <f t="shared" si="53"/>
        <v>2.2478650901964249E-2</v>
      </c>
      <c r="S149" s="7">
        <f t="shared" si="54"/>
        <v>165.77437659145733</v>
      </c>
      <c r="T149">
        <f t="shared" si="55"/>
        <v>109.375768827667</v>
      </c>
      <c r="U149" s="7">
        <f t="shared" si="56"/>
        <v>144.79064912981451</v>
      </c>
      <c r="V149">
        <f t="shared" si="57"/>
        <v>111.46366202660684</v>
      </c>
      <c r="W149" s="7">
        <f t="shared" si="58"/>
        <v>411.95130086092553</v>
      </c>
      <c r="X149" s="7">
        <f t="shared" si="59"/>
        <v>322.66048108762027</v>
      </c>
      <c r="Y149">
        <f t="shared" si="60"/>
        <v>299.55345464468553</v>
      </c>
      <c r="Z149">
        <f t="shared" si="61"/>
        <v>143.4687140034475</v>
      </c>
      <c r="AA149">
        <f t="shared" si="62"/>
        <v>130.62235388676521</v>
      </c>
      <c r="AB149">
        <f t="shared" si="63"/>
        <v>130.27862565034744</v>
      </c>
      <c r="AE149" s="3">
        <f t="shared" si="64"/>
        <v>0</v>
      </c>
      <c r="AF149" s="3">
        <f t="shared" si="65"/>
        <v>0</v>
      </c>
      <c r="AG149" s="3">
        <f t="shared" si="66"/>
        <v>0</v>
      </c>
      <c r="AH149" s="3">
        <f t="shared" si="67"/>
        <v>0</v>
      </c>
      <c r="AI149" s="3">
        <f t="shared" si="68"/>
        <v>0</v>
      </c>
      <c r="AJ149" s="3">
        <f t="shared" si="69"/>
        <v>0</v>
      </c>
      <c r="AK149" s="3">
        <f t="shared" si="70"/>
        <v>0</v>
      </c>
      <c r="AL149" s="3">
        <f t="shared" si="71"/>
        <v>0</v>
      </c>
      <c r="AM149" s="3">
        <f t="shared" si="72"/>
        <v>0</v>
      </c>
      <c r="AN149" s="3">
        <f t="shared" si="73"/>
        <v>0</v>
      </c>
    </row>
    <row r="150" spans="1:40" x14ac:dyDescent="0.25">
      <c r="A150" s="1">
        <v>41394</v>
      </c>
      <c r="B150">
        <v>5.7868929299432E-2</v>
      </c>
      <c r="C150">
        <v>2.4032276828030701E-2</v>
      </c>
      <c r="D150">
        <v>1.9636523194582901E-2</v>
      </c>
      <c r="E150">
        <v>2.8374156714770799E-2</v>
      </c>
      <c r="F150" s="3">
        <f>VLOOKUP($A150,[1]Consolidate_Returns!$A:$G,3,0)</f>
        <v>6.9665071307502352E-2</v>
      </c>
      <c r="G150" s="3">
        <f>VLOOKUP($A150,[1]Consolidate_Returns!$A:$G,5,0)</f>
        <v>3.4171386392084849E-2</v>
      </c>
      <c r="H150" s="3">
        <f>VLOOKUP($A150,[1]Consolidate_Returns!$A:$G,2,0)</f>
        <v>3.9171386392084846E-2</v>
      </c>
      <c r="I150" s="3">
        <f>VLOOKUP($A150,[1]Consolidate_Returns!$A:$G,4,0)</f>
        <v>2.4098058898367632E-2</v>
      </c>
      <c r="L150" s="3">
        <f t="shared" si="48"/>
        <v>6.3767000303467172E-2</v>
      </c>
      <c r="M150" s="3">
        <f t="shared" si="49"/>
        <v>4.6020157845758428E-2</v>
      </c>
      <c r="N150" s="3">
        <f t="shared" si="50"/>
        <v>3.1601831610057772E-2</v>
      </c>
      <c r="O150" s="3">
        <f t="shared" si="51"/>
        <v>2.1867291046475265E-2</v>
      </c>
      <c r="P150" s="3">
        <f t="shared" si="52"/>
        <v>2.18344000113068E-2</v>
      </c>
      <c r="Q150" s="3">
        <f t="shared" si="53"/>
        <v>2.4065167863199167E-2</v>
      </c>
      <c r="S150" s="7">
        <f t="shared" si="54"/>
        <v>175.36756227008581</v>
      </c>
      <c r="T150">
        <f t="shared" si="55"/>
        <v>112.0043175824122</v>
      </c>
      <c r="U150" s="7">
        <f t="shared" si="56"/>
        <v>147.63383406981083</v>
      </c>
      <c r="V150">
        <f t="shared" si="57"/>
        <v>114.62634944095204</v>
      </c>
      <c r="W150" s="7">
        <f t="shared" si="58"/>
        <v>438.22019958793788</v>
      </c>
      <c r="X150" s="7">
        <f t="shared" si="59"/>
        <v>337.50936735786092</v>
      </c>
      <c r="Y150">
        <f t="shared" si="60"/>
        <v>309.01989247657792</v>
      </c>
      <c r="Z150">
        <f t="shared" si="61"/>
        <v>146.60598612862441</v>
      </c>
      <c r="AA150">
        <f t="shared" si="62"/>
        <v>133.47441461194734</v>
      </c>
      <c r="AB150">
        <f t="shared" si="63"/>
        <v>133.41380264560993</v>
      </c>
      <c r="AE150" s="3">
        <f t="shared" si="64"/>
        <v>0</v>
      </c>
      <c r="AF150" s="3">
        <f t="shared" si="65"/>
        <v>0</v>
      </c>
      <c r="AG150" s="3">
        <f t="shared" si="66"/>
        <v>0</v>
      </c>
      <c r="AH150" s="3">
        <f t="shared" si="67"/>
        <v>0</v>
      </c>
      <c r="AI150" s="3">
        <f t="shared" si="68"/>
        <v>0</v>
      </c>
      <c r="AJ150" s="3">
        <f t="shared" si="69"/>
        <v>0</v>
      </c>
      <c r="AK150" s="3">
        <f t="shared" si="70"/>
        <v>0</v>
      </c>
      <c r="AL150" s="3">
        <f t="shared" si="71"/>
        <v>0</v>
      </c>
      <c r="AM150" s="3">
        <f t="shared" si="72"/>
        <v>0</v>
      </c>
      <c r="AN150" s="3">
        <f t="shared" si="73"/>
        <v>0</v>
      </c>
    </row>
    <row r="151" spans="1:40" x14ac:dyDescent="0.25">
      <c r="A151" s="1">
        <v>41425</v>
      </c>
      <c r="B151">
        <v>-4.2416260443793E-2</v>
      </c>
      <c r="C151">
        <v>-1.7677584021988099E-2</v>
      </c>
      <c r="D151">
        <v>2.3995238972549002E-2</v>
      </c>
      <c r="E151">
        <v>-3.8320118799139899E-3</v>
      </c>
      <c r="F151" s="3">
        <f>VLOOKUP($A151,[1]Consolidate_Returns!$A:$G,3,0)</f>
        <v>3.3661076458514606E-2</v>
      </c>
      <c r="G151" s="3">
        <f>VLOOKUP($A151,[1]Consolidate_Returns!$A:$G,5,0)</f>
        <v>7.1242972062705717E-2</v>
      </c>
      <c r="H151" s="3">
        <f>VLOOKUP($A151,[1]Consolidate_Returns!$A:$G,2,0)</f>
        <v>6.4439786710449573E-2</v>
      </c>
      <c r="I151" s="3">
        <f>VLOOKUP($A151,[1]Consolidate_Returns!$A:$G,4,0)</f>
        <v>3.2143457582047688E-2</v>
      </c>
      <c r="L151" s="3">
        <f t="shared" si="48"/>
        <v>-4.3775919926391967E-3</v>
      </c>
      <c r="M151" s="3">
        <f t="shared" si="49"/>
        <v>1.4413355809456359E-2</v>
      </c>
      <c r="N151" s="3">
        <f t="shared" si="50"/>
        <v>2.3381101344230736E-2</v>
      </c>
      <c r="O151" s="3">
        <f t="shared" si="51"/>
        <v>2.8069348277298345E-2</v>
      </c>
      <c r="P151" s="3">
        <f t="shared" si="52"/>
        <v>3.1588274752804516E-3</v>
      </c>
      <c r="Q151" s="3">
        <f t="shared" si="53"/>
        <v>7.2329367800297948E-3</v>
      </c>
      <c r="S151" s="7">
        <f t="shared" si="54"/>
        <v>167.92912607544477</v>
      </c>
      <c r="T151">
        <f t="shared" si="55"/>
        <v>110.02435184752368</v>
      </c>
      <c r="U151" s="7">
        <f t="shared" si="56"/>
        <v>151.17634319874961</v>
      </c>
      <c r="V151">
        <f t="shared" si="57"/>
        <v>114.18709990814314</v>
      </c>
      <c r="W151" s="7">
        <f t="shared" si="58"/>
        <v>436.301850351209</v>
      </c>
      <c r="X151" s="7">
        <f t="shared" si="59"/>
        <v>342.37400995861429</v>
      </c>
      <c r="Y151">
        <f t="shared" si="60"/>
        <v>316.24511789995603</v>
      </c>
      <c r="Z151">
        <f t="shared" si="61"/>
        <v>150.72112061280555</v>
      </c>
      <c r="AA151">
        <f t="shared" si="62"/>
        <v>133.89603726007053</v>
      </c>
      <c r="AB151">
        <f t="shared" si="63"/>
        <v>134.37877624572903</v>
      </c>
      <c r="AE151" s="3">
        <f t="shared" si="64"/>
        <v>-4.2416260443792972E-2</v>
      </c>
      <c r="AF151" s="3">
        <f t="shared" si="65"/>
        <v>-1.7677584021988033E-2</v>
      </c>
      <c r="AG151" s="3">
        <f t="shared" si="66"/>
        <v>0</v>
      </c>
      <c r="AH151" s="3">
        <f t="shared" si="67"/>
        <v>-3.8320118799139956E-3</v>
      </c>
      <c r="AI151" s="3">
        <f t="shared" si="68"/>
        <v>-4.3775919926391481E-3</v>
      </c>
      <c r="AJ151" s="3">
        <f t="shared" si="69"/>
        <v>0</v>
      </c>
      <c r="AK151" s="3">
        <f t="shared" si="70"/>
        <v>0</v>
      </c>
      <c r="AL151" s="3">
        <f t="shared" si="71"/>
        <v>0</v>
      </c>
      <c r="AM151" s="3">
        <f t="shared" si="72"/>
        <v>0</v>
      </c>
      <c r="AN151" s="3">
        <f t="shared" si="73"/>
        <v>0</v>
      </c>
    </row>
    <row r="152" spans="1:40" x14ac:dyDescent="0.25">
      <c r="A152" s="1">
        <v>41453</v>
      </c>
      <c r="B152">
        <v>-2.37639243557532E-2</v>
      </c>
      <c r="C152">
        <v>-2.0873418530864898E-2</v>
      </c>
      <c r="D152">
        <v>-1.5851920964251101E-2</v>
      </c>
      <c r="E152">
        <v>-2.60171086300524E-2</v>
      </c>
      <c r="F152" s="3">
        <f>VLOOKUP($A152,[1]Consolidate_Returns!$A:$G,3,0)</f>
        <v>-1.4186803974632503E-2</v>
      </c>
      <c r="G152" s="3">
        <f>VLOOKUP($A152,[1]Consolidate_Returns!$A:$G,5,0)</f>
        <v>-1.9186803974632502E-2</v>
      </c>
      <c r="H152" s="3">
        <f>VLOOKUP($A152,[1]Consolidate_Returns!$A:$G,2,0)</f>
        <v>-3.0860119841909783E-2</v>
      </c>
      <c r="I152" s="3">
        <f>VLOOKUP($A152,[1]Consolidate_Returns!$A:$G,4,0)</f>
        <v>-2.4498085187716786E-2</v>
      </c>
      <c r="L152" s="3">
        <f t="shared" si="48"/>
        <v>-1.897536416519285E-2</v>
      </c>
      <c r="M152" s="3">
        <f t="shared" si="49"/>
        <v>-2.1475364165192849E-2</v>
      </c>
      <c r="N152" s="3">
        <f t="shared" si="50"/>
        <v>-2.5866769186387341E-2</v>
      </c>
      <c r="O152" s="3">
        <f t="shared" si="51"/>
        <v>-2.0175003075983945E-2</v>
      </c>
      <c r="P152" s="3">
        <f t="shared" si="52"/>
        <v>-1.8362669747558E-2</v>
      </c>
      <c r="Q152" s="3">
        <f t="shared" si="53"/>
        <v>-2.2685751859290844E-2</v>
      </c>
      <c r="S152" s="7">
        <f t="shared" si="54"/>
        <v>163.93847102626015</v>
      </c>
      <c r="T152">
        <f t="shared" si="55"/>
        <v>107.72776750282317</v>
      </c>
      <c r="U152" s="7">
        <f t="shared" si="56"/>
        <v>148.77990775469851</v>
      </c>
      <c r="V152">
        <f t="shared" si="57"/>
        <v>111.21628172568234</v>
      </c>
      <c r="W152" s="7">
        <f t="shared" si="58"/>
        <v>428.02286385484734</v>
      </c>
      <c r="X152" s="7">
        <f t="shared" si="59"/>
        <v>335.02140341405573</v>
      </c>
      <c r="Y152">
        <f t="shared" si="60"/>
        <v>308.06487842891602</v>
      </c>
      <c r="Z152">
        <f t="shared" si="61"/>
        <v>147.68032154082644</v>
      </c>
      <c r="AA152">
        <f t="shared" si="62"/>
        <v>131.43734854735715</v>
      </c>
      <c r="AB152">
        <f t="shared" si="63"/>
        <v>131.33029267266323</v>
      </c>
      <c r="AE152" s="3">
        <f t="shared" si="64"/>
        <v>-6.5172207994906028E-2</v>
      </c>
      <c r="AF152" s="3">
        <f t="shared" si="65"/>
        <v>-3.8182010942947493E-2</v>
      </c>
      <c r="AG152" s="3">
        <f t="shared" si="66"/>
        <v>-1.5851920964251198E-2</v>
      </c>
      <c r="AH152" s="3">
        <f t="shared" si="67"/>
        <v>-2.9749422640614993E-2</v>
      </c>
      <c r="AI152" s="3">
        <f t="shared" si="68"/>
        <v>-2.3269889755605015E-2</v>
      </c>
      <c r="AJ152" s="3">
        <f t="shared" si="69"/>
        <v>-2.1475364165192742E-2</v>
      </c>
      <c r="AK152" s="3">
        <f t="shared" si="70"/>
        <v>-2.586676918638733E-2</v>
      </c>
      <c r="AL152" s="3">
        <f t="shared" si="71"/>
        <v>-2.0175003075984008E-2</v>
      </c>
      <c r="AM152" s="3">
        <f t="shared" si="72"/>
        <v>-1.8362669747557896E-2</v>
      </c>
      <c r="AN152" s="3">
        <f t="shared" si="73"/>
        <v>-2.2685751859290986E-2</v>
      </c>
    </row>
    <row r="153" spans="1:40" x14ac:dyDescent="0.25">
      <c r="A153" s="1">
        <v>41486</v>
      </c>
      <c r="B153">
        <v>4.23681065121011E-2</v>
      </c>
      <c r="C153">
        <v>3.2608588988579601E-2</v>
      </c>
      <c r="D153">
        <v>5.38910001970496E-2</v>
      </c>
      <c r="E153">
        <v>4.5799897525160102E-2</v>
      </c>
      <c r="F153" s="3">
        <f>VLOOKUP($A153,[1]Consolidate_Returns!$A:$G,3,0)</f>
        <v>0.11916215256091396</v>
      </c>
      <c r="G153" s="3">
        <f>VLOOKUP($A153,[1]Consolidate_Returns!$A:$G,5,0)</f>
        <v>0.10253943710119519</v>
      </c>
      <c r="H153" s="3">
        <f>VLOOKUP($A153,[1]Consolidate_Returns!$A:$G,2,0)</f>
        <v>0.10753943710119519</v>
      </c>
      <c r="I153" s="3">
        <f>VLOOKUP($A153,[1]Consolidate_Returns!$A:$G,4,0)</f>
        <v>6.0216910227517725E-2</v>
      </c>
      <c r="L153" s="3">
        <f t="shared" si="48"/>
        <v>8.0765129536507524E-2</v>
      </c>
      <c r="M153" s="3">
        <f t="shared" si="49"/>
        <v>7.2453771806648137E-2</v>
      </c>
      <c r="N153" s="3">
        <f t="shared" si="50"/>
        <v>7.007401304488739E-2</v>
      </c>
      <c r="O153" s="3">
        <f t="shared" si="51"/>
        <v>5.7053955212283666E-2</v>
      </c>
      <c r="P153" s="3">
        <f t="shared" si="52"/>
        <v>4.3249794592814597E-2</v>
      </c>
      <c r="Q153" s="3">
        <f t="shared" si="53"/>
        <v>4.6412749608048663E-2</v>
      </c>
      <c r="S153" s="7">
        <f t="shared" si="54"/>
        <v>170.88423362813174</v>
      </c>
      <c r="T153">
        <f t="shared" si="55"/>
        <v>111.24061799598</v>
      </c>
      <c r="U153" s="7">
        <f t="shared" si="56"/>
        <v>156.79780579282399</v>
      </c>
      <c r="V153">
        <f t="shared" si="57"/>
        <v>116.30997603184792</v>
      </c>
      <c r="W153" s="7">
        <f t="shared" si="58"/>
        <v>462.592185898671</v>
      </c>
      <c r="X153" s="7">
        <f t="shared" si="59"/>
        <v>359.29496772736076</v>
      </c>
      <c r="Y153">
        <f t="shared" si="60"/>
        <v>329.65222073861554</v>
      </c>
      <c r="Z153">
        <f t="shared" si="61"/>
        <v>156.10606799175241</v>
      </c>
      <c r="AA153">
        <f t="shared" si="62"/>
        <v>137.12198687385452</v>
      </c>
      <c r="AB153">
        <f t="shared" si="63"/>
        <v>137.42569266243129</v>
      </c>
      <c r="AE153" s="3">
        <f t="shared" si="64"/>
        <v>-2.5565324532761894E-2</v>
      </c>
      <c r="AF153" s="3">
        <f t="shared" si="65"/>
        <v>-6.8184834559638276E-3</v>
      </c>
      <c r="AG153" s="3">
        <f t="shared" si="66"/>
        <v>0</v>
      </c>
      <c r="AH153" s="3">
        <f t="shared" si="67"/>
        <v>0</v>
      </c>
      <c r="AI153" s="3">
        <f t="shared" si="68"/>
        <v>0</v>
      </c>
      <c r="AJ153" s="3">
        <f t="shared" si="69"/>
        <v>0</v>
      </c>
      <c r="AK153" s="3">
        <f t="shared" si="70"/>
        <v>0</v>
      </c>
      <c r="AL153" s="3">
        <f t="shared" si="71"/>
        <v>0</v>
      </c>
      <c r="AM153" s="3">
        <f t="shared" si="72"/>
        <v>0</v>
      </c>
      <c r="AN153" s="3">
        <f t="shared" si="73"/>
        <v>0</v>
      </c>
    </row>
    <row r="154" spans="1:40" x14ac:dyDescent="0.25">
      <c r="A154" s="1">
        <v>41516</v>
      </c>
      <c r="B154">
        <v>-2.5174170785367201E-2</v>
      </c>
      <c r="C154">
        <v>-2.1671917885735598E-2</v>
      </c>
      <c r="D154">
        <v>-3.0374559362602801E-2</v>
      </c>
      <c r="E154">
        <v>-2.2948885416041301E-2</v>
      </c>
      <c r="F154" s="3">
        <f>VLOOKUP($A154,[1]Consolidate_Returns!$A:$G,3,0)</f>
        <v>-4.062688351968255E-2</v>
      </c>
      <c r="G154" s="3">
        <f>VLOOKUP($A154,[1]Consolidate_Returns!$A:$G,5,0)</f>
        <v>1.8540052477034268E-2</v>
      </c>
      <c r="H154" s="3">
        <f>VLOOKUP($A154,[1]Consolidate_Returns!$A:$G,2,0)</f>
        <v>1.5280921449326357E-2</v>
      </c>
      <c r="I154" s="3">
        <f>VLOOKUP($A154,[1]Consolidate_Returns!$A:$G,4,0)</f>
        <v>-5.3147049174610316E-3</v>
      </c>
      <c r="L154" s="3">
        <f t="shared" si="48"/>
        <v>-3.2900527152524874E-2</v>
      </c>
      <c r="M154" s="3">
        <f t="shared" si="49"/>
        <v>-3.3170591541664667E-3</v>
      </c>
      <c r="N154" s="3">
        <f t="shared" si="50"/>
        <v>-3.1954982182046208E-3</v>
      </c>
      <c r="O154" s="3">
        <f t="shared" si="51"/>
        <v>-1.7844632140031916E-2</v>
      </c>
      <c r="P154" s="3">
        <f t="shared" si="52"/>
        <v>-2.60232386241692E-2</v>
      </c>
      <c r="Q154" s="3">
        <f t="shared" si="53"/>
        <v>-1.3493311401598315E-2</v>
      </c>
      <c r="S154" s="7">
        <f t="shared" si="54"/>
        <v>166.58236474625056</v>
      </c>
      <c r="T154">
        <f t="shared" si="55"/>
        <v>108.82982045721263</v>
      </c>
      <c r="U154" s="7">
        <f t="shared" si="56"/>
        <v>152.03514153284399</v>
      </c>
      <c r="V154">
        <f t="shared" si="57"/>
        <v>113.64079171915053</v>
      </c>
      <c r="W154" s="7">
        <f t="shared" si="58"/>
        <v>447.37265912596592</v>
      </c>
      <c r="X154" s="7">
        <f t="shared" si="59"/>
        <v>358.10316506561475</v>
      </c>
      <c r="Y154">
        <f t="shared" si="60"/>
        <v>328.59881765461807</v>
      </c>
      <c r="Z154">
        <f t="shared" si="61"/>
        <v>153.32041263361276</v>
      </c>
      <c r="AA154">
        <f t="shared" si="62"/>
        <v>133.55362868881602</v>
      </c>
      <c r="AB154">
        <f t="shared" si="63"/>
        <v>135.57136499675676</v>
      </c>
      <c r="AE154" s="3">
        <f t="shared" si="64"/>
        <v>-5.0095909472158008E-2</v>
      </c>
      <c r="AF154" s="3">
        <f t="shared" si="65"/>
        <v>-2.834263172813661E-2</v>
      </c>
      <c r="AG154" s="3">
        <f t="shared" si="66"/>
        <v>-3.0374559362602811E-2</v>
      </c>
      <c r="AH154" s="3">
        <f t="shared" si="67"/>
        <v>-2.2948885416041374E-2</v>
      </c>
      <c r="AI154" s="3">
        <f t="shared" si="68"/>
        <v>-3.2900527152524922E-2</v>
      </c>
      <c r="AJ154" s="3">
        <f t="shared" si="69"/>
        <v>-3.31705915416653E-3</v>
      </c>
      <c r="AK154" s="3">
        <f t="shared" si="70"/>
        <v>-3.1954982182046932E-3</v>
      </c>
      <c r="AL154" s="3">
        <f t="shared" si="71"/>
        <v>-1.7844632140032027E-2</v>
      </c>
      <c r="AM154" s="3">
        <f t="shared" si="72"/>
        <v>-2.6023238624169144E-2</v>
      </c>
      <c r="AN154" s="3">
        <f t="shared" si="73"/>
        <v>-1.349331140159833E-2</v>
      </c>
    </row>
    <row r="155" spans="1:40" x14ac:dyDescent="0.25">
      <c r="A155" s="1">
        <v>41547</v>
      </c>
      <c r="B155">
        <v>8.4476690693419093E-2</v>
      </c>
      <c r="C155">
        <v>4.2794729562143502E-2</v>
      </c>
      <c r="D155">
        <v>3.2393479901031599E-2</v>
      </c>
      <c r="E155">
        <v>5.53924566114503E-2</v>
      </c>
      <c r="F155" s="3">
        <f>VLOOKUP($A155,[1]Consolidate_Returns!$A:$G,3,0)</f>
        <v>0.10511980448199394</v>
      </c>
      <c r="G155" s="3">
        <f>VLOOKUP($A155,[1]Consolidate_Returns!$A:$G,5,0)</f>
        <v>0.10011980448199394</v>
      </c>
      <c r="H155" s="3">
        <f>VLOOKUP($A155,[1]Consolidate_Returns!$A:$G,2,0)</f>
        <v>0.10905764396714633</v>
      </c>
      <c r="I155" s="3">
        <f>VLOOKUP($A155,[1]Consolidate_Returns!$A:$G,4,0)</f>
        <v>4.5904328134705935E-2</v>
      </c>
      <c r="L155" s="3">
        <f t="shared" si="48"/>
        <v>9.4798247587706524E-2</v>
      </c>
      <c r="M155" s="3">
        <f t="shared" si="49"/>
        <v>9.2298247587706522E-2</v>
      </c>
      <c r="N155" s="3">
        <f t="shared" si="50"/>
        <v>7.592618676464491E-2</v>
      </c>
      <c r="O155" s="3">
        <f t="shared" si="51"/>
        <v>3.9148904017868767E-2</v>
      </c>
      <c r="P155" s="3">
        <f t="shared" si="52"/>
        <v>3.7594104731587551E-2</v>
      </c>
      <c r="Q155" s="3">
        <f t="shared" si="53"/>
        <v>4.4349528848424719E-2</v>
      </c>
      <c r="S155" s="7">
        <f t="shared" si="54"/>
        <v>180.65469164789789</v>
      </c>
      <c r="T155">
        <f t="shared" si="55"/>
        <v>113.4871631919757</v>
      </c>
      <c r="U155" s="7">
        <f t="shared" si="56"/>
        <v>156.96008883433868</v>
      </c>
      <c r="V155">
        <f t="shared" si="57"/>
        <v>119.93563434374444</v>
      </c>
      <c r="W155" s="7">
        <f t="shared" si="58"/>
        <v>489.78280322975985</v>
      </c>
      <c r="X155" s="7">
        <f t="shared" si="59"/>
        <v>391.15545965678223</v>
      </c>
      <c r="Y155">
        <f t="shared" si="60"/>
        <v>353.54807285450414</v>
      </c>
      <c r="Z155">
        <f t="shared" si="61"/>
        <v>159.32273875178609</v>
      </c>
      <c r="AA155">
        <f t="shared" si="62"/>
        <v>138.57445779302691</v>
      </c>
      <c r="AB155">
        <f t="shared" si="63"/>
        <v>141.58389115970076</v>
      </c>
      <c r="AE155" s="3">
        <f t="shared" si="64"/>
        <v>0</v>
      </c>
      <c r="AF155" s="3">
        <f t="shared" si="65"/>
        <v>0</v>
      </c>
      <c r="AG155" s="3">
        <f t="shared" si="66"/>
        <v>0</v>
      </c>
      <c r="AH155" s="3">
        <f t="shared" si="67"/>
        <v>0</v>
      </c>
      <c r="AI155" s="3">
        <f t="shared" si="68"/>
        <v>0</v>
      </c>
      <c r="AJ155" s="3">
        <f t="shared" si="69"/>
        <v>0</v>
      </c>
      <c r="AK155" s="3">
        <f t="shared" si="70"/>
        <v>0</v>
      </c>
      <c r="AL155" s="3">
        <f t="shared" si="71"/>
        <v>0</v>
      </c>
      <c r="AM155" s="3">
        <f t="shared" si="72"/>
        <v>0</v>
      </c>
      <c r="AN155" s="3">
        <f t="shared" si="73"/>
        <v>0</v>
      </c>
    </row>
    <row r="156" spans="1:40" x14ac:dyDescent="0.25">
      <c r="A156" s="1">
        <v>41578</v>
      </c>
      <c r="B156">
        <v>3.2628686608581099E-2</v>
      </c>
      <c r="C156">
        <v>2.8319227475873801E-2</v>
      </c>
      <c r="D156">
        <v>4.6122189302278703E-2</v>
      </c>
      <c r="E156">
        <v>3.9503098607650701E-2</v>
      </c>
      <c r="F156" s="3">
        <f>VLOOKUP($A156,[1]Consolidate_Returns!$A:$G,3,0)</f>
        <v>4.0523512236470119E-2</v>
      </c>
      <c r="G156" s="3">
        <f>VLOOKUP($A156,[1]Consolidate_Returns!$A:$G,5,0)</f>
        <v>1.7849864382693485E-3</v>
      </c>
      <c r="H156" s="3">
        <f>VLOOKUP($A156,[1]Consolidate_Returns!$A:$G,2,0)</f>
        <v>6.7849864382693486E-3</v>
      </c>
      <c r="I156" s="3">
        <f>VLOOKUP($A156,[1]Consolidate_Returns!$A:$G,4,0)</f>
        <v>4.8381698500930458E-2</v>
      </c>
      <c r="L156" s="3">
        <f t="shared" si="48"/>
        <v>3.6576099422525613E-2</v>
      </c>
      <c r="M156" s="3">
        <f t="shared" si="49"/>
        <v>1.7206836523425223E-2</v>
      </c>
      <c r="N156" s="3">
        <f t="shared" si="50"/>
        <v>1.7552106957071576E-2</v>
      </c>
      <c r="O156" s="3">
        <f t="shared" si="51"/>
        <v>4.725194390160458E-2</v>
      </c>
      <c r="P156" s="3">
        <f t="shared" si="52"/>
        <v>3.7220708389076249E-2</v>
      </c>
      <c r="Q156" s="3">
        <f t="shared" si="53"/>
        <v>3.8350462988402126E-2</v>
      </c>
      <c r="S156" s="7">
        <f t="shared" si="54"/>
        <v>186.54921696604703</v>
      </c>
      <c r="T156">
        <f t="shared" si="55"/>
        <v>116.70103198200088</v>
      </c>
      <c r="U156" s="7">
        <f t="shared" si="56"/>
        <v>164.19943176445852</v>
      </c>
      <c r="V156">
        <f t="shared" si="57"/>
        <v>124.67346353379652</v>
      </c>
      <c r="W156" s="7">
        <f t="shared" si="58"/>
        <v>507.69714773613487</v>
      </c>
      <c r="X156" s="7">
        <f t="shared" si="59"/>
        <v>397.88600770634173</v>
      </c>
      <c r="Y156">
        <f t="shared" si="60"/>
        <v>359.75358644371295</v>
      </c>
      <c r="Z156">
        <f t="shared" si="61"/>
        <v>166.85104786553549</v>
      </c>
      <c r="AA156">
        <f t="shared" si="62"/>
        <v>143.73229727671551</v>
      </c>
      <c r="AB156">
        <f t="shared" si="63"/>
        <v>147.01369893737481</v>
      </c>
      <c r="AE156" s="3">
        <f t="shared" si="64"/>
        <v>0</v>
      </c>
      <c r="AF156" s="3">
        <f t="shared" si="65"/>
        <v>0</v>
      </c>
      <c r="AG156" s="3">
        <f t="shared" si="66"/>
        <v>0</v>
      </c>
      <c r="AH156" s="3">
        <f t="shared" si="67"/>
        <v>0</v>
      </c>
      <c r="AI156" s="3">
        <f t="shared" si="68"/>
        <v>0</v>
      </c>
      <c r="AJ156" s="3">
        <f t="shared" si="69"/>
        <v>0</v>
      </c>
      <c r="AK156" s="3">
        <f t="shared" si="70"/>
        <v>0</v>
      </c>
      <c r="AL156" s="3">
        <f t="shared" si="71"/>
        <v>0</v>
      </c>
      <c r="AM156" s="3">
        <f t="shared" si="72"/>
        <v>0</v>
      </c>
      <c r="AN156" s="3">
        <f t="shared" si="73"/>
        <v>0</v>
      </c>
    </row>
    <row r="157" spans="1:40" x14ac:dyDescent="0.25">
      <c r="A157" s="1">
        <v>41607</v>
      </c>
      <c r="B157">
        <v>1.3634292142979801E-2</v>
      </c>
      <c r="C157">
        <v>5.9226217700753996E-3</v>
      </c>
      <c r="D157">
        <v>2.9826263368465802E-2</v>
      </c>
      <c r="E157">
        <v>1.5521758833459199E-2</v>
      </c>
      <c r="F157" s="3">
        <f>VLOOKUP($A157,[1]Consolidate_Returns!$A:$G,3,0)</f>
        <v>4.9905547895539332E-2</v>
      </c>
      <c r="G157" s="3">
        <f>VLOOKUP($A157,[1]Consolidate_Returns!$A:$G,5,0)</f>
        <v>4.4839086141229842E-3</v>
      </c>
      <c r="H157" s="3">
        <f>VLOOKUP($A157,[1]Consolidate_Returns!$A:$G,2,0)</f>
        <v>2.6501810809938648E-2</v>
      </c>
      <c r="I157" s="3">
        <f>VLOOKUP($A157,[1]Consolidate_Returns!$A:$G,4,0)</f>
        <v>3.2073038389014472E-2</v>
      </c>
      <c r="L157" s="3">
        <f t="shared" si="48"/>
        <v>3.1769920019259566E-2</v>
      </c>
      <c r="M157" s="3">
        <f t="shared" si="49"/>
        <v>9.0591003785513921E-3</v>
      </c>
      <c r="N157" s="3">
        <f t="shared" si="50"/>
        <v>1.6212216290007023E-2</v>
      </c>
      <c r="O157" s="3">
        <f t="shared" si="51"/>
        <v>3.0949650878740138E-2</v>
      </c>
      <c r="P157" s="3">
        <f t="shared" si="52"/>
        <v>1.78744425692706E-2</v>
      </c>
      <c r="Q157" s="3">
        <f t="shared" si="53"/>
        <v>1.8997830079544937E-2</v>
      </c>
      <c r="S157" s="7">
        <f t="shared" si="54"/>
        <v>189.09268348920622</v>
      </c>
      <c r="T157">
        <f t="shared" si="55"/>
        <v>117.39220805460775</v>
      </c>
      <c r="U157" s="7">
        <f t="shared" si="56"/>
        <v>169.09688726121769</v>
      </c>
      <c r="V157">
        <f t="shared" si="57"/>
        <v>126.60861496770019</v>
      </c>
      <c r="W157" s="7">
        <f t="shared" si="58"/>
        <v>523.82664551371806</v>
      </c>
      <c r="X157" s="7">
        <f t="shared" si="59"/>
        <v>401.49049698937455</v>
      </c>
      <c r="Y157">
        <f t="shared" si="60"/>
        <v>365.58598939824418</v>
      </c>
      <c r="Z157">
        <f t="shared" si="61"/>
        <v>172.01502954572578</v>
      </c>
      <c r="AA157">
        <f t="shared" si="62"/>
        <v>146.30143196973748</v>
      </c>
      <c r="AB157">
        <f t="shared" si="63"/>
        <v>149.80664020915245</v>
      </c>
      <c r="AE157" s="3">
        <f t="shared" si="64"/>
        <v>0</v>
      </c>
      <c r="AF157" s="3">
        <f t="shared" si="65"/>
        <v>0</v>
      </c>
      <c r="AG157" s="3">
        <f t="shared" si="66"/>
        <v>0</v>
      </c>
      <c r="AH157" s="3">
        <f t="shared" si="67"/>
        <v>0</v>
      </c>
      <c r="AI157" s="3">
        <f t="shared" si="68"/>
        <v>0</v>
      </c>
      <c r="AJ157" s="3">
        <f t="shared" si="69"/>
        <v>0</v>
      </c>
      <c r="AK157" s="3">
        <f t="shared" si="70"/>
        <v>0</v>
      </c>
      <c r="AL157" s="3">
        <f t="shared" si="71"/>
        <v>0</v>
      </c>
      <c r="AM157" s="3">
        <f t="shared" si="72"/>
        <v>0</v>
      </c>
      <c r="AN157" s="3">
        <f t="shared" si="73"/>
        <v>0</v>
      </c>
    </row>
    <row r="158" spans="1:40" x14ac:dyDescent="0.25">
      <c r="A158" s="1">
        <v>41639</v>
      </c>
      <c r="B158">
        <v>1.7977693212030799E-2</v>
      </c>
      <c r="C158">
        <v>1.21793594906434E-2</v>
      </c>
      <c r="D158">
        <v>2.5636264930297602E-2</v>
      </c>
      <c r="E158">
        <v>2.06923853580471E-2</v>
      </c>
      <c r="F158" s="3">
        <f>VLOOKUP($A158,[1]Consolidate_Returns!$A:$G,3,0)</f>
        <v>7.0289388232234962E-2</v>
      </c>
      <c r="G158" s="3">
        <f>VLOOKUP($A158,[1]Consolidate_Returns!$A:$G,5,0)</f>
        <v>6.5289388232234957E-2</v>
      </c>
      <c r="H158" s="3">
        <f>VLOOKUP($A158,[1]Consolidate_Returns!$A:$G,2,0)</f>
        <v>3.5350188775156235E-2</v>
      </c>
      <c r="I158" s="3">
        <f>VLOOKUP($A158,[1]Consolidate_Returns!$A:$G,4,0)</f>
        <v>2.943223173299821E-2</v>
      </c>
      <c r="L158" s="3">
        <f t="shared" si="48"/>
        <v>4.413354072213288E-2</v>
      </c>
      <c r="M158" s="3">
        <f t="shared" si="49"/>
        <v>4.1633540722132878E-2</v>
      </c>
      <c r="N158" s="3">
        <f t="shared" si="50"/>
        <v>2.3764774132899819E-2</v>
      </c>
      <c r="O158" s="3">
        <f t="shared" si="51"/>
        <v>2.7534248331647908E-2</v>
      </c>
      <c r="P158" s="3">
        <f t="shared" si="52"/>
        <v>1.8907812210470502E-2</v>
      </c>
      <c r="Q158" s="3">
        <f t="shared" si="53"/>
        <v>2.0805795611820804E-2</v>
      </c>
      <c r="S158" s="7">
        <f t="shared" si="54"/>
        <v>192.49213374161482</v>
      </c>
      <c r="T158">
        <f t="shared" si="55"/>
        <v>118.82196995790522</v>
      </c>
      <c r="U158" s="7">
        <f t="shared" si="56"/>
        <v>173.43189986193494</v>
      </c>
      <c r="V158">
        <f t="shared" si="57"/>
        <v>129.22844921826047</v>
      </c>
      <c r="W158" s="7">
        <f t="shared" si="58"/>
        <v>546.94497010483599</v>
      </c>
      <c r="X158" s="7">
        <f t="shared" si="59"/>
        <v>418.20596794533105</v>
      </c>
      <c r="Y158">
        <f t="shared" si="60"/>
        <v>374.27405786244617</v>
      </c>
      <c r="Z158">
        <f t="shared" si="61"/>
        <v>176.75133408601354</v>
      </c>
      <c r="AA158">
        <f t="shared" si="62"/>
        <v>149.0676719715442</v>
      </c>
      <c r="AB158">
        <f t="shared" si="63"/>
        <v>152.92348654663766</v>
      </c>
      <c r="AE158" s="3">
        <f t="shared" si="64"/>
        <v>0</v>
      </c>
      <c r="AF158" s="3">
        <f t="shared" si="65"/>
        <v>0</v>
      </c>
      <c r="AG158" s="3">
        <f t="shared" si="66"/>
        <v>0</v>
      </c>
      <c r="AH158" s="3">
        <f t="shared" si="67"/>
        <v>0</v>
      </c>
      <c r="AI158" s="3">
        <f t="shared" si="68"/>
        <v>0</v>
      </c>
      <c r="AJ158" s="3">
        <f t="shared" si="69"/>
        <v>0</v>
      </c>
      <c r="AK158" s="3">
        <f t="shared" si="70"/>
        <v>0</v>
      </c>
      <c r="AL158" s="3">
        <f t="shared" si="71"/>
        <v>0</v>
      </c>
      <c r="AM158" s="3">
        <f t="shared" si="72"/>
        <v>0</v>
      </c>
      <c r="AN158" s="3">
        <f t="shared" si="73"/>
        <v>0</v>
      </c>
    </row>
    <row r="159" spans="1:40" x14ac:dyDescent="0.25">
      <c r="A159" s="1">
        <v>41670</v>
      </c>
      <c r="B159">
        <v>-4.2695239229125201E-2</v>
      </c>
      <c r="C159">
        <v>-2.9377147976166799E-2</v>
      </c>
      <c r="D159">
        <v>-3.4904277917651702E-2</v>
      </c>
      <c r="E159">
        <v>-4.6338198083482801E-2</v>
      </c>
      <c r="F159" s="3">
        <f>VLOOKUP($A159,[1]Consolidate_Returns!$A:$G,3,0)</f>
        <v>3.9893164965875687E-2</v>
      </c>
      <c r="G159" s="3">
        <f>VLOOKUP($A159,[1]Consolidate_Returns!$A:$G,5,0)</f>
        <v>4.5680944082394224E-2</v>
      </c>
      <c r="H159" s="3">
        <f>VLOOKUP($A159,[1]Consolidate_Returns!$A:$G,2,0)</f>
        <v>5.0680944082394222E-2</v>
      </c>
      <c r="I159" s="3">
        <f>VLOOKUP($A159,[1]Consolidate_Returns!$A:$G,4,0)</f>
        <v>-1.4200000000000001E-2</v>
      </c>
      <c r="L159" s="3">
        <f t="shared" si="48"/>
        <v>-1.401037131624757E-3</v>
      </c>
      <c r="M159" s="3">
        <f t="shared" si="49"/>
        <v>1.4928524266345118E-3</v>
      </c>
      <c r="N159" s="3">
        <f t="shared" si="50"/>
        <v>1.0651898053113711E-2</v>
      </c>
      <c r="O159" s="3">
        <f t="shared" si="51"/>
        <v>-2.4552138958825853E-2</v>
      </c>
      <c r="P159" s="3">
        <f t="shared" si="52"/>
        <v>-3.2140712946909247E-2</v>
      </c>
      <c r="Q159" s="3">
        <f t="shared" si="53"/>
        <v>-2.1788573988083398E-2</v>
      </c>
      <c r="S159" s="7">
        <f t="shared" si="54"/>
        <v>184.2736360417918</v>
      </c>
      <c r="T159">
        <f t="shared" si="55"/>
        <v>115.3313193636322</v>
      </c>
      <c r="U159" s="7">
        <f t="shared" si="56"/>
        <v>167.37838462936762</v>
      </c>
      <c r="V159">
        <f t="shared" si="57"/>
        <v>123.24023574036342</v>
      </c>
      <c r="W159" s="7">
        <f t="shared" si="58"/>
        <v>546.17867989276374</v>
      </c>
      <c r="X159" s="7">
        <f t="shared" si="59"/>
        <v>418.83028773941123</v>
      </c>
      <c r="Y159">
        <f t="shared" si="60"/>
        <v>378.26078697072211</v>
      </c>
      <c r="Z159">
        <f t="shared" si="61"/>
        <v>172.41171077037586</v>
      </c>
      <c r="AA159">
        <f t="shared" si="62"/>
        <v>144.27653071704276</v>
      </c>
      <c r="AB159">
        <f t="shared" si="63"/>
        <v>149.59150184550057</v>
      </c>
      <c r="AE159" s="3">
        <f t="shared" si="64"/>
        <v>-4.2695239229125256E-2</v>
      </c>
      <c r="AF159" s="3">
        <f t="shared" si="65"/>
        <v>-2.937714797616674E-2</v>
      </c>
      <c r="AG159" s="3">
        <f t="shared" si="66"/>
        <v>-3.4904277917651723E-2</v>
      </c>
      <c r="AH159" s="3">
        <f t="shared" si="67"/>
        <v>-4.6338198083482773E-2</v>
      </c>
      <c r="AI159" s="3">
        <f t="shared" si="68"/>
        <v>-1.401037131624723E-3</v>
      </c>
      <c r="AJ159" s="3">
        <f t="shared" si="69"/>
        <v>0</v>
      </c>
      <c r="AK159" s="3">
        <f t="shared" si="70"/>
        <v>0</v>
      </c>
      <c r="AL159" s="3">
        <f t="shared" si="71"/>
        <v>-2.4552138958825988E-2</v>
      </c>
      <c r="AM159" s="3">
        <f t="shared" si="72"/>
        <v>-3.2140712946909303E-2</v>
      </c>
      <c r="AN159" s="3">
        <f t="shared" si="73"/>
        <v>-2.1788573988083381E-2</v>
      </c>
    </row>
    <row r="160" spans="1:40" x14ac:dyDescent="0.25">
      <c r="A160" s="1">
        <v>41698</v>
      </c>
      <c r="B160">
        <v>3.8706699069662398E-2</v>
      </c>
      <c r="C160">
        <v>3.8740924939166303E-2</v>
      </c>
      <c r="D160">
        <v>4.5599145502192399E-2</v>
      </c>
      <c r="E160">
        <v>5.2047388486535499E-2</v>
      </c>
      <c r="F160" s="3">
        <f>VLOOKUP($A160,[1]Consolidate_Returns!$A:$G,3,0)</f>
        <v>0.11668469508272056</v>
      </c>
      <c r="G160" s="3">
        <f>VLOOKUP($A160,[1]Consolidate_Returns!$A:$G,5,0)</f>
        <v>8.574020551922984E-2</v>
      </c>
      <c r="H160" s="3">
        <f>VLOOKUP($A160,[1]Consolidate_Returns!$A:$G,2,0)</f>
        <v>0.11960524104380253</v>
      </c>
      <c r="I160" s="3">
        <f>VLOOKUP($A160,[1]Consolidate_Returns!$A:$G,4,0)</f>
        <v>6.9900000000000004E-2</v>
      </c>
      <c r="L160" s="3">
        <f t="shared" si="48"/>
        <v>7.7695697076191478E-2</v>
      </c>
      <c r="M160" s="3">
        <f t="shared" si="49"/>
        <v>6.2223452294446119E-2</v>
      </c>
      <c r="N160" s="3">
        <f t="shared" si="50"/>
        <v>7.9173082991484414E-2</v>
      </c>
      <c r="O160" s="3">
        <f t="shared" si="51"/>
        <v>5.7749572751096198E-2</v>
      </c>
      <c r="P160" s="3">
        <f t="shared" si="52"/>
        <v>4.2170035220679351E-2</v>
      </c>
      <c r="Q160" s="3">
        <f t="shared" si="53"/>
        <v>5.432046246958315E-2</v>
      </c>
      <c r="S160" s="7">
        <f t="shared" si="54"/>
        <v>191.40626021853396</v>
      </c>
      <c r="T160">
        <f t="shared" si="55"/>
        <v>119.79936135023371</v>
      </c>
      <c r="U160" s="7">
        <f t="shared" si="56"/>
        <v>175.01069594400408</v>
      </c>
      <c r="V160">
        <f t="shared" si="57"/>
        <v>129.65456816711435</v>
      </c>
      <c r="W160" s="7">
        <f t="shared" si="58"/>
        <v>588.61441315518607</v>
      </c>
      <c r="X160" s="7">
        <f t="shared" si="59"/>
        <v>444.89135416803362</v>
      </c>
      <c r="Y160">
        <f t="shared" si="60"/>
        <v>408.20885964997933</v>
      </c>
      <c r="Z160">
        <f t="shared" si="61"/>
        <v>182.36841340465062</v>
      </c>
      <c r="AA160">
        <f t="shared" si="62"/>
        <v>150.36067709889787</v>
      </c>
      <c r="AB160">
        <f t="shared" si="63"/>
        <v>157.71738140726768</v>
      </c>
      <c r="AE160" s="3">
        <f t="shared" si="64"/>
        <v>-5.6411319360117245E-3</v>
      </c>
      <c r="AF160" s="3">
        <f t="shared" si="65"/>
        <v>0</v>
      </c>
      <c r="AG160" s="3">
        <f t="shared" si="66"/>
        <v>0</v>
      </c>
      <c r="AH160" s="3">
        <f t="shared" si="67"/>
        <v>0</v>
      </c>
      <c r="AI160" s="3">
        <f t="shared" si="68"/>
        <v>0</v>
      </c>
      <c r="AJ160" s="3">
        <f t="shared" si="69"/>
        <v>0</v>
      </c>
      <c r="AK160" s="3">
        <f t="shared" si="70"/>
        <v>0</v>
      </c>
      <c r="AL160" s="3">
        <f t="shared" si="71"/>
        <v>0</v>
      </c>
      <c r="AM160" s="3">
        <f t="shared" si="72"/>
        <v>0</v>
      </c>
      <c r="AN160" s="3">
        <f t="shared" si="73"/>
        <v>0</v>
      </c>
    </row>
    <row r="161" spans="1:40" x14ac:dyDescent="0.25">
      <c r="A161" s="1">
        <v>41729</v>
      </c>
      <c r="B161">
        <v>1.2631678430352301E-3</v>
      </c>
      <c r="C161">
        <v>1.86958322162644E-3</v>
      </c>
      <c r="D161">
        <v>8.7408494060239299E-3</v>
      </c>
      <c r="E161">
        <v>5.7084331729821899E-3</v>
      </c>
      <c r="F161" s="3">
        <f>VLOOKUP($A161,[1]Consolidate_Returns!$A:$G,3,0)</f>
        <v>-6.2274196731089027E-2</v>
      </c>
      <c r="G161" s="3">
        <f>VLOOKUP($A161,[1]Consolidate_Returns!$A:$G,5,0)</f>
        <v>-6.7274196731089031E-2</v>
      </c>
      <c r="H161" s="3">
        <f>VLOOKUP($A161,[1]Consolidate_Returns!$A:$G,2,0)</f>
        <v>-0.11659110068119231</v>
      </c>
      <c r="I161" s="3">
        <f>VLOOKUP($A161,[1]Consolidate_Returns!$A:$G,4,0)</f>
        <v>-2.76E-2</v>
      </c>
      <c r="L161" s="3">
        <f t="shared" si="48"/>
        <v>-3.05055144440269E-2</v>
      </c>
      <c r="M161" s="3">
        <f t="shared" si="49"/>
        <v>-3.3005514444026898E-2</v>
      </c>
      <c r="N161" s="3">
        <f t="shared" si="50"/>
        <v>-5.736075872978294E-2</v>
      </c>
      <c r="O161" s="3">
        <f t="shared" si="51"/>
        <v>-9.4295752969880339E-3</v>
      </c>
      <c r="P161" s="3">
        <f t="shared" si="52"/>
        <v>5.3052163138251852E-3</v>
      </c>
      <c r="Q161" s="3">
        <f t="shared" si="53"/>
        <v>-1.286520838918678E-2</v>
      </c>
      <c r="S161" s="7">
        <f t="shared" si="54"/>
        <v>191.64803845139764</v>
      </c>
      <c r="T161">
        <f t="shared" si="55"/>
        <v>120.02333622617567</v>
      </c>
      <c r="U161" s="7">
        <f t="shared" si="56"/>
        <v>176.54043808169408</v>
      </c>
      <c r="V161">
        <f t="shared" si="57"/>
        <v>130.39469260506817</v>
      </c>
      <c r="W161" s="7">
        <f t="shared" si="58"/>
        <v>570.65842767271806</v>
      </c>
      <c r="X161" s="7">
        <f t="shared" si="59"/>
        <v>430.20748615201791</v>
      </c>
      <c r="Y161">
        <f t="shared" si="60"/>
        <v>384.79368974023703</v>
      </c>
      <c r="Z161">
        <f t="shared" si="61"/>
        <v>180.64875671865923</v>
      </c>
      <c r="AA161">
        <f t="shared" si="62"/>
        <v>151.15837301600075</v>
      </c>
      <c r="AB161">
        <f t="shared" si="63"/>
        <v>155.68831442886633</v>
      </c>
      <c r="AE161" s="3">
        <f t="shared" si="64"/>
        <v>-4.3850897894364095E-3</v>
      </c>
      <c r="AF161" s="3">
        <f t="shared" si="65"/>
        <v>0</v>
      </c>
      <c r="AG161" s="3">
        <f t="shared" si="66"/>
        <v>0</v>
      </c>
      <c r="AH161" s="3">
        <f t="shared" si="67"/>
        <v>0</v>
      </c>
      <c r="AI161" s="3">
        <f t="shared" si="68"/>
        <v>-3.0505514444027007E-2</v>
      </c>
      <c r="AJ161" s="3">
        <f t="shared" si="69"/>
        <v>-3.3005514444026871E-2</v>
      </c>
      <c r="AK161" s="3">
        <f t="shared" si="70"/>
        <v>-5.7360758729782968E-2</v>
      </c>
      <c r="AL161" s="3">
        <f t="shared" si="71"/>
        <v>-9.4295752969880391E-3</v>
      </c>
      <c r="AM161" s="3">
        <f t="shared" si="72"/>
        <v>0</v>
      </c>
      <c r="AN161" s="3">
        <f t="shared" si="73"/>
        <v>-1.2865208389186747E-2</v>
      </c>
    </row>
    <row r="162" spans="1:40" x14ac:dyDescent="0.25">
      <c r="A162" s="1">
        <v>41759</v>
      </c>
      <c r="B162">
        <v>2.37097162425805E-2</v>
      </c>
      <c r="C162">
        <v>9.0485272622446902E-3</v>
      </c>
      <c r="D162">
        <v>7.4413109793665102E-3</v>
      </c>
      <c r="E162">
        <v>1.18679214967372E-2</v>
      </c>
      <c r="F162" s="3">
        <f>VLOOKUP($A162,[1]Consolidate_Returns!$A:$G,3,0)</f>
        <v>-5.3732989103903268E-3</v>
      </c>
      <c r="G162" s="3">
        <f>VLOOKUP($A162,[1]Consolidate_Returns!$A:$G,5,0)</f>
        <v>-2.6773509147163213E-2</v>
      </c>
      <c r="H162" s="3">
        <f>VLOOKUP($A162,[1]Consolidate_Returns!$A:$G,2,0)</f>
        <v>-2.1773509147163212E-2</v>
      </c>
      <c r="I162" s="3">
        <f>VLOOKUP($A162,[1]Consolidate_Returns!$A:$G,4,0)</f>
        <v>-1.8700000000000001E-2</v>
      </c>
      <c r="L162" s="3">
        <f t="shared" si="48"/>
        <v>9.1682086660950859E-3</v>
      </c>
      <c r="M162" s="3">
        <f t="shared" si="49"/>
        <v>-1.5318964522913567E-3</v>
      </c>
      <c r="N162" s="3">
        <f t="shared" si="50"/>
        <v>-6.362490942459261E-3</v>
      </c>
      <c r="O162" s="3">
        <f t="shared" si="51"/>
        <v>-5.6293445103167451E-3</v>
      </c>
      <c r="P162" s="3">
        <f t="shared" si="52"/>
        <v>8.2449191208055998E-3</v>
      </c>
      <c r="Q162" s="3">
        <f t="shared" si="53"/>
        <v>-4.8257363688776556E-3</v>
      </c>
      <c r="S162" s="7">
        <f t="shared" si="54"/>
        <v>196.19195906152746</v>
      </c>
      <c r="T162">
        <f t="shared" si="55"/>
        <v>121.10937065612379</v>
      </c>
      <c r="U162" s="7">
        <f t="shared" si="56"/>
        <v>177.85413038189355</v>
      </c>
      <c r="V162">
        <f t="shared" si="57"/>
        <v>131.9422065804963</v>
      </c>
      <c r="W162" s="7">
        <f t="shared" si="58"/>
        <v>575.89034321468728</v>
      </c>
      <c r="X162" s="7">
        <f t="shared" si="59"/>
        <v>429.54845283023246</v>
      </c>
      <c r="Y162">
        <f t="shared" si="60"/>
        <v>382.34544337454929</v>
      </c>
      <c r="Z162">
        <f t="shared" si="61"/>
        <v>179.63182263172951</v>
      </c>
      <c r="AA162">
        <f t="shared" si="62"/>
        <v>152.40466157595023</v>
      </c>
      <c r="AB162">
        <f t="shared" si="63"/>
        <v>154.9370036677177</v>
      </c>
      <c r="AE162" s="3">
        <f t="shared" si="64"/>
        <v>0</v>
      </c>
      <c r="AF162" s="3">
        <f t="shared" si="65"/>
        <v>0</v>
      </c>
      <c r="AG162" s="3">
        <f t="shared" si="66"/>
        <v>0</v>
      </c>
      <c r="AH162" s="3">
        <f t="shared" si="67"/>
        <v>0</v>
      </c>
      <c r="AI162" s="3">
        <f t="shared" si="68"/>
        <v>-2.1616986699821327E-2</v>
      </c>
      <c r="AJ162" s="3">
        <f t="shared" si="69"/>
        <v>-3.4486849865835341E-2</v>
      </c>
      <c r="AK162" s="3">
        <f t="shared" si="70"/>
        <v>-6.3358292364371391E-2</v>
      </c>
      <c r="AL162" s="3">
        <f t="shared" si="71"/>
        <v>-1.5005837479372029E-2</v>
      </c>
      <c r="AM162" s="3">
        <f t="shared" si="72"/>
        <v>0</v>
      </c>
      <c r="AN162" s="3">
        <f t="shared" si="73"/>
        <v>-1.7628860654047451E-2</v>
      </c>
    </row>
    <row r="163" spans="1:40" x14ac:dyDescent="0.25">
      <c r="A163" s="1">
        <v>41789</v>
      </c>
      <c r="B163">
        <v>2.2209304308674599E-2</v>
      </c>
      <c r="C163">
        <v>2.0249042801088999E-2</v>
      </c>
      <c r="D163">
        <v>2.2844630200205801E-2</v>
      </c>
      <c r="E163">
        <v>2.0057495811149201E-2</v>
      </c>
      <c r="F163" s="3">
        <f>VLOOKUP($A163,[1]Consolidate_Returns!$A:$G,3,0)</f>
        <v>9.6789804252997449E-2</v>
      </c>
      <c r="G163" s="3">
        <f>VLOOKUP($A163,[1]Consolidate_Returns!$A:$G,5,0)</f>
        <v>8.7903806241008131E-2</v>
      </c>
      <c r="H163" s="3">
        <f>VLOOKUP($A163,[1]Consolidate_Returns!$A:$G,2,0)</f>
        <v>8.4513755344600192E-2</v>
      </c>
      <c r="I163" s="3">
        <f>VLOOKUP($A163,[1]Consolidate_Returns!$A:$G,4,0)</f>
        <v>3.6200000000000003E-2</v>
      </c>
      <c r="L163" s="3">
        <f t="shared" si="48"/>
        <v>5.9499554280836024E-2</v>
      </c>
      <c r="M163" s="3">
        <f t="shared" si="49"/>
        <v>5.5056555274841365E-2</v>
      </c>
      <c r="N163" s="3">
        <f t="shared" si="50"/>
        <v>5.2381399072844594E-2</v>
      </c>
      <c r="O163" s="3">
        <f t="shared" si="51"/>
        <v>2.9522315100102902E-2</v>
      </c>
      <c r="P163" s="3">
        <f t="shared" si="52"/>
        <v>2.1546836500647398E-2</v>
      </c>
      <c r="Q163" s="3">
        <f t="shared" si="53"/>
        <v>2.8224521400544503E-2</v>
      </c>
      <c r="S163" s="7">
        <f t="shared" si="54"/>
        <v>200.54924598323996</v>
      </c>
      <c r="T163">
        <f t="shared" si="55"/>
        <v>123.5617194861526</v>
      </c>
      <c r="U163" s="7">
        <f t="shared" si="56"/>
        <v>181.91714222004711</v>
      </c>
      <c r="V163">
        <f t="shared" si="57"/>
        <v>134.58863683629841</v>
      </c>
      <c r="W163" s="7">
        <f t="shared" si="58"/>
        <v>610.15556195059889</v>
      </c>
      <c r="X163" s="7">
        <f t="shared" si="59"/>
        <v>453.19791096670275</v>
      </c>
      <c r="Y163">
        <f t="shared" si="60"/>
        <v>402.37323262763528</v>
      </c>
      <c r="Z163">
        <f t="shared" si="61"/>
        <v>184.93496990146923</v>
      </c>
      <c r="AA163">
        <f t="shared" si="62"/>
        <v>155.68849990086375</v>
      </c>
      <c r="AB163">
        <f t="shared" si="63"/>
        <v>159.31002644347345</v>
      </c>
      <c r="AE163" s="3">
        <f t="shared" si="64"/>
        <v>0</v>
      </c>
      <c r="AF163" s="3">
        <f t="shared" si="65"/>
        <v>0</v>
      </c>
      <c r="AG163" s="3">
        <f t="shared" si="66"/>
        <v>0</v>
      </c>
      <c r="AH163" s="3">
        <f t="shared" si="67"/>
        <v>0</v>
      </c>
      <c r="AI163" s="3">
        <f t="shared" si="68"/>
        <v>0</v>
      </c>
      <c r="AJ163" s="3">
        <f t="shared" si="69"/>
        <v>0</v>
      </c>
      <c r="AK163" s="3">
        <f t="shared" si="70"/>
        <v>-1.429568928843887E-2</v>
      </c>
      <c r="AL163" s="3">
        <f t="shared" si="71"/>
        <v>0</v>
      </c>
      <c r="AM163" s="3">
        <f t="shared" si="72"/>
        <v>0</v>
      </c>
      <c r="AN163" s="3">
        <f t="shared" si="73"/>
        <v>0</v>
      </c>
    </row>
    <row r="164" spans="1:40" x14ac:dyDescent="0.25">
      <c r="A164" s="1">
        <v>41820</v>
      </c>
      <c r="B164">
        <v>8.6037090379291106E-3</v>
      </c>
      <c r="C164">
        <v>1.6258462874419101E-2</v>
      </c>
      <c r="D164">
        <v>2.0861612040264699E-2</v>
      </c>
      <c r="E164">
        <v>1.81822567818576E-2</v>
      </c>
      <c r="F164" s="3">
        <f>VLOOKUP($A164,[1]Consolidate_Returns!$A:$G,3,0)</f>
        <v>0.12747687121936677</v>
      </c>
      <c r="G164" s="3">
        <f>VLOOKUP($A164,[1]Consolidate_Returns!$A:$G,5,0)</f>
        <v>0.12247687121936676</v>
      </c>
      <c r="H164" s="3">
        <f>VLOOKUP($A164,[1]Consolidate_Returns!$A:$G,2,0)</f>
        <v>0.11427863967012887</v>
      </c>
      <c r="I164" s="3">
        <f>VLOOKUP($A164,[1]Consolidate_Returns!$A:$G,4,0)</f>
        <v>3.6499999999999998E-2</v>
      </c>
      <c r="L164" s="3">
        <f t="shared" si="48"/>
        <v>6.8040290128647943E-2</v>
      </c>
      <c r="M164" s="3">
        <f t="shared" si="49"/>
        <v>6.5540290128647941E-2</v>
      </c>
      <c r="N164" s="3">
        <f t="shared" si="50"/>
        <v>6.5268551272273989E-2</v>
      </c>
      <c r="O164" s="3">
        <f t="shared" si="51"/>
        <v>2.868080602013235E-2</v>
      </c>
      <c r="P164" s="3">
        <f t="shared" si="52"/>
        <v>1.8560037457341902E-2</v>
      </c>
      <c r="Q164" s="3">
        <f t="shared" si="53"/>
        <v>2.6379231437209549E-2</v>
      </c>
      <c r="S164" s="7">
        <f t="shared" si="54"/>
        <v>202.27471334345583</v>
      </c>
      <c r="T164">
        <f t="shared" si="55"/>
        <v>125.5706431151176</v>
      </c>
      <c r="U164" s="7">
        <f t="shared" si="56"/>
        <v>185.71222706451539</v>
      </c>
      <c r="V164">
        <f t="shared" si="57"/>
        <v>137.03576199117617</v>
      </c>
      <c r="W164" s="7">
        <f t="shared" si="58"/>
        <v>651.67072340932577</v>
      </c>
      <c r="X164" s="7">
        <f t="shared" si="59"/>
        <v>482.9006335371576</v>
      </c>
      <c r="Y164">
        <f t="shared" si="60"/>
        <v>428.63555059198268</v>
      </c>
      <c r="Z164">
        <f t="shared" si="61"/>
        <v>190.23905389955232</v>
      </c>
      <c r="AA164">
        <f t="shared" si="62"/>
        <v>158.57808429070113</v>
      </c>
      <c r="AB164">
        <f t="shared" si="63"/>
        <v>163.5125025012938</v>
      </c>
      <c r="AE164" s="3">
        <f t="shared" si="64"/>
        <v>0</v>
      </c>
      <c r="AF164" s="3">
        <f t="shared" si="65"/>
        <v>0</v>
      </c>
      <c r="AG164" s="3">
        <f t="shared" si="66"/>
        <v>0</v>
      </c>
      <c r="AH164" s="3">
        <f t="shared" si="67"/>
        <v>0</v>
      </c>
      <c r="AI164" s="3">
        <f t="shared" si="68"/>
        <v>0</v>
      </c>
      <c r="AJ164" s="3">
        <f t="shared" si="69"/>
        <v>0</v>
      </c>
      <c r="AK164" s="3">
        <f t="shared" si="70"/>
        <v>0</v>
      </c>
      <c r="AL164" s="3">
        <f t="shared" si="71"/>
        <v>0</v>
      </c>
      <c r="AM164" s="3">
        <f t="shared" si="72"/>
        <v>0</v>
      </c>
      <c r="AN164" s="3">
        <f t="shared" si="73"/>
        <v>0</v>
      </c>
    </row>
    <row r="165" spans="1:40" x14ac:dyDescent="0.25">
      <c r="A165" s="1">
        <v>41851</v>
      </c>
      <c r="B165">
        <v>-4.6768102384349801E-3</v>
      </c>
      <c r="C165">
        <v>-1.2954223701255299E-2</v>
      </c>
      <c r="D165">
        <v>-1.3959340051187199E-2</v>
      </c>
      <c r="E165">
        <v>-1.4437397008281999E-2</v>
      </c>
      <c r="F165" s="3">
        <f>VLOOKUP($A165,[1]Consolidate_Returns!$A:$G,3,0)</f>
        <v>-2.3148266290790243E-2</v>
      </c>
      <c r="G165" s="3">
        <f>VLOOKUP($A165,[1]Consolidate_Returns!$A:$G,5,0)</f>
        <v>-3.8460180093822897E-2</v>
      </c>
      <c r="H165" s="3">
        <f>VLOOKUP($A165,[1]Consolidate_Returns!$A:$G,2,0)</f>
        <v>-3.34601800938229E-2</v>
      </c>
      <c r="I165" s="3">
        <f>VLOOKUP($A165,[1]Consolidate_Returns!$A:$G,4,0)</f>
        <v>-4.3E-3</v>
      </c>
      <c r="L165" s="3">
        <f t="shared" si="48"/>
        <v>-1.3912538264612612E-2</v>
      </c>
      <c r="M165" s="3">
        <f t="shared" si="49"/>
        <v>-2.1568495166128937E-2</v>
      </c>
      <c r="N165" s="3">
        <f t="shared" si="50"/>
        <v>-2.3207201897539099E-2</v>
      </c>
      <c r="O165" s="3">
        <f t="shared" si="51"/>
        <v>-9.1296700255935996E-3</v>
      </c>
      <c r="P165" s="3">
        <f t="shared" si="52"/>
        <v>-1.3456781876221249E-2</v>
      </c>
      <c r="Q165" s="3">
        <f t="shared" si="53"/>
        <v>-8.6271118506276497E-3</v>
      </c>
      <c r="S165" s="7">
        <f t="shared" si="54"/>
        <v>201.32871289311464</v>
      </c>
      <c r="T165">
        <f t="shared" si="55"/>
        <v>123.94397291389387</v>
      </c>
      <c r="U165" s="7">
        <f t="shared" si="56"/>
        <v>183.11980693525854</v>
      </c>
      <c r="V165">
        <f t="shared" si="57"/>
        <v>135.05732229097714</v>
      </c>
      <c r="W165" s="7">
        <f t="shared" si="58"/>
        <v>642.60432953396571</v>
      </c>
      <c r="X165" s="7">
        <f t="shared" si="59"/>
        <v>472.48519355699085</v>
      </c>
      <c r="Y165">
        <f t="shared" si="60"/>
        <v>418.68811882893169</v>
      </c>
      <c r="Z165">
        <f t="shared" si="61"/>
        <v>188.50223411146828</v>
      </c>
      <c r="AA165">
        <f t="shared" si="62"/>
        <v>156.44413360005214</v>
      </c>
      <c r="AB165">
        <f t="shared" si="63"/>
        <v>162.10186185323909</v>
      </c>
      <c r="AE165" s="3">
        <f t="shared" si="64"/>
        <v>-4.6768102384350451E-3</v>
      </c>
      <c r="AF165" s="3">
        <f t="shared" si="65"/>
        <v>-1.2954223701255336E-2</v>
      </c>
      <c r="AG165" s="3">
        <f t="shared" si="66"/>
        <v>-1.3959340051187145E-2</v>
      </c>
      <c r="AH165" s="3">
        <f t="shared" si="67"/>
        <v>-1.4437397008281866E-2</v>
      </c>
      <c r="AI165" s="3">
        <f t="shared" si="68"/>
        <v>-1.3912538264612669E-2</v>
      </c>
      <c r="AJ165" s="3">
        <f t="shared" si="69"/>
        <v>-2.1568495166128868E-2</v>
      </c>
      <c r="AK165" s="3">
        <f t="shared" si="70"/>
        <v>-2.320720189753912E-2</v>
      </c>
      <c r="AL165" s="3">
        <f t="shared" si="71"/>
        <v>-9.1296700255936326E-3</v>
      </c>
      <c r="AM165" s="3">
        <f t="shared" si="72"/>
        <v>-1.3456781876221216E-2</v>
      </c>
      <c r="AN165" s="3">
        <f t="shared" si="73"/>
        <v>-8.6271118506277382E-3</v>
      </c>
    </row>
    <row r="166" spans="1:40" x14ac:dyDescent="0.25">
      <c r="A166" s="1">
        <v>41880</v>
      </c>
      <c r="B166">
        <v>2.89307799916435E-2</v>
      </c>
      <c r="C166">
        <v>1.99715101226094E-2</v>
      </c>
      <c r="D166">
        <v>3.9691087916488198E-2</v>
      </c>
      <c r="E166">
        <v>2.57618535456005E-2</v>
      </c>
      <c r="F166" s="3">
        <f>VLOOKUP($A166,[1]Consolidate_Returns!$A:$G,3,0)</f>
        <v>3.8518056560507372E-2</v>
      </c>
      <c r="G166" s="3">
        <f>VLOOKUP($A166,[1]Consolidate_Returns!$A:$G,5,0)</f>
        <v>6.138929527084392E-2</v>
      </c>
      <c r="H166" s="3">
        <f>VLOOKUP($A166,[1]Consolidate_Returns!$A:$G,2,0)</f>
        <v>6.6389295270843918E-2</v>
      </c>
      <c r="I166" s="3">
        <f>VLOOKUP($A166,[1]Consolidate_Returns!$A:$G,4,0)</f>
        <v>4.5999999999999999E-2</v>
      </c>
      <c r="L166" s="3">
        <f t="shared" si="48"/>
        <v>3.3724418276075432E-2</v>
      </c>
      <c r="M166" s="3">
        <f t="shared" si="49"/>
        <v>4.516003763124371E-2</v>
      </c>
      <c r="N166" s="3">
        <f t="shared" si="50"/>
        <v>4.3180402696726655E-2</v>
      </c>
      <c r="O166" s="3">
        <f t="shared" si="51"/>
        <v>4.2845543958244095E-2</v>
      </c>
      <c r="P166" s="3">
        <f t="shared" si="52"/>
        <v>2.9831299019548799E-2</v>
      </c>
      <c r="Q166" s="3">
        <f t="shared" si="53"/>
        <v>3.2985755061304703E-2</v>
      </c>
      <c r="S166" s="7">
        <f t="shared" si="54"/>
        <v>207.15330959182609</v>
      </c>
      <c r="T166">
        <f t="shared" si="55"/>
        <v>126.41932122358014</v>
      </c>
      <c r="U166" s="7">
        <f t="shared" si="56"/>
        <v>190.38803129157623</v>
      </c>
      <c r="V166">
        <f t="shared" si="57"/>
        <v>138.53664924809826</v>
      </c>
      <c r="W166" s="7">
        <f t="shared" si="58"/>
        <v>664.27578672918617</v>
      </c>
      <c r="X166" s="7">
        <f t="shared" si="59"/>
        <v>493.82264267823007</v>
      </c>
      <c r="Y166">
        <f t="shared" si="60"/>
        <v>436.76724040429991</v>
      </c>
      <c r="Z166">
        <f t="shared" si="61"/>
        <v>196.57871486931842</v>
      </c>
      <c r="AA166">
        <f t="shared" si="62"/>
        <v>161.11106532932953</v>
      </c>
      <c r="AB166">
        <f t="shared" si="63"/>
        <v>167.44891416331149</v>
      </c>
      <c r="AE166" s="3">
        <f t="shared" si="64"/>
        <v>0</v>
      </c>
      <c r="AF166" s="3">
        <f t="shared" si="65"/>
        <v>0</v>
      </c>
      <c r="AG166" s="3">
        <f t="shared" si="66"/>
        <v>0</v>
      </c>
      <c r="AH166" s="3">
        <f t="shared" si="67"/>
        <v>0</v>
      </c>
      <c r="AI166" s="3">
        <f t="shared" si="68"/>
        <v>0</v>
      </c>
      <c r="AJ166" s="3">
        <f t="shared" si="69"/>
        <v>0</v>
      </c>
      <c r="AK166" s="3">
        <f t="shared" si="70"/>
        <v>0</v>
      </c>
      <c r="AL166" s="3">
        <f t="shared" si="71"/>
        <v>0</v>
      </c>
      <c r="AM166" s="3">
        <f t="shared" si="72"/>
        <v>0</v>
      </c>
      <c r="AN166" s="3">
        <f t="shared" si="73"/>
        <v>0</v>
      </c>
    </row>
    <row r="167" spans="1:40" x14ac:dyDescent="0.25">
      <c r="A167" s="1">
        <v>41912</v>
      </c>
      <c r="B167">
        <v>-4.3261030296221602E-2</v>
      </c>
      <c r="C167">
        <v>-3.09762828892323E-2</v>
      </c>
      <c r="D167">
        <v>-1.3721979274662399E-2</v>
      </c>
      <c r="E167">
        <v>-3.3158199923788802E-2</v>
      </c>
      <c r="F167" s="3">
        <f>VLOOKUP($A167,[1]Consolidate_Returns!$A:$G,3,0)</f>
        <v>-3.9749307199815941E-3</v>
      </c>
      <c r="G167" s="3">
        <f>VLOOKUP($A167,[1]Consolidate_Returns!$A:$G,5,0)</f>
        <v>-8.9749307199815942E-3</v>
      </c>
      <c r="H167" s="3">
        <f>VLOOKUP($A167,[1]Consolidate_Returns!$A:$G,2,0)</f>
        <v>-1.1455520862101269E-2</v>
      </c>
      <c r="I167" s="3">
        <f>VLOOKUP($A167,[1]Consolidate_Returns!$A:$G,4,0)</f>
        <v>-1.21E-2</v>
      </c>
      <c r="L167" s="3">
        <f t="shared" si="48"/>
        <v>-2.3617980508101599E-2</v>
      </c>
      <c r="M167" s="3">
        <f t="shared" si="49"/>
        <v>-2.6117980508101598E-2</v>
      </c>
      <c r="N167" s="3">
        <f t="shared" si="50"/>
        <v>-2.1215901875666784E-2</v>
      </c>
      <c r="O167" s="3">
        <f t="shared" si="51"/>
        <v>-1.2910989637331199E-2</v>
      </c>
      <c r="P167" s="3">
        <f t="shared" si="52"/>
        <v>-2.2349131081947349E-2</v>
      </c>
      <c r="Q167" s="3">
        <f t="shared" si="53"/>
        <v>-2.153814144461615E-2</v>
      </c>
      <c r="S167" s="7">
        <f t="shared" si="54"/>
        <v>198.19164398961152</v>
      </c>
      <c r="T167">
        <f t="shared" si="55"/>
        <v>122.5033205666938</v>
      </c>
      <c r="U167" s="7">
        <f t="shared" si="56"/>
        <v>187.77553067204946</v>
      </c>
      <c r="V167">
        <f t="shared" si="57"/>
        <v>133.94302333555802</v>
      </c>
      <c r="W167" s="7">
        <f t="shared" si="58"/>
        <v>648.58693414621234</v>
      </c>
      <c r="X167" s="7">
        <f t="shared" si="59"/>
        <v>480.92499252230084</v>
      </c>
      <c r="Y167">
        <f t="shared" si="60"/>
        <v>427.50082948937654</v>
      </c>
      <c r="Z167">
        <f t="shared" si="61"/>
        <v>194.04068911872076</v>
      </c>
      <c r="AA167">
        <f t="shared" si="62"/>
        <v>157.51037301153215</v>
      </c>
      <c r="AB167">
        <f t="shared" si="63"/>
        <v>163.8423757653147</v>
      </c>
      <c r="AE167" s="3">
        <f t="shared" si="64"/>
        <v>-4.3261030296221623E-2</v>
      </c>
      <c r="AF167" s="3">
        <f t="shared" si="65"/>
        <v>-3.0976282889232237E-2</v>
      </c>
      <c r="AG167" s="3">
        <f t="shared" si="66"/>
        <v>-1.3721979274662319E-2</v>
      </c>
      <c r="AH167" s="3">
        <f t="shared" si="67"/>
        <v>-3.3158199923788698E-2</v>
      </c>
      <c r="AI167" s="3">
        <f t="shared" si="68"/>
        <v>-2.3617980508101672E-2</v>
      </c>
      <c r="AJ167" s="3">
        <f t="shared" si="69"/>
        <v>-2.6117980508101588E-2</v>
      </c>
      <c r="AK167" s="3">
        <f t="shared" si="70"/>
        <v>-2.1215901875666732E-2</v>
      </c>
      <c r="AL167" s="3">
        <f t="shared" si="71"/>
        <v>-1.2910989637331198E-2</v>
      </c>
      <c r="AM167" s="3">
        <f t="shared" si="72"/>
        <v>-2.2349131081947429E-2</v>
      </c>
      <c r="AN167" s="3">
        <f t="shared" si="73"/>
        <v>-2.1538141444616118E-2</v>
      </c>
    </row>
    <row r="168" spans="1:40" x14ac:dyDescent="0.25">
      <c r="A168" s="1">
        <v>41943</v>
      </c>
      <c r="B168">
        <v>2.5492482534485099E-2</v>
      </c>
      <c r="C168">
        <v>1.7681301830328299E-2</v>
      </c>
      <c r="D168">
        <v>2.3857650263733099E-2</v>
      </c>
      <c r="E168">
        <v>1.20542718326903E-2</v>
      </c>
      <c r="F168" s="3">
        <f>VLOOKUP($A168,[1]Consolidate_Returns!$A:$G,3,0)</f>
        <v>2.3305868857636468E-3</v>
      </c>
      <c r="G168" s="3">
        <f>VLOOKUP($A168,[1]Consolidate_Returns!$A:$G,5,0)</f>
        <v>-1.8723950720119242E-2</v>
      </c>
      <c r="H168" s="3">
        <f>VLOOKUP($A168,[1]Consolidate_Returns!$A:$G,2,0)</f>
        <v>-1.3723950720119241E-2</v>
      </c>
      <c r="I168" s="3">
        <f>VLOOKUP($A168,[1]Consolidate_Returns!$A:$G,4,0)</f>
        <v>3.1199999999999999E-2</v>
      </c>
      <c r="L168" s="3">
        <f t="shared" si="48"/>
        <v>1.3911534710124372E-2</v>
      </c>
      <c r="M168" s="3">
        <f t="shared" si="49"/>
        <v>3.3842659071829286E-3</v>
      </c>
      <c r="N168" s="3">
        <f t="shared" si="50"/>
        <v>1.9786755551045292E-3</v>
      </c>
      <c r="O168" s="3">
        <f t="shared" si="51"/>
        <v>2.7528825131866549E-2</v>
      </c>
      <c r="P168" s="3">
        <f t="shared" si="52"/>
        <v>2.0769476047030701E-2</v>
      </c>
      <c r="Q168" s="3">
        <f t="shared" si="53"/>
        <v>2.4440650915164147E-2</v>
      </c>
      <c r="S168" s="7">
        <f t="shared" si="54"/>
        <v>203.24404101249758</v>
      </c>
      <c r="T168">
        <f t="shared" si="55"/>
        <v>124.66933875285099</v>
      </c>
      <c r="U168" s="7">
        <f t="shared" si="56"/>
        <v>192.2554136109101</v>
      </c>
      <c r="V168">
        <f t="shared" si="57"/>
        <v>135.55760894893723</v>
      </c>
      <c r="W168" s="7">
        <f t="shared" si="58"/>
        <v>657.60977379312055</v>
      </c>
      <c r="X168" s="7">
        <f t="shared" si="59"/>
        <v>482.55257057840629</v>
      </c>
      <c r="Y168">
        <f t="shared" si="60"/>
        <v>428.34671493047409</v>
      </c>
      <c r="Z168">
        <f t="shared" si="61"/>
        <v>199.38240131793691</v>
      </c>
      <c r="AA168">
        <f t="shared" si="62"/>
        <v>160.78178093095406</v>
      </c>
      <c r="AB168">
        <f t="shared" si="63"/>
        <v>167.84679007650593</v>
      </c>
      <c r="AE168" s="3">
        <f t="shared" si="64"/>
        <v>-1.8871378820986814E-2</v>
      </c>
      <c r="AF168" s="3">
        <f t="shared" si="65"/>
        <v>-1.3842682066250001E-2</v>
      </c>
      <c r="AG168" s="3">
        <f t="shared" si="66"/>
        <v>0</v>
      </c>
      <c r="AH168" s="3">
        <f t="shared" si="67"/>
        <v>-2.1503626046462374E-2</v>
      </c>
      <c r="AI168" s="3">
        <f t="shared" si="68"/>
        <v>-1.0035008153598758E-2</v>
      </c>
      <c r="AJ168" s="3">
        <f t="shared" si="69"/>
        <v>-2.282210479191665E-2</v>
      </c>
      <c r="AK168" s="3">
        <f t="shared" si="70"/>
        <v>-1.9279205706983056E-2</v>
      </c>
      <c r="AL168" s="3">
        <f t="shared" si="71"/>
        <v>0</v>
      </c>
      <c r="AM168" s="3">
        <f t="shared" si="72"/>
        <v>-2.0438347775950877E-3</v>
      </c>
      <c r="AN168" s="3">
        <f t="shared" si="73"/>
        <v>0</v>
      </c>
    </row>
    <row r="169" spans="1:40" x14ac:dyDescent="0.25">
      <c r="A169" s="1">
        <v>41971</v>
      </c>
      <c r="B169">
        <v>8.1071056906150095E-3</v>
      </c>
      <c r="C169">
        <v>8.5443804840814597E-3</v>
      </c>
      <c r="D169">
        <v>2.7538044498567699E-2</v>
      </c>
      <c r="E169">
        <v>1.37561351150266E-2</v>
      </c>
      <c r="F169" s="3">
        <f>VLOOKUP($A169,[1]Consolidate_Returns!$A:$G,3,0)</f>
        <v>5.7106048067302469E-2</v>
      </c>
      <c r="G169" s="3">
        <f>VLOOKUP($A169,[1]Consolidate_Returns!$A:$G,5,0)</f>
        <v>6.8771187337205178E-2</v>
      </c>
      <c r="H169" s="3">
        <f>VLOOKUP($A169,[1]Consolidate_Returns!$A:$G,2,0)</f>
        <v>3.6007715989536643E-2</v>
      </c>
      <c r="I169" s="3">
        <f>VLOOKUP($A169,[1]Consolidate_Returns!$A:$G,4,0)</f>
        <v>5.0200000000000002E-2</v>
      </c>
      <c r="L169" s="3">
        <f t="shared" si="48"/>
        <v>3.2606576878958737E-2</v>
      </c>
      <c r="M169" s="3">
        <f t="shared" si="49"/>
        <v>3.8439146513910095E-2</v>
      </c>
      <c r="N169" s="3">
        <f t="shared" si="50"/>
        <v>2.2276048236809051E-2</v>
      </c>
      <c r="O169" s="3">
        <f t="shared" si="51"/>
        <v>3.8869022249283847E-2</v>
      </c>
      <c r="P169" s="3">
        <f t="shared" si="52"/>
        <v>1.8041212491324579E-2</v>
      </c>
      <c r="Q169" s="3">
        <f t="shared" si="53"/>
        <v>2.9372190242040731E-2</v>
      </c>
      <c r="S169" s="7">
        <f t="shared" si="54"/>
        <v>204.89176193397358</v>
      </c>
      <c r="T169">
        <f t="shared" si="55"/>
        <v>125.73456101785419</v>
      </c>
      <c r="U169" s="7">
        <f t="shared" si="56"/>
        <v>197.5497517460179</v>
      </c>
      <c r="V169">
        <f t="shared" si="57"/>
        <v>137.42235773350876</v>
      </c>
      <c r="W169" s="7">
        <f t="shared" si="58"/>
        <v>679.05217743866058</v>
      </c>
      <c r="X169" s="7">
        <f t="shared" si="59"/>
        <v>501.10147953953356</v>
      </c>
      <c r="Y169">
        <f t="shared" si="60"/>
        <v>437.88858701434401</v>
      </c>
      <c r="Z169">
        <f t="shared" si="61"/>
        <v>207.13220031087943</v>
      </c>
      <c r="AA169">
        <f t="shared" si="62"/>
        <v>163.68247920546298</v>
      </c>
      <c r="AB169">
        <f t="shared" si="63"/>
        <v>172.77681792614894</v>
      </c>
      <c r="AE169" s="3">
        <f t="shared" si="64"/>
        <v>-1.0917265393001184E-2</v>
      </c>
      <c r="AF169" s="3">
        <f t="shared" si="65"/>
        <v>-5.4165787246627543E-3</v>
      </c>
      <c r="AG169" s="3">
        <f t="shared" si="66"/>
        <v>0</v>
      </c>
      <c r="AH169" s="3">
        <f t="shared" si="67"/>
        <v>-8.043297716793827E-3</v>
      </c>
      <c r="AI169" s="3">
        <f t="shared" si="68"/>
        <v>0</v>
      </c>
      <c r="AJ169" s="3">
        <f t="shared" si="69"/>
        <v>0</v>
      </c>
      <c r="AK169" s="3">
        <f t="shared" si="70"/>
        <v>0</v>
      </c>
      <c r="AL169" s="3">
        <f t="shared" si="71"/>
        <v>0</v>
      </c>
      <c r="AM169" s="3">
        <f t="shared" si="72"/>
        <v>0</v>
      </c>
      <c r="AN169" s="3">
        <f t="shared" si="73"/>
        <v>0</v>
      </c>
    </row>
    <row r="170" spans="1:40" x14ac:dyDescent="0.25">
      <c r="A170" s="1">
        <v>42004</v>
      </c>
      <c r="B170">
        <v>6.1998627391689296E-3</v>
      </c>
      <c r="C170">
        <v>-1.49276054519297E-2</v>
      </c>
      <c r="D170">
        <v>-2.9682513167068598E-3</v>
      </c>
      <c r="E170">
        <v>-2.3576787977156899E-2</v>
      </c>
      <c r="F170" s="3">
        <f>VLOOKUP($A170,[1]Consolidate_Returns!$A:$G,3,0)</f>
        <v>3.4203697535808479E-2</v>
      </c>
      <c r="G170" s="3">
        <f>VLOOKUP($A170,[1]Consolidate_Returns!$A:$G,5,0)</f>
        <v>2.9203697535808478E-2</v>
      </c>
      <c r="H170" s="3">
        <f>VLOOKUP($A170,[1]Consolidate_Returns!$A:$G,2,0)</f>
        <v>-6.0337484436516686E-3</v>
      </c>
      <c r="I170" s="3">
        <f>VLOOKUP($A170,[1]Consolidate_Returns!$A:$G,4,0)</f>
        <v>-8.3999999999999995E-3</v>
      </c>
      <c r="L170" s="3">
        <f t="shared" si="48"/>
        <v>2.0201780137488703E-2</v>
      </c>
      <c r="M170" s="3">
        <f t="shared" si="49"/>
        <v>1.7701780137488705E-2</v>
      </c>
      <c r="N170" s="3">
        <f t="shared" si="50"/>
        <v>-1.0480676947790684E-2</v>
      </c>
      <c r="O170" s="3">
        <f t="shared" si="51"/>
        <v>-5.6841256583534299E-3</v>
      </c>
      <c r="P170" s="3">
        <f t="shared" si="52"/>
        <v>-8.9479283843182794E-3</v>
      </c>
      <c r="Q170" s="3">
        <f t="shared" si="53"/>
        <v>-1.166380272596485E-2</v>
      </c>
      <c r="S170" s="7">
        <f t="shared" si="54"/>
        <v>206.16206273435068</v>
      </c>
      <c r="T170">
        <f t="shared" si="55"/>
        <v>123.85764509930807</v>
      </c>
      <c r="U170" s="7">
        <f t="shared" si="56"/>
        <v>196.96337443528267</v>
      </c>
      <c r="V170">
        <f t="shared" si="57"/>
        <v>134.18237994190483</v>
      </c>
      <c r="W170" s="7">
        <f t="shared" si="58"/>
        <v>692.77024022915941</v>
      </c>
      <c r="X170" s="7">
        <f t="shared" si="59"/>
        <v>509.97186775691273</v>
      </c>
      <c r="Y170">
        <f t="shared" si="60"/>
        <v>433.29921819472213</v>
      </c>
      <c r="Z170">
        <f t="shared" si="61"/>
        <v>205.95483485642117</v>
      </c>
      <c r="AA170">
        <f t="shared" si="62"/>
        <v>162.21786010376485</v>
      </c>
      <c r="AB170">
        <f t="shared" si="63"/>
        <v>170.76158320623838</v>
      </c>
      <c r="AE170" s="3">
        <f t="shared" si="64"/>
        <v>-4.7850882007560063E-3</v>
      </c>
      <c r="AF170" s="3">
        <f t="shared" si="65"/>
        <v>-2.026332762649145E-2</v>
      </c>
      <c r="AG170" s="3">
        <f t="shared" si="66"/>
        <v>-2.9682513167068559E-3</v>
      </c>
      <c r="AH170" s="3">
        <f t="shared" si="67"/>
        <v>-3.1430450569044657E-2</v>
      </c>
      <c r="AI170" s="3">
        <f t="shared" si="68"/>
        <v>0</v>
      </c>
      <c r="AJ170" s="3">
        <f t="shared" si="69"/>
        <v>0</v>
      </c>
      <c r="AK170" s="3">
        <f t="shared" si="70"/>
        <v>-1.048067694779071E-2</v>
      </c>
      <c r="AL170" s="3">
        <f t="shared" si="71"/>
        <v>-5.6841256583533431E-3</v>
      </c>
      <c r="AM170" s="3">
        <f t="shared" si="72"/>
        <v>-8.9479283843181857E-3</v>
      </c>
      <c r="AN170" s="3">
        <f t="shared" si="73"/>
        <v>-1.1663802725964871E-2</v>
      </c>
    </row>
    <row r="171" spans="1:40" x14ac:dyDescent="0.25">
      <c r="A171" s="1">
        <v>42034</v>
      </c>
      <c r="B171">
        <v>5.7162565059715502E-2</v>
      </c>
      <c r="C171">
        <v>2.8819791711154302E-3</v>
      </c>
      <c r="D171">
        <v>-2.9003901052938302E-2</v>
      </c>
      <c r="E171">
        <v>-1.31623859519096E-2</v>
      </c>
      <c r="F171" s="3">
        <f>VLOOKUP($A171,[1]Consolidate_Returns!$A:$G,3,0)</f>
        <v>4.9651743626366381E-2</v>
      </c>
      <c r="G171" s="3">
        <f>VLOOKUP($A171,[1]Consolidate_Returns!$A:$G,5,0)</f>
        <v>2.1833602033346448E-2</v>
      </c>
      <c r="H171" s="3">
        <f>VLOOKUP($A171,[1]Consolidate_Returns!$A:$G,2,0)</f>
        <v>2.6833602033346449E-2</v>
      </c>
      <c r="I171" s="3">
        <f>VLOOKUP($A171,[1]Consolidate_Returns!$A:$G,4,0)</f>
        <v>-3.1899999999999998E-2</v>
      </c>
      <c r="L171" s="3">
        <f t="shared" si="48"/>
        <v>5.3407154343040941E-2</v>
      </c>
      <c r="M171" s="3">
        <f t="shared" si="49"/>
        <v>3.9498083546530977E-2</v>
      </c>
      <c r="N171" s="3">
        <f t="shared" si="50"/>
        <v>1.485779060223094E-2</v>
      </c>
      <c r="O171" s="3">
        <f t="shared" si="51"/>
        <v>-3.0451950526469151E-2</v>
      </c>
      <c r="P171" s="3">
        <f t="shared" si="52"/>
        <v>-1.3060960940911436E-2</v>
      </c>
      <c r="Q171" s="3">
        <f t="shared" si="53"/>
        <v>-1.4509010414442284E-2</v>
      </c>
      <c r="S171" s="7">
        <f t="shared" si="54"/>
        <v>217.94681505824812</v>
      </c>
      <c r="T171">
        <f t="shared" si="55"/>
        <v>124.21460025266768</v>
      </c>
      <c r="U171" s="7">
        <f t="shared" si="56"/>
        <v>191.25066821210891</v>
      </c>
      <c r="V171">
        <f t="shared" si="57"/>
        <v>132.41621966916372</v>
      </c>
      <c r="W171" s="7">
        <f t="shared" si="58"/>
        <v>729.76912737334374</v>
      </c>
      <c r="X171" s="7">
        <f t="shared" si="59"/>
        <v>530.11477919595575</v>
      </c>
      <c r="Y171">
        <f t="shared" si="60"/>
        <v>439.73708724676965</v>
      </c>
      <c r="Z171">
        <f t="shared" si="61"/>
        <v>199.68310841468633</v>
      </c>
      <c r="AA171">
        <f t="shared" si="62"/>
        <v>160.09913896903134</v>
      </c>
      <c r="AB171">
        <f t="shared" si="63"/>
        <v>168.28400161711241</v>
      </c>
      <c r="AE171" s="3">
        <f t="shared" si="64"/>
        <v>0</v>
      </c>
      <c r="AF171" s="3">
        <f t="shared" si="65"/>
        <v>-1.7439746943533105E-2</v>
      </c>
      <c r="AG171" s="3">
        <f t="shared" si="66"/>
        <v>-3.1886061502155096E-2</v>
      </c>
      <c r="AH171" s="3">
        <f t="shared" si="67"/>
        <v>-4.4179136799921928E-2</v>
      </c>
      <c r="AI171" s="3">
        <f t="shared" si="68"/>
        <v>0</v>
      </c>
      <c r="AJ171" s="3">
        <f t="shared" si="69"/>
        <v>0</v>
      </c>
      <c r="AK171" s="3">
        <f t="shared" si="70"/>
        <v>0</v>
      </c>
      <c r="AL171" s="3">
        <f t="shared" si="71"/>
        <v>-3.5962983471487985E-2</v>
      </c>
      <c r="AM171" s="3">
        <f t="shared" si="72"/>
        <v>-2.1892020782099949E-2</v>
      </c>
      <c r="AN171" s="3">
        <f t="shared" si="73"/>
        <v>-2.6003582905184189E-2</v>
      </c>
    </row>
    <row r="172" spans="1:40" x14ac:dyDescent="0.25">
      <c r="A172" s="1">
        <v>42062</v>
      </c>
      <c r="B172">
        <v>-3.2459555901262198E-2</v>
      </c>
      <c r="C172">
        <v>2.8735796348244101E-2</v>
      </c>
      <c r="D172">
        <v>5.6454800183414602E-2</v>
      </c>
      <c r="E172">
        <v>5.5084071449887202E-2</v>
      </c>
      <c r="F172" s="3">
        <f>VLOOKUP($A172,[1]Consolidate_Returns!$A:$G,3,0)</f>
        <v>8.9929637252700409E-2</v>
      </c>
      <c r="G172" s="3">
        <f>VLOOKUP($A172,[1]Consolidate_Returns!$A:$G,5,0)</f>
        <v>8.8887666535280394E-2</v>
      </c>
      <c r="H172" s="3">
        <f>VLOOKUP($A172,[1]Consolidate_Returns!$A:$G,2,0)</f>
        <v>9.6182918983138896E-2</v>
      </c>
      <c r="I172" s="3">
        <f>VLOOKUP($A172,[1]Consolidate_Returns!$A:$G,4,0)</f>
        <v>7.6999999999999999E-2</v>
      </c>
      <c r="L172" s="3">
        <f t="shared" si="48"/>
        <v>2.8735040675719106E-2</v>
      </c>
      <c r="M172" s="3">
        <f t="shared" si="49"/>
        <v>2.8214055317009098E-2</v>
      </c>
      <c r="N172" s="3">
        <f t="shared" si="50"/>
        <v>6.2459357665691495E-2</v>
      </c>
      <c r="O172" s="3">
        <f t="shared" si="51"/>
        <v>6.6727400091707301E-2</v>
      </c>
      <c r="P172" s="3">
        <f t="shared" si="52"/>
        <v>4.2595298265829348E-2</v>
      </c>
      <c r="Q172" s="3">
        <f t="shared" si="53"/>
        <v>5.2867898174122047E-2</v>
      </c>
      <c r="S172" s="7">
        <f t="shared" si="54"/>
        <v>210.87235823136288</v>
      </c>
      <c r="T172">
        <f t="shared" si="55"/>
        <v>127.78400570900691</v>
      </c>
      <c r="U172" s="7">
        <f t="shared" si="56"/>
        <v>202.04768647096805</v>
      </c>
      <c r="V172">
        <f t="shared" si="57"/>
        <v>139.7102441745439</v>
      </c>
      <c r="W172" s="7">
        <f t="shared" si="58"/>
        <v>750.73907293230081</v>
      </c>
      <c r="X172" s="7">
        <f t="shared" si="59"/>
        <v>545.07146690055458</v>
      </c>
      <c r="Y172">
        <f t="shared" si="60"/>
        <v>467.20278325798506</v>
      </c>
      <c r="Z172">
        <f t="shared" si="61"/>
        <v>213.00744308142887</v>
      </c>
      <c r="AA172">
        <f t="shared" si="62"/>
        <v>166.9186095455197</v>
      </c>
      <c r="AB172">
        <f t="shared" si="63"/>
        <v>177.18082307893968</v>
      </c>
      <c r="AE172" s="3">
        <f t="shared" si="64"/>
        <v>-3.2459555901262108E-2</v>
      </c>
      <c r="AF172" s="3">
        <f t="shared" si="65"/>
        <v>0</v>
      </c>
      <c r="AG172" s="3">
        <f t="shared" si="66"/>
        <v>0</v>
      </c>
      <c r="AH172" s="3">
        <f t="shared" si="67"/>
        <v>0</v>
      </c>
      <c r="AI172" s="3">
        <f t="shared" si="68"/>
        <v>0</v>
      </c>
      <c r="AJ172" s="3">
        <f t="shared" si="69"/>
        <v>0</v>
      </c>
      <c r="AK172" s="3">
        <f t="shared" si="70"/>
        <v>0</v>
      </c>
      <c r="AL172" s="3">
        <f t="shared" si="71"/>
        <v>0</v>
      </c>
      <c r="AM172" s="3">
        <f t="shared" si="72"/>
        <v>0</v>
      </c>
      <c r="AN172" s="3">
        <f t="shared" si="73"/>
        <v>0</v>
      </c>
    </row>
    <row r="173" spans="1:40" x14ac:dyDescent="0.25">
      <c r="A173" s="1">
        <v>42094</v>
      </c>
      <c r="B173">
        <v>4.7640760422136301E-3</v>
      </c>
      <c r="C173">
        <v>-4.4115354107657698E-3</v>
      </c>
      <c r="D173">
        <v>-1.5972138177023601E-2</v>
      </c>
      <c r="E173">
        <v>-1.46117697623555E-2</v>
      </c>
      <c r="F173" s="3">
        <f>VLOOKUP($A173,[1]Consolidate_Returns!$A:$G,3,0)</f>
        <v>8.521085827298186E-3</v>
      </c>
      <c r="G173" s="3">
        <f>VLOOKUP($A173,[1]Consolidate_Returns!$A:$G,5,0)</f>
        <v>3.5210858272981859E-3</v>
      </c>
      <c r="H173" s="3">
        <f>VLOOKUP($A173,[1]Consolidate_Returns!$A:$G,2,0)</f>
        <v>2.498974365023127E-2</v>
      </c>
      <c r="I173" s="3">
        <f>VLOOKUP($A173,[1]Consolidate_Returns!$A:$G,4,0)</f>
        <v>-1.52E-2</v>
      </c>
      <c r="L173" s="3">
        <f t="shared" si="48"/>
        <v>6.6425809347559085E-3</v>
      </c>
      <c r="M173" s="3">
        <f t="shared" si="49"/>
        <v>4.142580934755908E-3</v>
      </c>
      <c r="N173" s="3">
        <f t="shared" si="50"/>
        <v>1.028910411973275E-2</v>
      </c>
      <c r="O173" s="3">
        <f t="shared" si="51"/>
        <v>-1.55860690885118E-2</v>
      </c>
      <c r="P173" s="3">
        <f t="shared" si="52"/>
        <v>-1.0191836793894685E-2</v>
      </c>
      <c r="Q173" s="3">
        <f t="shared" si="53"/>
        <v>-9.805767705382884E-3</v>
      </c>
      <c r="S173" s="7">
        <f t="shared" si="54"/>
        <v>211.876970181178</v>
      </c>
      <c r="T173">
        <f t="shared" si="55"/>
        <v>127.22028204289212</v>
      </c>
      <c r="U173" s="7">
        <f t="shared" si="56"/>
        <v>198.8205529043058</v>
      </c>
      <c r="V173">
        <f t="shared" si="57"/>
        <v>137.66883025322301</v>
      </c>
      <c r="W173" s="7">
        <f t="shared" si="58"/>
        <v>755.72591798513724</v>
      </c>
      <c r="X173" s="7">
        <f t="shared" si="59"/>
        <v>547.32946956741625</v>
      </c>
      <c r="Y173">
        <f t="shared" si="60"/>
        <v>472.00988133995543</v>
      </c>
      <c r="Z173">
        <f t="shared" si="61"/>
        <v>209.68749435719448</v>
      </c>
      <c r="AA173">
        <f t="shared" si="62"/>
        <v>165.21740231916795</v>
      </c>
      <c r="AB173">
        <f t="shared" si="63"/>
        <v>175.44342908597906</v>
      </c>
      <c r="AE173" s="3">
        <f t="shared" si="64"/>
        <v>-2.7850119651658629E-2</v>
      </c>
      <c r="AF173" s="3">
        <f t="shared" si="65"/>
        <v>-4.4115354107657949E-3</v>
      </c>
      <c r="AG173" s="3">
        <f t="shared" si="66"/>
        <v>-1.5972138177023615E-2</v>
      </c>
      <c r="AH173" s="3">
        <f t="shared" si="67"/>
        <v>-1.4611769762355438E-2</v>
      </c>
      <c r="AI173" s="3">
        <f t="shared" si="68"/>
        <v>0</v>
      </c>
      <c r="AJ173" s="3">
        <f t="shared" si="69"/>
        <v>0</v>
      </c>
      <c r="AK173" s="3">
        <f t="shared" si="70"/>
        <v>0</v>
      </c>
      <c r="AL173" s="3">
        <f t="shared" si="71"/>
        <v>-1.5586069088511791E-2</v>
      </c>
      <c r="AM173" s="3">
        <f t="shared" si="72"/>
        <v>-1.0191836793894607E-2</v>
      </c>
      <c r="AN173" s="3">
        <f t="shared" si="73"/>
        <v>-9.8057677053828528E-3</v>
      </c>
    </row>
    <row r="174" spans="1:40" x14ac:dyDescent="0.25">
      <c r="A174" s="1">
        <v>42124</v>
      </c>
      <c r="B174">
        <v>-5.1790334418151001E-4</v>
      </c>
      <c r="C174">
        <v>5.3458242271191498E-3</v>
      </c>
      <c r="D174">
        <v>9.7194664432607106E-3</v>
      </c>
      <c r="E174">
        <v>2.8657121079095699E-2</v>
      </c>
      <c r="F174" s="3">
        <f>VLOOKUP($A174,[1]Consolidate_Returns!$A:$G,3,0)</f>
        <v>-5.148592557557171E-3</v>
      </c>
      <c r="G174" s="3">
        <f>VLOOKUP($A174,[1]Consolidate_Returns!$A:$G,5,0)</f>
        <v>-4.347440473985148E-2</v>
      </c>
      <c r="H174" s="3">
        <f>VLOOKUP($A174,[1]Consolidate_Returns!$A:$G,2,0)</f>
        <v>-3.8474404739851482E-2</v>
      </c>
      <c r="I174" s="3">
        <f>VLOOKUP($A174,[1]Consolidate_Returns!$A:$G,4,0)</f>
        <v>5.4999999999999997E-3</v>
      </c>
      <c r="L174" s="3">
        <f t="shared" si="48"/>
        <v>-2.8332479508693404E-3</v>
      </c>
      <c r="M174" s="3">
        <f t="shared" si="49"/>
        <v>-2.1996154042016495E-2</v>
      </c>
      <c r="N174" s="3">
        <f t="shared" si="50"/>
        <v>-1.6564290256366167E-2</v>
      </c>
      <c r="O174" s="3">
        <f t="shared" si="51"/>
        <v>7.6097332216303552E-3</v>
      </c>
      <c r="P174" s="3">
        <f t="shared" si="52"/>
        <v>7.5326453351899306E-3</v>
      </c>
      <c r="Q174" s="3">
        <f t="shared" si="53"/>
        <v>5.4229121135595752E-3</v>
      </c>
      <c r="S174" s="7">
        <f t="shared" si="54"/>
        <v>211.76723838976611</v>
      </c>
      <c r="T174">
        <f t="shared" si="55"/>
        <v>127.90037930881795</v>
      </c>
      <c r="U174" s="7">
        <f t="shared" si="56"/>
        <v>200.75298259648974</v>
      </c>
      <c r="V174">
        <f t="shared" si="57"/>
        <v>141.61402259060711</v>
      </c>
      <c r="W174" s="7">
        <f t="shared" si="58"/>
        <v>753.58475907658703</v>
      </c>
      <c r="X174" s="7">
        <f t="shared" si="59"/>
        <v>535.29032624307615</v>
      </c>
      <c r="Y174">
        <f t="shared" si="60"/>
        <v>464.19137266156747</v>
      </c>
      <c r="Z174">
        <f t="shared" si="61"/>
        <v>211.28316024916484</v>
      </c>
      <c r="AA174">
        <f t="shared" si="62"/>
        <v>166.4619264140396</v>
      </c>
      <c r="AB174">
        <f t="shared" si="63"/>
        <v>176.39484338281386</v>
      </c>
      <c r="AE174" s="3">
        <f t="shared" si="64"/>
        <v>-2.835359932573674E-2</v>
      </c>
      <c r="AF174" s="3">
        <f t="shared" si="65"/>
        <v>0</v>
      </c>
      <c r="AG174" s="3">
        <f t="shared" si="66"/>
        <v>-6.407912394801589E-3</v>
      </c>
      <c r="AH174" s="3">
        <f t="shared" si="67"/>
        <v>0</v>
      </c>
      <c r="AI174" s="3">
        <f t="shared" si="68"/>
        <v>-2.8332479508692992E-3</v>
      </c>
      <c r="AJ174" s="3">
        <f t="shared" si="69"/>
        <v>-2.1996154042016561E-2</v>
      </c>
      <c r="AK174" s="3">
        <f t="shared" si="70"/>
        <v>-1.6564290256366129E-2</v>
      </c>
      <c r="AL174" s="3">
        <f t="shared" si="71"/>
        <v>-8.09494169461898E-3</v>
      </c>
      <c r="AM174" s="3">
        <f t="shared" si="72"/>
        <v>-2.7359629505873924E-3</v>
      </c>
      <c r="AN174" s="3">
        <f t="shared" si="73"/>
        <v>-4.4360314082954808E-3</v>
      </c>
    </row>
    <row r="175" spans="1:40" x14ac:dyDescent="0.25">
      <c r="A175" s="1">
        <v>42153</v>
      </c>
      <c r="B175">
        <v>1.76515208080718E-3</v>
      </c>
      <c r="C175">
        <v>2.51881984160995E-3</v>
      </c>
      <c r="D175">
        <v>1.30092298434387E-2</v>
      </c>
      <c r="E175">
        <v>0</v>
      </c>
      <c r="F175" s="3">
        <f>VLOOKUP($A175,[1]Consolidate_Returns!$A:$G,3,0)</f>
        <v>0.11313571809597621</v>
      </c>
      <c r="G175" s="3">
        <f>VLOOKUP($A175,[1]Consolidate_Returns!$A:$G,5,0)</f>
        <v>0.11089328798495228</v>
      </c>
      <c r="H175" s="3">
        <f>VLOOKUP($A175,[1]Consolidate_Returns!$A:$G,2,0)</f>
        <v>0.12810723638556537</v>
      </c>
      <c r="I175" s="3">
        <f>VLOOKUP($A175,[1]Consolidate_Returns!$A:$G,4,0)</f>
        <v>2.1499999999999998E-2</v>
      </c>
      <c r="L175" s="3">
        <f t="shared" si="48"/>
        <v>5.7450435088391698E-2</v>
      </c>
      <c r="M175" s="3">
        <f t="shared" si="49"/>
        <v>5.6329220032879733E-2</v>
      </c>
      <c r="N175" s="3">
        <f t="shared" si="50"/>
        <v>6.5313028113587662E-2</v>
      </c>
      <c r="O175" s="3">
        <f t="shared" si="51"/>
        <v>1.7254614921719348E-2</v>
      </c>
      <c r="P175" s="3">
        <f t="shared" si="52"/>
        <v>7.7640248425243251E-3</v>
      </c>
      <c r="Q175" s="3">
        <f t="shared" si="53"/>
        <v>1.2009409920804974E-2</v>
      </c>
      <c r="S175" s="7">
        <f t="shared" si="54"/>
        <v>212.14103977125657</v>
      </c>
      <c r="T175">
        <f t="shared" si="55"/>
        <v>128.22253732197044</v>
      </c>
      <c r="U175" s="7">
        <f t="shared" si="56"/>
        <v>203.36462428884334</v>
      </c>
      <c r="V175">
        <f t="shared" si="57"/>
        <v>141.61402259060711</v>
      </c>
      <c r="W175" s="7">
        <f t="shared" si="58"/>
        <v>796.87853136151784</v>
      </c>
      <c r="X175" s="7">
        <f t="shared" si="59"/>
        <v>565.44281281149438</v>
      </c>
      <c r="Y175">
        <f t="shared" si="60"/>
        <v>494.50911683429729</v>
      </c>
      <c r="Z175">
        <f t="shared" si="61"/>
        <v>214.9287698187081</v>
      </c>
      <c r="AA175">
        <f t="shared" si="62"/>
        <v>167.75434094605265</v>
      </c>
      <c r="AB175">
        <f t="shared" si="63"/>
        <v>178.51324136491428</v>
      </c>
      <c r="AE175" s="3">
        <f t="shared" si="64"/>
        <v>-2.6638495659777845E-2</v>
      </c>
      <c r="AF175" s="3">
        <f t="shared" si="65"/>
        <v>0</v>
      </c>
      <c r="AG175" s="3">
        <f t="shared" si="66"/>
        <v>0</v>
      </c>
      <c r="AH175" s="3">
        <f t="shared" si="67"/>
        <v>0</v>
      </c>
      <c r="AI175" s="3">
        <f t="shared" si="68"/>
        <v>0</v>
      </c>
      <c r="AJ175" s="3">
        <f t="shared" si="69"/>
        <v>0</v>
      </c>
      <c r="AK175" s="3">
        <f t="shared" si="70"/>
        <v>0</v>
      </c>
      <c r="AL175" s="3">
        <f t="shared" si="71"/>
        <v>0</v>
      </c>
      <c r="AM175" s="3">
        <f t="shared" si="72"/>
        <v>0</v>
      </c>
      <c r="AN175" s="3">
        <f t="shared" si="73"/>
        <v>0</v>
      </c>
    </row>
    <row r="176" spans="1:40" x14ac:dyDescent="0.25">
      <c r="A176" s="1">
        <v>42185</v>
      </c>
      <c r="B176">
        <v>-1.0787028849108E-2</v>
      </c>
      <c r="C176">
        <v>-2.4572198171932898E-2</v>
      </c>
      <c r="D176">
        <v>-2.0573857487372098E-2</v>
      </c>
      <c r="E176">
        <v>-2.5783389404334001E-2</v>
      </c>
      <c r="F176" s="3">
        <f>VLOOKUP($A176,[1]Consolidate_Returns!$A:$G,3,0)</f>
        <v>-2.2447046116697188E-2</v>
      </c>
      <c r="G176" s="3">
        <f>VLOOKUP($A176,[1]Consolidate_Returns!$A:$G,5,0)</f>
        <v>-2.7447046116697189E-2</v>
      </c>
      <c r="H176" s="3">
        <f>VLOOKUP($A176,[1]Consolidate_Returns!$A:$G,2,0)</f>
        <v>-2.2983530122927517E-2</v>
      </c>
      <c r="I176" s="3">
        <f>VLOOKUP($A176,[1]Consolidate_Returns!$A:$G,4,0)</f>
        <v>-2.69E-2</v>
      </c>
      <c r="L176" s="3">
        <f t="shared" si="48"/>
        <v>-1.6617037482902594E-2</v>
      </c>
      <c r="M176" s="3">
        <f t="shared" si="49"/>
        <v>-1.9117037482902596E-2</v>
      </c>
      <c r="N176" s="3">
        <f t="shared" si="50"/>
        <v>-2.377786414743021E-2</v>
      </c>
      <c r="O176" s="3">
        <f t="shared" si="51"/>
        <v>-2.3736928743686048E-2</v>
      </c>
      <c r="P176" s="3">
        <f t="shared" si="52"/>
        <v>-2.2573027829652498E-2</v>
      </c>
      <c r="Q176" s="3">
        <f t="shared" si="53"/>
        <v>-2.5736099085966448E-2</v>
      </c>
      <c r="S176" s="7">
        <f t="shared" si="54"/>
        <v>209.85266825516428</v>
      </c>
      <c r="T176">
        <f t="shared" si="55"/>
        <v>125.07182772478691</v>
      </c>
      <c r="U176" s="7">
        <f t="shared" si="56"/>
        <v>199.18062949075173</v>
      </c>
      <c r="V176">
        <f t="shared" si="57"/>
        <v>137.96273310103933</v>
      </c>
      <c r="W176" s="7">
        <f t="shared" si="58"/>
        <v>783.63677093656315</v>
      </c>
      <c r="X176" s="7">
        <f t="shared" si="59"/>
        <v>554.63322136453917</v>
      </c>
      <c r="Y176">
        <f t="shared" si="60"/>
        <v>482.75074623454566</v>
      </c>
      <c r="Z176">
        <f t="shared" si="61"/>
        <v>209.82702092455332</v>
      </c>
      <c r="AA176">
        <f t="shared" si="62"/>
        <v>163.96761753933239</v>
      </c>
      <c r="AB176">
        <f t="shared" si="63"/>
        <v>173.9190068969898</v>
      </c>
      <c r="AE176" s="3">
        <f t="shared" si="64"/>
        <v>-3.7138174287706917E-2</v>
      </c>
      <c r="AF176" s="3">
        <f t="shared" si="65"/>
        <v>-2.4572198171932909E-2</v>
      </c>
      <c r="AG176" s="3">
        <f t="shared" si="66"/>
        <v>-2.0573857487372022E-2</v>
      </c>
      <c r="AH176" s="3">
        <f t="shared" si="67"/>
        <v>-2.5783389404333987E-2</v>
      </c>
      <c r="AI176" s="3">
        <f t="shared" si="68"/>
        <v>-1.6617037482902566E-2</v>
      </c>
      <c r="AJ176" s="3">
        <f t="shared" si="69"/>
        <v>-1.9117037482902589E-2</v>
      </c>
      <c r="AK176" s="3">
        <f t="shared" si="70"/>
        <v>-2.3777864147430241E-2</v>
      </c>
      <c r="AL176" s="3">
        <f t="shared" si="71"/>
        <v>-2.3736928743686079E-2</v>
      </c>
      <c r="AM176" s="3">
        <f t="shared" si="72"/>
        <v>-2.2573027829652474E-2</v>
      </c>
      <c r="AN176" s="3">
        <f t="shared" si="73"/>
        <v>-2.5736099085966455E-2</v>
      </c>
    </row>
    <row r="177" spans="1:40" x14ac:dyDescent="0.25">
      <c r="A177" s="1">
        <v>42216</v>
      </c>
      <c r="B177">
        <v>3.1622170461903399E-3</v>
      </c>
      <c r="C177">
        <v>1.26949683770687E-2</v>
      </c>
      <c r="D177">
        <v>2.25054254030434E-2</v>
      </c>
      <c r="E177">
        <v>8.2421717328433602E-3</v>
      </c>
      <c r="F177" s="3">
        <f>VLOOKUP($A177,[1]Consolidate_Returns!$A:$G,3,0)</f>
        <v>2.6733376950418802E-2</v>
      </c>
      <c r="G177" s="3">
        <f>VLOOKUP($A177,[1]Consolidate_Returns!$A:$G,5,0)</f>
        <v>1.9527401340754006E-3</v>
      </c>
      <c r="H177" s="3">
        <f>VLOOKUP($A177,[1]Consolidate_Returns!$A:$G,2,0)</f>
        <v>6.9527401340754007E-3</v>
      </c>
      <c r="I177" s="3">
        <f>VLOOKUP($A177,[1]Consolidate_Returns!$A:$G,4,0)</f>
        <v>2.2700000000000001E-2</v>
      </c>
      <c r="L177" s="3">
        <f t="shared" si="48"/>
        <v>1.494779699830457E-2</v>
      </c>
      <c r="M177" s="3">
        <f t="shared" si="49"/>
        <v>2.5574785901328703E-3</v>
      </c>
      <c r="N177" s="3">
        <f t="shared" si="50"/>
        <v>9.8238542555720496E-3</v>
      </c>
      <c r="O177" s="3">
        <f t="shared" si="51"/>
        <v>2.2602712701521699E-2</v>
      </c>
      <c r="P177" s="3">
        <f t="shared" si="52"/>
        <v>1.7600196890056048E-2</v>
      </c>
      <c r="Q177" s="3">
        <f t="shared" si="53"/>
        <v>1.7697484188534351E-2</v>
      </c>
      <c r="S177" s="7">
        <f t="shared" si="54"/>
        <v>210.51626793990926</v>
      </c>
      <c r="T177">
        <f t="shared" si="55"/>
        <v>126.65961062261528</v>
      </c>
      <c r="U177" s="7">
        <f t="shared" si="56"/>
        <v>203.66327428948708</v>
      </c>
      <c r="V177">
        <f t="shared" si="57"/>
        <v>139.09984563999052</v>
      </c>
      <c r="W177" s="7">
        <f t="shared" si="58"/>
        <v>795.35041430892977</v>
      </c>
      <c r="X177" s="7">
        <f t="shared" si="59"/>
        <v>556.05168395355531</v>
      </c>
      <c r="Y177">
        <f t="shared" si="60"/>
        <v>487.49321920732245</v>
      </c>
      <c r="Z177">
        <f t="shared" si="61"/>
        <v>214.5696807955272</v>
      </c>
      <c r="AA177">
        <f t="shared" si="62"/>
        <v>166.85347989161806</v>
      </c>
      <c r="AB177">
        <f t="shared" si="63"/>
        <v>176.9969357716349</v>
      </c>
      <c r="AE177" s="3">
        <f t="shared" si="64"/>
        <v>-3.4093396209313676E-2</v>
      </c>
      <c r="AF177" s="3">
        <f t="shared" si="65"/>
        <v>-1.2189173073611906E-2</v>
      </c>
      <c r="AG177" s="3">
        <f t="shared" si="66"/>
        <v>0</v>
      </c>
      <c r="AH177" s="3">
        <f t="shared" si="67"/>
        <v>-1.7753728794816015E-2</v>
      </c>
      <c r="AI177" s="3">
        <f t="shared" si="68"/>
        <v>-1.9176285876056755E-3</v>
      </c>
      <c r="AJ177" s="3">
        <f t="shared" si="69"/>
        <v>-1.6608450306839169E-2</v>
      </c>
      <c r="AK177" s="3">
        <f t="shared" si="70"/>
        <v>-1.4187600163751394E-2</v>
      </c>
      <c r="AL177" s="3">
        <f t="shared" si="71"/>
        <v>-1.6707350229743117E-3</v>
      </c>
      <c r="AM177" s="3">
        <f t="shared" si="72"/>
        <v>-5.3701206738029474E-3</v>
      </c>
      <c r="AN177" s="3">
        <f t="shared" si="73"/>
        <v>-8.4940791040804264E-3</v>
      </c>
    </row>
    <row r="178" spans="1:40" x14ac:dyDescent="0.25">
      <c r="A178" s="1">
        <v>42247</v>
      </c>
      <c r="B178">
        <v>-3.8495968692057E-2</v>
      </c>
      <c r="C178">
        <v>-4.9287735063817999E-2</v>
      </c>
      <c r="D178">
        <v>-6.1496077941558799E-2</v>
      </c>
      <c r="E178">
        <v>-6.8068082115039494E-2</v>
      </c>
      <c r="F178" s="3">
        <f>VLOOKUP($A178,[1]Consolidate_Returns!$A:$G,3,0)</f>
        <v>-5.0136814082519014E-2</v>
      </c>
      <c r="G178" s="3">
        <f>VLOOKUP($A178,[1]Consolidate_Returns!$A:$G,5,0)</f>
        <v>-5.1609335659015876E-2</v>
      </c>
      <c r="H178" s="3">
        <f>VLOOKUP($A178,[1]Consolidate_Returns!$A:$G,2,0)</f>
        <v>-6.0407403103108437E-2</v>
      </c>
      <c r="I178" s="3">
        <f>VLOOKUP($A178,[1]Consolidate_Returns!$A:$G,4,0)</f>
        <v>-6.6100000000000006E-2</v>
      </c>
      <c r="L178" s="3">
        <f t="shared" si="48"/>
        <v>-4.4316391387288004E-2</v>
      </c>
      <c r="M178" s="3">
        <f t="shared" si="49"/>
        <v>-4.5052652175536438E-2</v>
      </c>
      <c r="N178" s="3">
        <f t="shared" si="50"/>
        <v>-5.4847569083463221E-2</v>
      </c>
      <c r="O178" s="3">
        <f t="shared" si="51"/>
        <v>-6.3798038970779403E-2</v>
      </c>
      <c r="P178" s="3">
        <f t="shared" si="52"/>
        <v>-5.5391906502688396E-2</v>
      </c>
      <c r="Q178" s="3">
        <f t="shared" si="53"/>
        <v>-5.7693867531908999E-2</v>
      </c>
      <c r="S178" s="7">
        <f t="shared" si="54"/>
        <v>202.41224028012584</v>
      </c>
      <c r="T178">
        <f t="shared" si="55"/>
        <v>120.41684529096146</v>
      </c>
      <c r="U178" s="7">
        <f t="shared" si="56"/>
        <v>191.13878169994771</v>
      </c>
      <c r="V178">
        <f t="shared" si="57"/>
        <v>129.63158592477834</v>
      </c>
      <c r="W178" s="7">
        <f t="shared" si="58"/>
        <v>760.1033540583735</v>
      </c>
      <c r="X178" s="7">
        <f t="shared" si="59"/>
        <v>531.00008084477452</v>
      </c>
      <c r="Y178">
        <f t="shared" si="60"/>
        <v>460.75540118912897</v>
      </c>
      <c r="Z178">
        <f t="shared" si="61"/>
        <v>200.88055593818646</v>
      </c>
      <c r="AA178">
        <f t="shared" si="62"/>
        <v>157.61114753381335</v>
      </c>
      <c r="AB178">
        <f t="shared" si="63"/>
        <v>166.78529800567239</v>
      </c>
      <c r="AE178" s="3">
        <f t="shared" si="64"/>
        <v>-7.1276906588290959E-2</v>
      </c>
      <c r="AF178" s="3">
        <f t="shared" si="65"/>
        <v>-6.0876131404330729E-2</v>
      </c>
      <c r="AG178" s="3">
        <f t="shared" si="66"/>
        <v>-6.1496077941558792E-2</v>
      </c>
      <c r="AH178" s="3">
        <f t="shared" si="67"/>
        <v>-8.4613348640401764E-2</v>
      </c>
      <c r="AI178" s="3">
        <f t="shared" si="68"/>
        <v>-4.6149037595869982E-2</v>
      </c>
      <c r="AJ178" s="3">
        <f t="shared" si="69"/>
        <v>-6.0912847747526817E-2</v>
      </c>
      <c r="AK178" s="3">
        <f t="shared" si="70"/>
        <v>-6.8257013867104671E-2</v>
      </c>
      <c r="AL178" s="3">
        <f t="shared" si="71"/>
        <v>-6.5362184375648169E-2</v>
      </c>
      <c r="AM178" s="3">
        <f t="shared" si="72"/>
        <v>-6.0464565954219937E-2</v>
      </c>
      <c r="AN178" s="3">
        <f t="shared" si="73"/>
        <v>-6.569789036135304E-2</v>
      </c>
    </row>
    <row r="179" spans="1:40" x14ac:dyDescent="0.25">
      <c r="A179" s="1">
        <v>42277</v>
      </c>
      <c r="B179">
        <v>5.5980749078962796E-3</v>
      </c>
      <c r="C179">
        <v>-2.1926783559158201E-2</v>
      </c>
      <c r="D179">
        <v>-2.4685315455968599E-2</v>
      </c>
      <c r="E179">
        <v>-3.4371719660124797E-2</v>
      </c>
      <c r="F179" s="3">
        <f>VLOOKUP($A179,[1]Consolidate_Returns!$A:$G,3,0)</f>
        <v>-3.2819584644876783E-2</v>
      </c>
      <c r="G179" s="3">
        <f>VLOOKUP($A179,[1]Consolidate_Returns!$A:$G,5,0)</f>
        <v>-3.781958464487678E-2</v>
      </c>
      <c r="H179" s="3">
        <f>VLOOKUP($A179,[1]Consolidate_Returns!$A:$G,2,0)</f>
        <v>-4.2936152381348333E-2</v>
      </c>
      <c r="I179" s="3">
        <f>VLOOKUP($A179,[1]Consolidate_Returns!$A:$G,4,0)</f>
        <v>-3.61E-2</v>
      </c>
      <c r="L179" s="3">
        <f t="shared" si="48"/>
        <v>-1.3610754868490251E-2</v>
      </c>
      <c r="M179" s="3">
        <f t="shared" si="49"/>
        <v>-1.611075486849025E-2</v>
      </c>
      <c r="N179" s="3">
        <f t="shared" si="50"/>
        <v>-3.2431467970253265E-2</v>
      </c>
      <c r="O179" s="3">
        <f t="shared" si="51"/>
        <v>-3.0392657727984301E-2</v>
      </c>
      <c r="P179" s="3">
        <f t="shared" si="52"/>
        <v>-2.33060495075634E-2</v>
      </c>
      <c r="Q179" s="3">
        <f t="shared" si="53"/>
        <v>-2.9013391779579102E-2</v>
      </c>
      <c r="S179" s="7">
        <f t="shared" si="54"/>
        <v>203.54535916348911</v>
      </c>
      <c r="T179">
        <f t="shared" si="55"/>
        <v>117.77649118738991</v>
      </c>
      <c r="U179" s="7">
        <f t="shared" si="56"/>
        <v>186.42046057781499</v>
      </c>
      <c r="V179">
        <f t="shared" si="57"/>
        <v>125.17592539427449</v>
      </c>
      <c r="W179" s="7">
        <f t="shared" si="58"/>
        <v>749.75777363156772</v>
      </c>
      <c r="X179" s="7">
        <f t="shared" si="59"/>
        <v>522.44526870713582</v>
      </c>
      <c r="Y179">
        <f t="shared" si="60"/>
        <v>445.81242715334253</v>
      </c>
      <c r="Z179">
        <f t="shared" si="61"/>
        <v>194.77526195734995</v>
      </c>
      <c r="AA179">
        <f t="shared" si="62"/>
        <v>153.93785432644643</v>
      </c>
      <c r="AB179">
        <f t="shared" si="63"/>
        <v>161.94629081155998</v>
      </c>
      <c r="AE179" s="3">
        <f t="shared" si="64"/>
        <v>-6.6077845142678962E-2</v>
      </c>
      <c r="AF179" s="3">
        <f t="shared" si="65"/>
        <v>-8.1468097206267326E-2</v>
      </c>
      <c r="AG179" s="3">
        <f t="shared" si="66"/>
        <v>-8.4663343314235154E-2</v>
      </c>
      <c r="AH179" s="3">
        <f t="shared" si="67"/>
        <v>-0.1160767620015542</v>
      </c>
      <c r="AI179" s="3">
        <f t="shared" si="68"/>
        <v>-5.9131669226226119E-2</v>
      </c>
      <c r="AJ179" s="3">
        <f t="shared" si="69"/>
        <v>-7.6042250657615038E-2</v>
      </c>
      <c r="AK179" s="3">
        <f t="shared" si="70"/>
        <v>-9.8474806678381835E-2</v>
      </c>
      <c r="AL179" s="3">
        <f t="shared" si="71"/>
        <v>-9.3768311605549992E-2</v>
      </c>
      <c r="AM179" s="3">
        <f t="shared" si="72"/>
        <v>-8.2361425294200902E-2</v>
      </c>
      <c r="AN179" s="3">
        <f t="shared" si="73"/>
        <v>-9.2805163508786301E-2</v>
      </c>
    </row>
    <row r="180" spans="1:40" x14ac:dyDescent="0.25">
      <c r="A180" s="1">
        <v>42307</v>
      </c>
      <c r="B180">
        <v>-3.99858040056391E-3</v>
      </c>
      <c r="C180">
        <v>4.6798050378251597E-2</v>
      </c>
      <c r="D180">
        <v>8.4734356521000503E-2</v>
      </c>
      <c r="E180">
        <v>7.6566694940388202E-2</v>
      </c>
      <c r="F180" s="3">
        <f>VLOOKUP($A180,[1]Consolidate_Returns!$A:$G,3,0)</f>
        <v>3.2045343089290974E-2</v>
      </c>
      <c r="G180" s="3">
        <f>VLOOKUP($A180,[1]Consolidate_Returns!$A:$G,5,0)</f>
        <v>3.7448324824161286E-2</v>
      </c>
      <c r="H180" s="3">
        <f>VLOOKUP($A180,[1]Consolidate_Returns!$A:$G,2,0)</f>
        <v>4.2448324824161283E-2</v>
      </c>
      <c r="I180" s="3">
        <f>VLOOKUP($A180,[1]Consolidate_Returns!$A:$G,4,0)</f>
        <v>9.1700000000000004E-2</v>
      </c>
      <c r="L180" s="3">
        <f t="shared" si="48"/>
        <v>1.4023381344363532E-2</v>
      </c>
      <c r="M180" s="3">
        <f t="shared" si="49"/>
        <v>1.6724872211798688E-2</v>
      </c>
      <c r="N180" s="3">
        <f t="shared" si="50"/>
        <v>4.462318760120644E-2</v>
      </c>
      <c r="O180" s="3">
        <f t="shared" si="51"/>
        <v>8.8217178260500254E-2</v>
      </c>
      <c r="P180" s="3">
        <f t="shared" si="52"/>
        <v>6.5766203449626054E-2</v>
      </c>
      <c r="Q180" s="3">
        <f t="shared" si="53"/>
        <v>6.9249025189125804E-2</v>
      </c>
      <c r="S180" s="7">
        <f t="shared" si="54"/>
        <v>202.73146667971224</v>
      </c>
      <c r="T180">
        <f t="shared" si="55"/>
        <v>123.28820135535109</v>
      </c>
      <c r="U180" s="7">
        <f t="shared" si="56"/>
        <v>202.2166783472247</v>
      </c>
      <c r="V180">
        <f t="shared" si="57"/>
        <v>134.7602322878187</v>
      </c>
      <c r="W180" s="7">
        <f t="shared" si="58"/>
        <v>760.27191280710417</v>
      </c>
      <c r="X180" s="7">
        <f t="shared" si="59"/>
        <v>531.18309906392153</v>
      </c>
      <c r="Y180">
        <f t="shared" si="60"/>
        <v>465.70599872515533</v>
      </c>
      <c r="Z180">
        <f t="shared" si="61"/>
        <v>211.95778596217716</v>
      </c>
      <c r="AA180">
        <f t="shared" si="62"/>
        <v>164.06176257267839</v>
      </c>
      <c r="AB180">
        <f t="shared" si="63"/>
        <v>173.16091358325519</v>
      </c>
      <c r="AE180" s="3">
        <f t="shared" si="64"/>
        <v>-6.9812207966743853E-2</v>
      </c>
      <c r="AF180" s="3">
        <f t="shared" si="65"/>
        <v>-3.8482594945294879E-2</v>
      </c>
      <c r="AG180" s="3">
        <f t="shared" si="66"/>
        <v>-7.1028807098828467E-3</v>
      </c>
      <c r="AH180" s="3">
        <f t="shared" si="67"/>
        <v>-4.8397681087007025E-2</v>
      </c>
      <c r="AI180" s="3">
        <f t="shared" si="68"/>
        <v>-4.5937513828950727E-2</v>
      </c>
      <c r="AJ180" s="3">
        <f t="shared" si="69"/>
        <v>-6.0589175370762464E-2</v>
      </c>
      <c r="AK180" s="3">
        <f t="shared" si="70"/>
        <v>-5.8245878849577333E-2</v>
      </c>
      <c r="AL180" s="3">
        <f t="shared" si="71"/>
        <v>-1.3823109205142556E-2</v>
      </c>
      <c r="AM180" s="3">
        <f t="shared" si="72"/>
        <v>-2.2011820096874513E-2</v>
      </c>
      <c r="AN180" s="3">
        <f t="shared" si="73"/>
        <v>-2.9982805425161324E-2</v>
      </c>
    </row>
    <row r="181" spans="1:40" x14ac:dyDescent="0.25">
      <c r="A181" s="1">
        <v>42338</v>
      </c>
      <c r="B181">
        <v>-3.5789909137861299E-3</v>
      </c>
      <c r="C181">
        <v>8.8233444404117701E-4</v>
      </c>
      <c r="D181">
        <v>3.92231688782862E-3</v>
      </c>
      <c r="E181">
        <v>-5.3383461483493804E-3</v>
      </c>
      <c r="F181" s="3">
        <f>VLOOKUP($A181,[1]Consolidate_Returns!$A:$G,3,0)</f>
        <v>-1.3781432578725768E-2</v>
      </c>
      <c r="G181" s="3">
        <f>VLOOKUP($A181,[1]Consolidate_Returns!$A:$G,5,0)</f>
        <v>8.4018092776428667E-3</v>
      </c>
      <c r="H181" s="3">
        <f>VLOOKUP($A181,[1]Consolidate_Returns!$A:$G,2,0)</f>
        <v>-1.8744740281673156E-2</v>
      </c>
      <c r="I181" s="3">
        <f>VLOOKUP($A181,[1]Consolidate_Returns!$A:$G,4,0)</f>
        <v>3.3999999999999998E-3</v>
      </c>
      <c r="L181" s="3">
        <f t="shared" si="48"/>
        <v>-8.6802117462559496E-3</v>
      </c>
      <c r="M181" s="3">
        <f t="shared" si="49"/>
        <v>2.4114091819283684E-3</v>
      </c>
      <c r="N181" s="3">
        <f t="shared" si="50"/>
        <v>-8.9312029188159895E-3</v>
      </c>
      <c r="O181" s="3">
        <f t="shared" si="51"/>
        <v>3.6611584439143101E-3</v>
      </c>
      <c r="P181" s="3">
        <f t="shared" si="52"/>
        <v>2.4023256659348987E-3</v>
      </c>
      <c r="Q181" s="3">
        <f t="shared" si="53"/>
        <v>2.1411672220205884E-3</v>
      </c>
      <c r="S181" s="7">
        <f t="shared" si="54"/>
        <v>202.00589260252701</v>
      </c>
      <c r="T181">
        <f t="shared" si="55"/>
        <v>123.3969827819508</v>
      </c>
      <c r="U181" s="7">
        <f t="shared" si="56"/>
        <v>203.00983623970663</v>
      </c>
      <c r="V181">
        <f t="shared" si="57"/>
        <v>134.04083552083435</v>
      </c>
      <c r="W181" s="7">
        <f t="shared" si="58"/>
        <v>753.67259161920742</v>
      </c>
      <c r="X181" s="7">
        <f t="shared" si="59"/>
        <v>532.46399886628944</v>
      </c>
      <c r="Y181">
        <f t="shared" si="60"/>
        <v>461.54668395003108</v>
      </c>
      <c r="Z181">
        <f t="shared" si="61"/>
        <v>212.73379700000598</v>
      </c>
      <c r="AA181">
        <f t="shared" si="62"/>
        <v>164.45589235570526</v>
      </c>
      <c r="AB181">
        <f t="shared" si="63"/>
        <v>173.5316800555548</v>
      </c>
      <c r="AE181" s="3">
        <f t="shared" si="64"/>
        <v>-7.314134162254568E-2</v>
      </c>
      <c r="AF181" s="3">
        <f t="shared" si="65"/>
        <v>-3.7634215020270062E-2</v>
      </c>
      <c r="AG181" s="3">
        <f t="shared" si="66"/>
        <v>-3.2084235710148241E-3</v>
      </c>
      <c r="AH181" s="3">
        <f t="shared" si="67"/>
        <v>-5.347766366093655E-2</v>
      </c>
      <c r="AI181" s="3">
        <f t="shared" si="68"/>
        <v>-5.4218978228074879E-2</v>
      </c>
      <c r="AJ181" s="3">
        <f t="shared" si="69"/>
        <v>-5.8323871482648608E-2</v>
      </c>
      <c r="AK181" s="3">
        <f t="shared" si="70"/>
        <v>-6.6656876005203022E-2</v>
      </c>
      <c r="AL181" s="3">
        <f t="shared" si="71"/>
        <v>-1.0212559354215727E-2</v>
      </c>
      <c r="AM181" s="3">
        <f t="shared" si="72"/>
        <v>-1.9662373991312238E-2</v>
      </c>
      <c r="AN181" s="3">
        <f t="shared" si="73"/>
        <v>-2.7905836403341305E-2</v>
      </c>
    </row>
    <row r="182" spans="1:40" x14ac:dyDescent="0.25">
      <c r="A182" s="1">
        <v>42369</v>
      </c>
      <c r="B182">
        <v>-3.53632252714266E-3</v>
      </c>
      <c r="C182">
        <v>-3.25363176372662E-2</v>
      </c>
      <c r="D182">
        <v>-1.73262733464431E-2</v>
      </c>
      <c r="E182">
        <v>-2.10577199532118E-2</v>
      </c>
      <c r="F182" s="3">
        <f>VLOOKUP($A182,[1]Consolidate_Returns!$A:$G,3,0)</f>
        <v>-3.2566008207312945E-2</v>
      </c>
      <c r="G182" s="3">
        <f>VLOOKUP($A182,[1]Consolidate_Returns!$A:$G,5,0)</f>
        <v>-3.7566008207312943E-2</v>
      </c>
      <c r="H182" s="3">
        <f>VLOOKUP($A182,[1]Consolidate_Returns!$A:$G,2,0)</f>
        <v>-3.3678680218462001E-2</v>
      </c>
      <c r="I182" s="3">
        <f>VLOOKUP($A182,[1]Consolidate_Returns!$A:$G,4,0)</f>
        <v>-9.4999999999999998E-3</v>
      </c>
      <c r="L182" s="3">
        <f t="shared" si="48"/>
        <v>-1.8051165367227801E-2</v>
      </c>
      <c r="M182" s="3">
        <f t="shared" si="49"/>
        <v>-2.05511653672278E-2</v>
      </c>
      <c r="N182" s="3">
        <f t="shared" si="50"/>
        <v>-3.3107498927864104E-2</v>
      </c>
      <c r="O182" s="3">
        <f t="shared" si="51"/>
        <v>-1.3413136673221551E-2</v>
      </c>
      <c r="P182" s="3">
        <f t="shared" si="52"/>
        <v>-2.493129549185465E-2</v>
      </c>
      <c r="Q182" s="3">
        <f t="shared" si="53"/>
        <v>-2.1018158818633101E-2</v>
      </c>
      <c r="S182" s="7">
        <f t="shared" si="54"/>
        <v>201.29153461390115</v>
      </c>
      <c r="T182">
        <f t="shared" si="55"/>
        <v>119.38209935467698</v>
      </c>
      <c r="U182" s="7">
        <f t="shared" si="56"/>
        <v>199.49243232500083</v>
      </c>
      <c r="V182">
        <f t="shared" si="57"/>
        <v>131.2182411441421</v>
      </c>
      <c r="W182" s="7">
        <f t="shared" si="58"/>
        <v>740.06792303514192</v>
      </c>
      <c r="X182" s="7">
        <f t="shared" si="59"/>
        <v>521.52124317349296</v>
      </c>
      <c r="Y182">
        <f t="shared" si="60"/>
        <v>446.26602760599616</v>
      </c>
      <c r="Z182">
        <f t="shared" si="61"/>
        <v>209.88036950583154</v>
      </c>
      <c r="AA182">
        <f t="shared" si="62"/>
        <v>160.35579390800854</v>
      </c>
      <c r="AB182">
        <f t="shared" si="63"/>
        <v>169.88436364408292</v>
      </c>
      <c r="AE182" s="3">
        <f t="shared" si="64"/>
        <v>-7.641901277564303E-2</v>
      </c>
      <c r="AF182" s="3">
        <f t="shared" si="65"/>
        <v>-6.8946053883607555E-2</v>
      </c>
      <c r="AG182" s="3">
        <f t="shared" si="66"/>
        <v>-2.0479106893655289E-2</v>
      </c>
      <c r="AH182" s="3">
        <f t="shared" si="67"/>
        <v>-7.3409265949024277E-2</v>
      </c>
      <c r="AI182" s="3">
        <f t="shared" si="68"/>
        <v>-7.1291427853265643E-2</v>
      </c>
      <c r="AJ182" s="3">
        <f t="shared" si="69"/>
        <v>-7.7676413322179505E-2</v>
      </c>
      <c r="AK182" s="3">
        <f t="shared" si="70"/>
        <v>-9.7557532482190165E-2</v>
      </c>
      <c r="AL182" s="3">
        <f t="shared" si="71"/>
        <v>-2.3488713573035756E-2</v>
      </c>
      <c r="AM182" s="3">
        <f t="shared" si="72"/>
        <v>-4.4103461027118096E-2</v>
      </c>
      <c r="AN182" s="3">
        <f t="shared" si="73"/>
        <v>-4.8337465920482187E-2</v>
      </c>
    </row>
    <row r="183" spans="1:40" x14ac:dyDescent="0.25">
      <c r="A183" s="1">
        <v>42398</v>
      </c>
      <c r="B183">
        <v>-3.0549932301458401E-3</v>
      </c>
      <c r="C183">
        <v>-2.7076323061655101E-2</v>
      </c>
      <c r="D183">
        <v>-5.0031673820657901E-2</v>
      </c>
      <c r="E183">
        <v>-5.3027461728245497E-2</v>
      </c>
      <c r="F183" s="3">
        <f>VLOOKUP($A183,[1]Consolidate_Returns!$A:$G,3,0)</f>
        <v>-5.3480303937511471E-2</v>
      </c>
      <c r="G183" s="3">
        <f>VLOOKUP($A183,[1]Consolidate_Returns!$A:$G,5,0)</f>
        <v>-9.1908801985975952E-2</v>
      </c>
      <c r="H183" s="3">
        <f>VLOOKUP($A183,[1]Consolidate_Returns!$A:$G,2,0)</f>
        <v>-8.6908801985975948E-2</v>
      </c>
      <c r="I183" s="3">
        <f>VLOOKUP($A183,[1]Consolidate_Returns!$A:$G,4,0)</f>
        <v>-8.2100000000000006E-2</v>
      </c>
      <c r="L183" s="3">
        <f t="shared" si="48"/>
        <v>-2.8267648583828655E-2</v>
      </c>
      <c r="M183" s="3">
        <f t="shared" si="49"/>
        <v>-4.7481897608060895E-2</v>
      </c>
      <c r="N183" s="3">
        <f t="shared" si="50"/>
        <v>-5.6992562523815522E-2</v>
      </c>
      <c r="O183" s="3">
        <f t="shared" si="51"/>
        <v>-6.6065836910328954E-2</v>
      </c>
      <c r="P183" s="3">
        <f t="shared" si="52"/>
        <v>-3.8553998441156499E-2</v>
      </c>
      <c r="Q183" s="3">
        <f t="shared" si="53"/>
        <v>-5.4588161530827552E-2</v>
      </c>
      <c r="S183" s="7">
        <f t="shared" si="54"/>
        <v>200.67659033837003</v>
      </c>
      <c r="T183">
        <f t="shared" si="55"/>
        <v>116.14967106477114</v>
      </c>
      <c r="U183" s="7">
        <f t="shared" si="56"/>
        <v>189.51149202122673</v>
      </c>
      <c r="V183">
        <f t="shared" si="57"/>
        <v>124.26007088382342</v>
      </c>
      <c r="W183" s="7">
        <f t="shared" si="58"/>
        <v>719.14794305862051</v>
      </c>
      <c r="X183" s="7">
        <f t="shared" si="59"/>
        <v>496.75842490470058</v>
      </c>
      <c r="Y183">
        <f t="shared" si="60"/>
        <v>420.83218312540663</v>
      </c>
      <c r="Z183">
        <f t="shared" si="61"/>
        <v>196.01444724337969</v>
      </c>
      <c r="AA183">
        <f t="shared" si="62"/>
        <v>154.17343687964876</v>
      </c>
      <c r="AB183">
        <f t="shared" si="63"/>
        <v>160.61068855991786</v>
      </c>
      <c r="AE183" s="3">
        <f t="shared" si="64"/>
        <v>-5.4041638738304518E-2</v>
      </c>
      <c r="AF183" s="3">
        <f t="shared" si="65"/>
        <v>-9.4155571316483805E-2</v>
      </c>
      <c r="AG183" s="3">
        <f t="shared" si="66"/>
        <v>-6.9486176718071405E-2</v>
      </c>
      <c r="AH183" s="3">
        <f t="shared" si="67"/>
        <v>-0.12254402063665927</v>
      </c>
      <c r="AI183" s="3">
        <f t="shared" si="68"/>
        <v>-9.7543835407498877E-2</v>
      </c>
      <c r="AJ183" s="3">
        <f t="shared" si="69"/>
        <v>-0.1214700874263152</v>
      </c>
      <c r="AK183" s="3">
        <f t="shared" si="70"/>
        <v>-0.14899004123634532</v>
      </c>
      <c r="AL183" s="3">
        <f t="shared" si="71"/>
        <v>-8.8002748963215111E-2</v>
      </c>
      <c r="AM183" s="3">
        <f t="shared" si="72"/>
        <v>-8.0957094700585486E-2</v>
      </c>
      <c r="AN183" s="3">
        <f t="shared" si="73"/>
        <v>-0.10028697405365168</v>
      </c>
    </row>
    <row r="184" spans="1:40" x14ac:dyDescent="0.25">
      <c r="A184" s="1">
        <v>42429</v>
      </c>
      <c r="B184">
        <v>3.4378177492922997E-2</v>
      </c>
      <c r="C184">
        <v>-6.2539326821458002E-3</v>
      </c>
      <c r="D184">
        <v>-5.6511585109653097E-4</v>
      </c>
      <c r="E184">
        <v>-1.2485887771522999E-2</v>
      </c>
      <c r="F184" s="3">
        <f>VLOOKUP($A184,[1]Consolidate_Returns!$A:$G,3,0)</f>
        <v>-3.1232284486413187E-2</v>
      </c>
      <c r="G184" s="3">
        <f>VLOOKUP($A184,[1]Consolidate_Returns!$A:$G,5,0)</f>
        <v>-6.171205919146916E-2</v>
      </c>
      <c r="H184" s="3">
        <f>VLOOKUP($A184,[1]Consolidate_Returns!$A:$G,2,0)</f>
        <v>-2.9541544630942634E-2</v>
      </c>
      <c r="I184" s="3">
        <f>VLOOKUP($A184,[1]Consolidate_Returns!$A:$G,4,0)</f>
        <v>5.1000000000000004E-3</v>
      </c>
      <c r="L184" s="3">
        <f t="shared" si="48"/>
        <v>1.5729465032549052E-3</v>
      </c>
      <c r="M184" s="3">
        <f t="shared" si="49"/>
        <v>-1.3666940849273081E-2</v>
      </c>
      <c r="N184" s="3">
        <f t="shared" si="50"/>
        <v>-1.7897738656544218E-2</v>
      </c>
      <c r="O184" s="3">
        <f t="shared" si="51"/>
        <v>2.2674420744517349E-3</v>
      </c>
      <c r="P184" s="3">
        <f t="shared" si="52"/>
        <v>-3.4095242666211654E-3</v>
      </c>
      <c r="Q184" s="3">
        <f t="shared" si="53"/>
        <v>-5.769663410728999E-4</v>
      </c>
      <c r="S184" s="7">
        <f t="shared" si="54"/>
        <v>207.57548577969712</v>
      </c>
      <c r="T184">
        <f t="shared" si="55"/>
        <v>115.42327884087868</v>
      </c>
      <c r="U184" s="7">
        <f t="shared" si="56"/>
        <v>189.40439607312058</v>
      </c>
      <c r="V184">
        <f t="shared" si="57"/>
        <v>122.7085735842865</v>
      </c>
      <c r="W184" s="7">
        <f t="shared" si="58"/>
        <v>720.27912430097763</v>
      </c>
      <c r="X184" s="7">
        <f t="shared" si="59"/>
        <v>489.96925689514995</v>
      </c>
      <c r="Y184">
        <f t="shared" si="60"/>
        <v>413.30023869356518</v>
      </c>
      <c r="Z184">
        <f t="shared" si="61"/>
        <v>196.45889864825972</v>
      </c>
      <c r="AA184">
        <f t="shared" si="62"/>
        <v>153.64777880533921</v>
      </c>
      <c r="AB184">
        <f t="shared" si="63"/>
        <v>160.51802159860225</v>
      </c>
      <c r="AE184" s="3">
        <f t="shared" si="64"/>
        <v>-2.1521314293935362E-2</v>
      </c>
      <c r="AF184" s="3">
        <f t="shared" si="65"/>
        <v>-9.9820661393967378E-2</v>
      </c>
      <c r="AG184" s="3">
        <f t="shared" si="66"/>
        <v>-7.0012024829272462E-2</v>
      </c>
      <c r="AH184" s="3">
        <f t="shared" si="67"/>
        <v>-0.13349983751944181</v>
      </c>
      <c r="AI184" s="3">
        <f t="shared" si="68"/>
        <v>-9.612432013906215E-2</v>
      </c>
      <c r="AJ184" s="3">
        <f t="shared" si="69"/>
        <v>-0.13347690377577684</v>
      </c>
      <c r="AK184" s="3">
        <f t="shared" si="70"/>
        <v>-0.16422119507241362</v>
      </c>
      <c r="AL184" s="3">
        <f t="shared" si="71"/>
        <v>-8.5934848024430036E-2</v>
      </c>
      <c r="AM184" s="3">
        <f t="shared" si="72"/>
        <v>-8.4090593788269843E-2</v>
      </c>
      <c r="AN184" s="3">
        <f t="shared" si="73"/>
        <v>-0.10080607818624757</v>
      </c>
    </row>
    <row r="185" spans="1:40" x14ac:dyDescent="0.25">
      <c r="A185" s="1">
        <v>42460</v>
      </c>
      <c r="B185">
        <v>-1.1573714988327201E-4</v>
      </c>
      <c r="C185">
        <v>4.2221407885162099E-2</v>
      </c>
      <c r="D185">
        <v>6.81905327438867E-2</v>
      </c>
      <c r="E185">
        <v>7.3946329555349702E-2</v>
      </c>
      <c r="F185" s="3">
        <f>VLOOKUP($A185,[1]Consolidate_Returns!$A:$G,3,0)</f>
        <v>8.7752176578659274E-2</v>
      </c>
      <c r="G185" s="3">
        <f>VLOOKUP($A185,[1]Consolidate_Returns!$A:$G,5,0)</f>
        <v>8.275217657865927E-2</v>
      </c>
      <c r="H185" s="3">
        <f>VLOOKUP($A185,[1]Consolidate_Returns!$A:$G,2,0)</f>
        <v>5.0991020467043804E-2</v>
      </c>
      <c r="I185" s="3">
        <f>VLOOKUP($A185,[1]Consolidate_Returns!$A:$G,4,0)</f>
        <v>5.6300000000000003E-2</v>
      </c>
      <c r="L185" s="3">
        <f t="shared" si="48"/>
        <v>4.3818219714387999E-2</v>
      </c>
      <c r="M185" s="3">
        <f t="shared" si="49"/>
        <v>4.1318219714387996E-2</v>
      </c>
      <c r="N185" s="3">
        <f t="shared" si="50"/>
        <v>4.6606214176102952E-2</v>
      </c>
      <c r="O185" s="3">
        <f t="shared" si="51"/>
        <v>6.2245266371943352E-2</v>
      </c>
      <c r="P185" s="3">
        <f t="shared" si="52"/>
        <v>5.52059703145244E-2</v>
      </c>
      <c r="Q185" s="3">
        <f t="shared" si="53"/>
        <v>4.9260703942581051E-2</v>
      </c>
      <c r="S185" s="7">
        <f t="shared" si="54"/>
        <v>207.55146158458734</v>
      </c>
      <c r="T185">
        <f t="shared" si="55"/>
        <v>120.29661217626223</v>
      </c>
      <c r="U185" s="7">
        <f t="shared" si="56"/>
        <v>202.3199827453808</v>
      </c>
      <c r="V185">
        <f t="shared" si="57"/>
        <v>131.78242220581703</v>
      </c>
      <c r="W185" s="7">
        <f t="shared" si="58"/>
        <v>751.84047322528477</v>
      </c>
      <c r="X185" s="7">
        <f t="shared" si="59"/>
        <v>510.21391430483919</v>
      </c>
      <c r="Y185">
        <f t="shared" si="60"/>
        <v>432.56259813715195</v>
      </c>
      <c r="Z185">
        <f t="shared" si="61"/>
        <v>208.68753512575924</v>
      </c>
      <c r="AA185">
        <f t="shared" si="62"/>
        <v>162.13005352095939</v>
      </c>
      <c r="AB185">
        <f t="shared" si="63"/>
        <v>168.42525233801982</v>
      </c>
      <c r="AE185" s="3">
        <f t="shared" si="64"/>
        <v>-2.1634560628240498E-2</v>
      </c>
      <c r="AF185" s="3">
        <f t="shared" si="65"/>
        <v>-6.1813822368886544E-2</v>
      </c>
      <c r="AG185" s="3">
        <f t="shared" si="66"/>
        <v>-6.5956493569720564E-3</v>
      </c>
      <c r="AH185" s="3">
        <f t="shared" si="67"/>
        <v>-6.9425330944890368E-2</v>
      </c>
      <c r="AI185" s="3">
        <f t="shared" si="68"/>
        <v>-5.6518097004423846E-2</v>
      </c>
      <c r="AJ185" s="3">
        <f t="shared" si="69"/>
        <v>-9.7673712098392568E-2</v>
      </c>
      <c r="AK185" s="3">
        <f t="shared" si="70"/>
        <v>-0.12526870908611115</v>
      </c>
      <c r="AL185" s="3">
        <f t="shared" si="71"/>
        <v>-2.9038619158399927E-2</v>
      </c>
      <c r="AM185" s="3">
        <f t="shared" si="72"/>
        <v>-3.3526926298151329E-2</v>
      </c>
      <c r="AN185" s="3">
        <f t="shared" si="73"/>
        <v>-5.6511152616811972E-2</v>
      </c>
    </row>
    <row r="186" spans="1:40" x14ac:dyDescent="0.25">
      <c r="A186" s="1">
        <v>42489</v>
      </c>
      <c r="B186">
        <v>3.86945986624029E-3</v>
      </c>
      <c r="C186">
        <v>3.0304039322137598E-3</v>
      </c>
      <c r="D186">
        <v>3.9197026181327903E-3</v>
      </c>
      <c r="E186">
        <v>1.33784726079873E-2</v>
      </c>
      <c r="F186" s="3">
        <f>VLOOKUP($A186,[1]Consolidate_Returns!$A:$G,3,0)</f>
        <v>-4.1347301818214681E-3</v>
      </c>
      <c r="G186" s="3">
        <f>VLOOKUP($A186,[1]Consolidate_Returns!$A:$G,5,0)</f>
        <v>-3.3280203934370756E-3</v>
      </c>
      <c r="H186" s="3">
        <f>VLOOKUP($A186,[1]Consolidate_Returns!$A:$G,2,0)</f>
        <v>1.6719796065629245E-3</v>
      </c>
      <c r="I186" s="3">
        <f>VLOOKUP($A186,[1]Consolidate_Returns!$A:$G,4,0)</f>
        <v>-2.1299999999999999E-2</v>
      </c>
      <c r="L186" s="3">
        <f t="shared" si="48"/>
        <v>-1.3263515779058906E-4</v>
      </c>
      <c r="M186" s="3">
        <f t="shared" si="49"/>
        <v>2.7071973640160722E-4</v>
      </c>
      <c r="N186" s="3">
        <f t="shared" si="50"/>
        <v>2.351191769388342E-3</v>
      </c>
      <c r="O186" s="3">
        <f t="shared" si="51"/>
        <v>-8.6901486909336037E-3</v>
      </c>
      <c r="P186" s="3">
        <f t="shared" si="52"/>
        <v>3.4750532751732753E-3</v>
      </c>
      <c r="Q186" s="3">
        <f t="shared" si="53"/>
        <v>-9.1347980338931205E-3</v>
      </c>
      <c r="S186" s="7">
        <f t="shared" si="54"/>
        <v>208.35457363536841</v>
      </c>
      <c r="T186">
        <f t="shared" si="55"/>
        <v>120.66115950283317</v>
      </c>
      <c r="U186" s="7">
        <f t="shared" si="56"/>
        <v>203.11301691144845</v>
      </c>
      <c r="V186">
        <f t="shared" si="57"/>
        <v>133.54546973151176</v>
      </c>
      <c r="W186" s="7">
        <f t="shared" si="58"/>
        <v>751.74075274548522</v>
      </c>
      <c r="X186" s="7">
        <f t="shared" si="59"/>
        <v>510.3520392812282</v>
      </c>
      <c r="Y186">
        <f t="shared" si="60"/>
        <v>433.57963575763728</v>
      </c>
      <c r="Z186">
        <f t="shared" si="61"/>
        <v>206.87400941557195</v>
      </c>
      <c r="AA186">
        <f t="shared" si="62"/>
        <v>162.69346409445143</v>
      </c>
      <c r="AB186">
        <f t="shared" si="63"/>
        <v>166.88672167410451</v>
      </c>
      <c r="AE186" s="3">
        <f t="shared" si="64"/>
        <v>-1.7848814826074959E-2</v>
      </c>
      <c r="AF186" s="3">
        <f t="shared" si="65"/>
        <v>-5.8970739287044591E-2</v>
      </c>
      <c r="AG186" s="3">
        <f t="shared" si="66"/>
        <v>-2.7017997228920457E-3</v>
      </c>
      <c r="AH186" s="3">
        <f t="shared" si="67"/>
        <v>-5.6975663225249801E-2</v>
      </c>
      <c r="AI186" s="3">
        <f t="shared" si="68"/>
        <v>-5.6643235875500172E-2</v>
      </c>
      <c r="AJ186" s="3">
        <f t="shared" si="69"/>
        <v>-9.7429434563583661E-2</v>
      </c>
      <c r="AK186" s="3">
        <f t="shared" si="70"/>
        <v>-0.12321204807448793</v>
      </c>
      <c r="AL186" s="3">
        <f t="shared" si="71"/>
        <v>-3.7476417931067714E-2</v>
      </c>
      <c r="AM186" s="3">
        <f t="shared" si="72"/>
        <v>-3.0168380878016897E-2</v>
      </c>
      <c r="AN186" s="3">
        <f t="shared" si="73"/>
        <v>-6.5129732684888073E-2</v>
      </c>
    </row>
    <row r="187" spans="1:40" x14ac:dyDescent="0.25">
      <c r="A187" s="1">
        <v>42521</v>
      </c>
      <c r="B187">
        <v>5.2633387135691601E-4</v>
      </c>
      <c r="C187">
        <v>1.2083782677332301E-3</v>
      </c>
      <c r="D187">
        <v>1.6918870701459102E-2</v>
      </c>
      <c r="E187">
        <v>3.3445402423519701E-3</v>
      </c>
      <c r="F187" s="3">
        <f>VLOOKUP($A187,[1]Consolidate_Returns!$A:$G,3,0)</f>
        <v>0.12264285343034279</v>
      </c>
      <c r="G187" s="3">
        <f>VLOOKUP($A187,[1]Consolidate_Returns!$A:$G,5,0)</f>
        <v>0.11186944590820992</v>
      </c>
      <c r="H187" s="3">
        <f>VLOOKUP($A187,[1]Consolidate_Returns!$A:$G,2,0)</f>
        <v>0.10993945041926471</v>
      </c>
      <c r="I187" s="3">
        <f>VLOOKUP($A187,[1]Consolidate_Returns!$A:$G,4,0)</f>
        <v>3.9300000000000002E-2</v>
      </c>
      <c r="L187" s="3">
        <f t="shared" si="48"/>
        <v>6.1584593650849853E-2</v>
      </c>
      <c r="M187" s="3">
        <f t="shared" si="49"/>
        <v>5.6197889889783421E-2</v>
      </c>
      <c r="N187" s="3">
        <f t="shared" si="50"/>
        <v>5.5573914343498974E-2</v>
      </c>
      <c r="O187" s="3">
        <f t="shared" si="51"/>
        <v>2.8109435350729552E-2</v>
      </c>
      <c r="P187" s="3">
        <f t="shared" si="52"/>
        <v>9.0636244845961663E-3</v>
      </c>
      <c r="Q187" s="3">
        <f t="shared" si="53"/>
        <v>2.0254189133866615E-2</v>
      </c>
      <c r="S187" s="7">
        <f t="shared" si="54"/>
        <v>208.46423770472481</v>
      </c>
      <c r="T187">
        <f t="shared" si="55"/>
        <v>120.80696382573589</v>
      </c>
      <c r="U187" s="7">
        <f t="shared" si="56"/>
        <v>206.54945978235654</v>
      </c>
      <c r="V187">
        <f t="shared" si="57"/>
        <v>133.99211792921261</v>
      </c>
      <c r="W187" s="7">
        <f t="shared" si="58"/>
        <v>798.03640153409992</v>
      </c>
      <c r="X187" s="7">
        <f t="shared" si="59"/>
        <v>539.03274698978112</v>
      </c>
      <c r="Y187">
        <f t="shared" si="60"/>
        <v>457.67535329631772</v>
      </c>
      <c r="Z187">
        <f t="shared" si="61"/>
        <v>212.68912100898521</v>
      </c>
      <c r="AA187">
        <f t="shared" si="62"/>
        <v>164.16805655910164</v>
      </c>
      <c r="AB187">
        <f t="shared" si="63"/>
        <v>170.26687689882277</v>
      </c>
      <c r="AE187" s="3">
        <f t="shared" si="64"/>
        <v>-9.7476088440356899E-3</v>
      </c>
      <c r="AF187" s="3">
        <f t="shared" si="65"/>
        <v>-4.6207680318214907E-2</v>
      </c>
      <c r="AG187" s="3">
        <f t="shared" si="66"/>
        <v>0</v>
      </c>
      <c r="AH187" s="3">
        <f t="shared" si="67"/>
        <v>-3.6719866131249404E-2</v>
      </c>
      <c r="AI187" s="3">
        <f t="shared" si="68"/>
        <v>0</v>
      </c>
      <c r="AJ187" s="3">
        <f t="shared" si="69"/>
        <v>-3.0606753751321641E-2</v>
      </c>
      <c r="AK187" s="3">
        <f t="shared" si="70"/>
        <v>-6.116570392402465E-2</v>
      </c>
      <c r="AL187" s="3">
        <f t="shared" si="71"/>
        <v>-8.7643313797631153E-3</v>
      </c>
      <c r="AM187" s="3">
        <f t="shared" si="72"/>
        <v>-1.6094500002401955E-2</v>
      </c>
      <c r="AN187" s="3">
        <f t="shared" si="73"/>
        <v>-3.8023589750137726E-2</v>
      </c>
    </row>
    <row r="188" spans="1:40" x14ac:dyDescent="0.25">
      <c r="A188" s="1">
        <v>42551</v>
      </c>
      <c r="B188">
        <v>4.7006923520727897E-2</v>
      </c>
      <c r="C188">
        <v>1.4314516841144201E-2</v>
      </c>
      <c r="D188">
        <v>2.53494625448502E-3</v>
      </c>
      <c r="E188">
        <v>-4.9682491120084295E-4</v>
      </c>
      <c r="F188" s="3">
        <f>VLOOKUP($A188,[1]Consolidate_Returns!$A:$G,3,0)</f>
        <v>-9.5023304384911078E-3</v>
      </c>
      <c r="G188" s="3">
        <f>VLOOKUP($A188,[1]Consolidate_Returns!$A:$G,5,0)</f>
        <v>-1.4502330438491109E-2</v>
      </c>
      <c r="H188" s="3">
        <f>VLOOKUP($A188,[1]Consolidate_Returns!$A:$G,2,0)</f>
        <v>-2.3573775816802527E-2</v>
      </c>
      <c r="I188" s="3">
        <f>VLOOKUP($A188,[1]Consolidate_Returns!$A:$G,4,0)</f>
        <v>-2.1299999999999999E-2</v>
      </c>
      <c r="L188" s="3">
        <f t="shared" si="48"/>
        <v>1.8752296541118395E-2</v>
      </c>
      <c r="M188" s="3">
        <f t="shared" si="49"/>
        <v>1.6252296541118393E-2</v>
      </c>
      <c r="N188" s="3">
        <f t="shared" si="50"/>
        <v>-4.629629487829163E-3</v>
      </c>
      <c r="O188" s="3">
        <f t="shared" si="51"/>
        <v>-9.3825268727574899E-3</v>
      </c>
      <c r="P188" s="3">
        <f t="shared" si="52"/>
        <v>8.4247315478146109E-3</v>
      </c>
      <c r="Q188" s="3">
        <f t="shared" si="53"/>
        <v>-3.4927415794278995E-3</v>
      </c>
      <c r="S188" s="7">
        <f t="shared" si="54"/>
        <v>218.26350018331766</v>
      </c>
      <c r="T188">
        <f t="shared" si="55"/>
        <v>122.5362571439469</v>
      </c>
      <c r="U188" s="7">
        <f t="shared" si="56"/>
        <v>207.07305156179771</v>
      </c>
      <c r="V188">
        <f t="shared" si="57"/>
        <v>133.92554730712081</v>
      </c>
      <c r="W188" s="7">
        <f t="shared" si="58"/>
        <v>813.00141678627438</v>
      </c>
      <c r="X188" s="7">
        <f t="shared" si="59"/>
        <v>547.79326703923277</v>
      </c>
      <c r="Y188">
        <f t="shared" si="60"/>
        <v>455.55648598484447</v>
      </c>
      <c r="Z188">
        <f t="shared" si="61"/>
        <v>210.69355961557523</v>
      </c>
      <c r="AA188">
        <f t="shared" si="62"/>
        <v>165.5511283643385</v>
      </c>
      <c r="AB188">
        <f t="shared" si="63"/>
        <v>169.67217869827891</v>
      </c>
      <c r="AE188" s="3">
        <f t="shared" si="64"/>
        <v>0</v>
      </c>
      <c r="AF188" s="3">
        <f t="shared" si="65"/>
        <v>-3.255460409517591E-2</v>
      </c>
      <c r="AG188" s="3">
        <f t="shared" si="66"/>
        <v>0</v>
      </c>
      <c r="AH188" s="3">
        <f t="shared" si="67"/>
        <v>-3.7198447698220345E-2</v>
      </c>
      <c r="AI188" s="3">
        <f t="shared" si="68"/>
        <v>0</v>
      </c>
      <c r="AJ188" s="3">
        <f t="shared" si="69"/>
        <v>-1.4851887248330552E-2</v>
      </c>
      <c r="AK188" s="3">
        <f t="shared" si="70"/>
        <v>-6.55121588653233E-2</v>
      </c>
      <c r="AL188" s="3">
        <f t="shared" si="71"/>
        <v>-1.8064626677828283E-2</v>
      </c>
      <c r="AM188" s="3">
        <f t="shared" si="72"/>
        <v>-7.8053602965040296E-3</v>
      </c>
      <c r="AN188" s="3">
        <f t="shared" si="73"/>
        <v>-4.1383524756646271E-2</v>
      </c>
    </row>
    <row r="189" spans="1:40" x14ac:dyDescent="0.25">
      <c r="A189" s="1">
        <v>42580</v>
      </c>
      <c r="B189">
        <v>5.9877270008022896E-3</v>
      </c>
      <c r="C189">
        <v>2.33742608223062E-2</v>
      </c>
      <c r="D189">
        <v>3.7387156512375098E-2</v>
      </c>
      <c r="E189">
        <v>3.7702234541768499E-2</v>
      </c>
      <c r="F189" s="3">
        <f>VLOOKUP($A189,[1]Consolidate_Returns!$A:$G,3,0)</f>
        <v>8.3459277799430312E-2</v>
      </c>
      <c r="G189" s="3">
        <f>VLOOKUP($A189,[1]Consolidate_Returns!$A:$G,5,0)</f>
        <v>7.1401592042296E-2</v>
      </c>
      <c r="H189" s="3">
        <f>VLOOKUP($A189,[1]Consolidate_Returns!$A:$G,2,0)</f>
        <v>7.6401592042296004E-2</v>
      </c>
      <c r="I189" s="3">
        <f>VLOOKUP($A189,[1]Consolidate_Returns!$A:$G,4,0)</f>
        <v>6.6600000000000006E-2</v>
      </c>
      <c r="L189" s="3">
        <f t="shared" si="48"/>
        <v>4.47235024001163E-2</v>
      </c>
      <c r="M189" s="3">
        <f t="shared" si="49"/>
        <v>3.8694659521549143E-2</v>
      </c>
      <c r="N189" s="3">
        <f t="shared" si="50"/>
        <v>4.9887926432301104E-2</v>
      </c>
      <c r="O189" s="3">
        <f t="shared" si="51"/>
        <v>5.1993578256187556E-2</v>
      </c>
      <c r="P189" s="3">
        <f t="shared" si="52"/>
        <v>3.0380708667340647E-2</v>
      </c>
      <c r="Q189" s="3">
        <f t="shared" si="53"/>
        <v>4.4987130411153105E-2</v>
      </c>
      <c r="S189" s="7">
        <f t="shared" si="54"/>
        <v>219.57040243665492</v>
      </c>
      <c r="T189">
        <f t="shared" si="55"/>
        <v>125.4004515786187</v>
      </c>
      <c r="U189" s="7">
        <f t="shared" si="56"/>
        <v>214.81492415003376</v>
      </c>
      <c r="V189">
        <f t="shared" si="57"/>
        <v>138.9748397028286</v>
      </c>
      <c r="W189" s="7">
        <f t="shared" si="58"/>
        <v>849.36168760121325</v>
      </c>
      <c r="X189" s="7">
        <f t="shared" si="59"/>
        <v>568.98994099551294</v>
      </c>
      <c r="Y189">
        <f t="shared" si="60"/>
        <v>478.28325444341402</v>
      </c>
      <c r="Z189">
        <f t="shared" si="61"/>
        <v>221.64827169552234</v>
      </c>
      <c r="AA189">
        <f t="shared" si="62"/>
        <v>170.58068896472497</v>
      </c>
      <c r="AB189">
        <f t="shared" si="63"/>
        <v>177.30524312852285</v>
      </c>
      <c r="AE189" s="3">
        <f t="shared" si="64"/>
        <v>0</v>
      </c>
      <c r="AF189" s="3">
        <f t="shared" si="65"/>
        <v>0</v>
      </c>
      <c r="AG189" s="3">
        <f t="shared" si="66"/>
        <v>0</v>
      </c>
      <c r="AH189" s="3">
        <f t="shared" si="67"/>
        <v>0</v>
      </c>
      <c r="AI189" s="3">
        <f t="shared" si="68"/>
        <v>0</v>
      </c>
      <c r="AJ189" s="3">
        <f t="shared" si="69"/>
        <v>0</v>
      </c>
      <c r="AK189" s="3">
        <f t="shared" si="70"/>
        <v>0</v>
      </c>
      <c r="AL189" s="3">
        <f t="shared" si="71"/>
        <v>0</v>
      </c>
      <c r="AM189" s="3">
        <f t="shared" si="72"/>
        <v>0</v>
      </c>
      <c r="AN189" s="3">
        <f t="shared" si="73"/>
        <v>0</v>
      </c>
    </row>
    <row r="190" spans="1:40" x14ac:dyDescent="0.25">
      <c r="A190" s="1">
        <v>42613</v>
      </c>
      <c r="B190">
        <v>-1.76543033570663E-2</v>
      </c>
      <c r="C190">
        <v>-7.6135429915968802E-3</v>
      </c>
      <c r="D190">
        <v>1.28233213180939E-3</v>
      </c>
      <c r="E190">
        <v>3.4275953127780299E-3</v>
      </c>
      <c r="F190" s="3">
        <f>VLOOKUP($A190,[1]Consolidate_Returns!$A:$G,3,0)</f>
        <v>3.2837011006231027E-3</v>
      </c>
      <c r="G190" s="3">
        <f>VLOOKUP($A190,[1]Consolidate_Returns!$A:$G,5,0)</f>
        <v>9.035421700222427E-3</v>
      </c>
      <c r="H190" s="3">
        <f>VLOOKUP($A190,[1]Consolidate_Returns!$A:$G,2,0)</f>
        <v>7.6458702543114156E-3</v>
      </c>
      <c r="I190" s="3">
        <f>VLOOKUP($A190,[1]Consolidate_Returns!$A:$G,4,0)</f>
        <v>1.0800000000000001E-2</v>
      </c>
      <c r="L190" s="3">
        <f t="shared" si="48"/>
        <v>-7.1853011282215981E-3</v>
      </c>
      <c r="M190" s="3">
        <f t="shared" si="49"/>
        <v>-4.3094408284219364E-3</v>
      </c>
      <c r="N190" s="3">
        <f t="shared" si="50"/>
        <v>1.616363135726771E-5</v>
      </c>
      <c r="O190" s="3">
        <f t="shared" si="51"/>
        <v>6.0411660659046955E-3</v>
      </c>
      <c r="P190" s="3">
        <f t="shared" si="52"/>
        <v>-3.1656054298937449E-3</v>
      </c>
      <c r="Q190" s="3">
        <f t="shared" si="53"/>
        <v>1.5932285042015602E-3</v>
      </c>
      <c r="S190" s="7">
        <f t="shared" si="54"/>
        <v>215.69403994380508</v>
      </c>
      <c r="T190">
        <f t="shared" si="55"/>
        <v>124.44570984935922</v>
      </c>
      <c r="U190" s="7">
        <f t="shared" si="56"/>
        <v>215.09038822966355</v>
      </c>
      <c r="V190">
        <f t="shared" si="57"/>
        <v>139.45118921198809</v>
      </c>
      <c r="W190" s="7">
        <f t="shared" si="58"/>
        <v>843.25876810902412</v>
      </c>
      <c r="X190" s="7">
        <f t="shared" si="59"/>
        <v>566.53791251282553</v>
      </c>
      <c r="Y190">
        <f t="shared" si="60"/>
        <v>478.29098523762326</v>
      </c>
      <c r="Z190">
        <f t="shared" si="61"/>
        <v>222.98728571305577</v>
      </c>
      <c r="AA190">
        <f t="shared" si="62"/>
        <v>170.04069780950323</v>
      </c>
      <c r="AB190">
        <f t="shared" si="63"/>
        <v>177.58773089581959</v>
      </c>
      <c r="AE190" s="3">
        <f t="shared" si="64"/>
        <v>-1.7654303357066303E-2</v>
      </c>
      <c r="AF190" s="3">
        <f t="shared" si="65"/>
        <v>-7.6135429915969218E-3</v>
      </c>
      <c r="AG190" s="3">
        <f t="shared" si="66"/>
        <v>0</v>
      </c>
      <c r="AH190" s="3">
        <f t="shared" si="67"/>
        <v>0</v>
      </c>
      <c r="AI190" s="3">
        <f t="shared" si="68"/>
        <v>-7.1853011282215183E-3</v>
      </c>
      <c r="AJ190" s="3">
        <f t="shared" si="69"/>
        <v>-4.3094408284218635E-3</v>
      </c>
      <c r="AK190" s="3">
        <f t="shared" si="70"/>
        <v>0</v>
      </c>
      <c r="AL190" s="3">
        <f t="shared" si="71"/>
        <v>0</v>
      </c>
      <c r="AM190" s="3">
        <f t="shared" si="72"/>
        <v>-3.1656054298937002E-3</v>
      </c>
      <c r="AN190" s="3">
        <f t="shared" si="73"/>
        <v>0</v>
      </c>
    </row>
    <row r="191" spans="1:40" x14ac:dyDescent="0.25">
      <c r="A191" s="1">
        <v>42643</v>
      </c>
      <c r="B191">
        <v>1.0543024478573601E-2</v>
      </c>
      <c r="C191">
        <v>4.7248544606006597E-3</v>
      </c>
      <c r="D191" s="9">
        <v>6.7026163778738298E-5</v>
      </c>
      <c r="E191">
        <v>9.3936315401261794E-3</v>
      </c>
      <c r="F191" s="3">
        <f>VLOOKUP($A191,[1]Consolidate_Returns!$A:$G,3,0)</f>
        <v>4.1465361249578406E-2</v>
      </c>
      <c r="G191" s="3">
        <f>VLOOKUP($A191,[1]Consolidate_Returns!$A:$G,5,0)</f>
        <v>3.6465361249578408E-2</v>
      </c>
      <c r="H191" s="3">
        <f>VLOOKUP($A191,[1]Consolidate_Returns!$A:$G,2,0)</f>
        <v>5.4330236677215912E-2</v>
      </c>
      <c r="I191" s="3">
        <f>VLOOKUP($A191,[1]Consolidate_Returns!$A:$G,4,0)</f>
        <v>1.2800000000000001E-2</v>
      </c>
      <c r="L191" s="3">
        <f t="shared" si="48"/>
        <v>2.6004192864076004E-2</v>
      </c>
      <c r="M191" s="3">
        <f t="shared" si="49"/>
        <v>2.3504192864076005E-2</v>
      </c>
      <c r="N191" s="3">
        <f t="shared" si="50"/>
        <v>2.9527545568908287E-2</v>
      </c>
      <c r="O191" s="3">
        <f t="shared" si="51"/>
        <v>6.4335130818893695E-3</v>
      </c>
      <c r="P191" s="3">
        <f t="shared" si="52"/>
        <v>2.3959403121896991E-3</v>
      </c>
      <c r="Q191" s="3">
        <f t="shared" si="53"/>
        <v>8.7624272303003306E-3</v>
      </c>
      <c r="S191" s="7">
        <f t="shared" si="54"/>
        <v>217.96810748681506</v>
      </c>
      <c r="T191">
        <f t="shared" si="55"/>
        <v>125.03369771664357</v>
      </c>
      <c r="U191" s="7">
        <f t="shared" si="56"/>
        <v>215.10480491325225</v>
      </c>
      <c r="V191">
        <f t="shared" si="57"/>
        <v>140.76114230127794</v>
      </c>
      <c r="W191" s="7">
        <f t="shared" si="58"/>
        <v>865.18703174925429</v>
      </c>
      <c r="X191" s="7">
        <f t="shared" si="59"/>
        <v>579.85392887333796</v>
      </c>
      <c r="Y191">
        <f t="shared" si="60"/>
        <v>492.41374409942523</v>
      </c>
      <c r="Z191">
        <f t="shared" si="61"/>
        <v>224.4218773327857</v>
      </c>
      <c r="AA191">
        <f t="shared" si="62"/>
        <v>170.44810517209785</v>
      </c>
      <c r="AB191">
        <f t="shared" si="63"/>
        <v>179.14383046478838</v>
      </c>
      <c r="AE191" s="3">
        <f t="shared" si="64"/>
        <v>-7.2974086309383788E-3</v>
      </c>
      <c r="AF191" s="3">
        <f t="shared" si="65"/>
        <v>-2.9246614135611296E-3</v>
      </c>
      <c r="AG191" s="3">
        <f t="shared" si="66"/>
        <v>0</v>
      </c>
      <c r="AH191" s="3">
        <f t="shared" si="67"/>
        <v>0</v>
      </c>
      <c r="AI191" s="3">
        <f t="shared" si="68"/>
        <v>0</v>
      </c>
      <c r="AJ191" s="3">
        <f t="shared" si="69"/>
        <v>0</v>
      </c>
      <c r="AK191" s="3">
        <f t="shared" si="70"/>
        <v>0</v>
      </c>
      <c r="AL191" s="3">
        <f t="shared" si="71"/>
        <v>0</v>
      </c>
      <c r="AM191" s="3">
        <f t="shared" si="72"/>
        <v>-7.7724971936614579E-4</v>
      </c>
      <c r="AN191" s="3">
        <f t="shared" si="73"/>
        <v>0</v>
      </c>
    </row>
    <row r="192" spans="1:40" x14ac:dyDescent="0.25">
      <c r="A192" s="1">
        <v>42674</v>
      </c>
      <c r="B192">
        <v>1.9211283367654499E-4</v>
      </c>
      <c r="C192">
        <v>-2.5022254636825999E-2</v>
      </c>
      <c r="D192">
        <v>-1.7788095452778901E-2</v>
      </c>
      <c r="E192">
        <v>-1.9120070364852901E-2</v>
      </c>
      <c r="F192" s="3">
        <f>VLOOKUP($A192,[1]Consolidate_Returns!$A:$G,3,0)</f>
        <v>9.089729179891648E-3</v>
      </c>
      <c r="G192" s="3">
        <f>VLOOKUP($A192,[1]Consolidate_Returns!$A:$G,5,0)</f>
        <v>-2.6655565796286095E-2</v>
      </c>
      <c r="H192" s="3">
        <f>VLOOKUP($A192,[1]Consolidate_Returns!$A:$G,2,0)</f>
        <v>-2.1655565796286094E-2</v>
      </c>
      <c r="I192" s="3">
        <f>VLOOKUP($A192,[1]Consolidate_Returns!$A:$G,4,0)</f>
        <v>-1.6199999999999999E-2</v>
      </c>
      <c r="L192" s="3">
        <f t="shared" si="48"/>
        <v>4.6409210067840968E-3</v>
      </c>
      <c r="M192" s="3">
        <f t="shared" si="49"/>
        <v>-1.3231726481304775E-2</v>
      </c>
      <c r="N192" s="3">
        <f t="shared" si="50"/>
        <v>-2.3338910216556048E-2</v>
      </c>
      <c r="O192" s="3">
        <f t="shared" si="51"/>
        <v>-1.699404772638945E-2</v>
      </c>
      <c r="P192" s="3">
        <f t="shared" si="52"/>
        <v>-2.1405175044802452E-2</v>
      </c>
      <c r="Q192" s="3">
        <f t="shared" si="53"/>
        <v>-2.0611127318412997E-2</v>
      </c>
      <c r="S192" s="7">
        <f t="shared" si="54"/>
        <v>218.00998195759547</v>
      </c>
      <c r="T192">
        <f t="shared" si="55"/>
        <v>121.90507269419379</v>
      </c>
      <c r="U192" s="7">
        <f t="shared" si="56"/>
        <v>211.27850011110394</v>
      </c>
      <c r="V192">
        <f t="shared" si="57"/>
        <v>138.06977935584044</v>
      </c>
      <c r="W192" s="7">
        <f t="shared" si="58"/>
        <v>869.20229641969661</v>
      </c>
      <c r="X192" s="7">
        <f t="shared" si="59"/>
        <v>572.18146028737601</v>
      </c>
      <c r="Y192">
        <f t="shared" si="60"/>
        <v>480.92134393649053</v>
      </c>
      <c r="Z192">
        <f t="shared" si="61"/>
        <v>220.60804123854641</v>
      </c>
      <c r="AA192">
        <f t="shared" si="62"/>
        <v>166.79963364483422</v>
      </c>
      <c r="AB192">
        <f t="shared" si="63"/>
        <v>175.45147416677042</v>
      </c>
      <c r="AE192" s="3">
        <f t="shared" si="64"/>
        <v>-7.1066977231123828E-3</v>
      </c>
      <c r="AF192" s="3">
        <f t="shared" si="65"/>
        <v>-2.7873734427770479E-2</v>
      </c>
      <c r="AG192" s="3">
        <f t="shared" si="66"/>
        <v>-1.7788095452778898E-2</v>
      </c>
      <c r="AH192" s="3">
        <f t="shared" si="67"/>
        <v>-1.9120070364852883E-2</v>
      </c>
      <c r="AI192" s="3">
        <f t="shared" si="68"/>
        <v>0</v>
      </c>
      <c r="AJ192" s="3">
        <f t="shared" si="69"/>
        <v>-1.3231726481304757E-2</v>
      </c>
      <c r="AK192" s="3">
        <f t="shared" si="70"/>
        <v>-2.3338910216556066E-2</v>
      </c>
      <c r="AL192" s="3">
        <f t="shared" si="71"/>
        <v>-1.6994047726389509E-2</v>
      </c>
      <c r="AM192" s="3">
        <f t="shared" si="72"/>
        <v>-2.2165787597871956E-2</v>
      </c>
      <c r="AN192" s="3">
        <f t="shared" si="73"/>
        <v>-2.0611127318413049E-2</v>
      </c>
    </row>
    <row r="193" spans="1:40" x14ac:dyDescent="0.25">
      <c r="A193" s="1">
        <v>42704</v>
      </c>
      <c r="B193">
        <v>-8.6275988668344707E-3</v>
      </c>
      <c r="C193">
        <v>-4.2269571865004496E-3</v>
      </c>
      <c r="D193">
        <v>3.6688607888065397E-2</v>
      </c>
      <c r="E193">
        <v>1.03501905641161E-2</v>
      </c>
      <c r="F193" s="3">
        <f>VLOOKUP($A193,[1]Consolidate_Returns!$A:$G,3,0)</f>
        <v>5.9088004976932805E-2</v>
      </c>
      <c r="G193" s="3">
        <f>VLOOKUP($A193,[1]Consolidate_Returns!$A:$G,5,0)</f>
        <v>4.4774379517417723E-2</v>
      </c>
      <c r="H193" s="3">
        <f>VLOOKUP($A193,[1]Consolidate_Returns!$A:$G,2,0)</f>
        <v>4.977437951741772E-2</v>
      </c>
      <c r="I193" s="3">
        <f>VLOOKUP($A193,[1]Consolidate_Returns!$A:$G,4,0)</f>
        <v>3.0499999999999999E-2</v>
      </c>
      <c r="L193" s="3">
        <f t="shared" si="48"/>
        <v>2.5230203055049166E-2</v>
      </c>
      <c r="M193" s="3">
        <f t="shared" si="49"/>
        <v>1.8073390325291625E-2</v>
      </c>
      <c r="N193" s="3">
        <f t="shared" si="50"/>
        <v>2.2773711165458635E-2</v>
      </c>
      <c r="O193" s="3">
        <f t="shared" si="51"/>
        <v>3.3594303944032698E-2</v>
      </c>
      <c r="P193" s="3">
        <f t="shared" si="52"/>
        <v>1.6230825350782473E-2</v>
      </c>
      <c r="Q193" s="3">
        <f t="shared" si="53"/>
        <v>1.3136521406749774E-2</v>
      </c>
      <c r="S193" s="7">
        <f t="shared" si="54"/>
        <v>216.12907928429951</v>
      </c>
      <c r="T193">
        <f t="shared" si="55"/>
        <v>121.38978517109821</v>
      </c>
      <c r="U193" s="7">
        <f t="shared" si="56"/>
        <v>219.03001415685884</v>
      </c>
      <c r="V193">
        <f t="shared" si="57"/>
        <v>139.49882788331885</v>
      </c>
      <c r="W193" s="7">
        <f t="shared" si="58"/>
        <v>891.13244685428049</v>
      </c>
      <c r="X193" s="7">
        <f t="shared" si="59"/>
        <v>582.52271915604513</v>
      </c>
      <c r="Y193">
        <f t="shared" si="60"/>
        <v>491.87370771660437</v>
      </c>
      <c r="Z193">
        <f t="shared" si="61"/>
        <v>228.01921482841183</v>
      </c>
      <c r="AA193">
        <f t="shared" si="62"/>
        <v>169.50692936709802</v>
      </c>
      <c r="AB193">
        <f t="shared" si="63"/>
        <v>177.75629621300803</v>
      </c>
      <c r="AE193" s="3">
        <f t="shared" si="64"/>
        <v>-1.5672982852724039E-2</v>
      </c>
      <c r="AF193" s="3">
        <f t="shared" si="65"/>
        <v>-3.1982870532216844E-2</v>
      </c>
      <c r="AG193" s="3">
        <f t="shared" si="66"/>
        <v>0</v>
      </c>
      <c r="AH193" s="3">
        <f t="shared" si="67"/>
        <v>-8.9677761726122997E-3</v>
      </c>
      <c r="AI193" s="3">
        <f t="shared" si="68"/>
        <v>0</v>
      </c>
      <c r="AJ193" s="3">
        <f t="shared" si="69"/>
        <v>0</v>
      </c>
      <c r="AK193" s="3">
        <f t="shared" si="70"/>
        <v>-1.0967126512858208E-3</v>
      </c>
      <c r="AL193" s="3">
        <f t="shared" si="71"/>
        <v>0</v>
      </c>
      <c r="AM193" s="3">
        <f t="shared" si="72"/>
        <v>-6.294731274353059E-3</v>
      </c>
      <c r="AN193" s="3">
        <f t="shared" si="73"/>
        <v>-7.7453644268987458E-3</v>
      </c>
    </row>
    <row r="194" spans="1:40" x14ac:dyDescent="0.25">
      <c r="A194" s="1">
        <v>42734</v>
      </c>
      <c r="B194">
        <v>1.7735957394221E-2</v>
      </c>
      <c r="C194">
        <v>1.20339571748488E-2</v>
      </c>
      <c r="D194">
        <v>2.1434191651372701E-2</v>
      </c>
      <c r="E194">
        <v>1.96229037664532E-2</v>
      </c>
      <c r="F194" s="3">
        <f>VLOOKUP($A194,[1]Consolidate_Returns!$A:$G,3,0)</f>
        <v>9.6743885376024685E-3</v>
      </c>
      <c r="G194" s="3">
        <f>VLOOKUP($A194,[1]Consolidate_Returns!$A:$G,5,0)</f>
        <v>4.6743885376024684E-3</v>
      </c>
      <c r="H194" s="3">
        <f>VLOOKUP($A194,[1]Consolidate_Returns!$A:$G,2,0)</f>
        <v>1.8809424184538279E-2</v>
      </c>
      <c r="I194" s="3">
        <f>VLOOKUP($A194,[1]Consolidate_Returns!$A:$G,4,0)</f>
        <v>-1.8E-3</v>
      </c>
      <c r="L194" s="3">
        <f t="shared" si="48"/>
        <v>1.3705172965911734E-2</v>
      </c>
      <c r="M194" s="3">
        <f t="shared" si="49"/>
        <v>1.1205172965911734E-2</v>
      </c>
      <c r="N194" s="3">
        <f t="shared" si="50"/>
        <v>1.5421690679693539E-2</v>
      </c>
      <c r="O194" s="3">
        <f t="shared" si="51"/>
        <v>9.8170958256863505E-3</v>
      </c>
      <c r="P194" s="3">
        <f t="shared" si="52"/>
        <v>1.6734074413110749E-2</v>
      </c>
      <c r="Q194" s="3">
        <f t="shared" si="53"/>
        <v>5.1169785874244002E-3</v>
      </c>
      <c r="S194" s="7">
        <f t="shared" si="54"/>
        <v>219.96233542613808</v>
      </c>
      <c r="T194">
        <f t="shared" si="55"/>
        <v>122.85058464731131</v>
      </c>
      <c r="U194" s="7">
        <f t="shared" si="56"/>
        <v>223.72474545769984</v>
      </c>
      <c r="V194">
        <f t="shared" si="57"/>
        <v>142.23619995840625</v>
      </c>
      <c r="W194" s="7">
        <f t="shared" si="58"/>
        <v>903.34557117395445</v>
      </c>
      <c r="X194" s="7">
        <f t="shared" si="59"/>
        <v>589.04998698076179</v>
      </c>
      <c r="Y194">
        <f t="shared" si="60"/>
        <v>499.45923189048386</v>
      </c>
      <c r="Z194">
        <f t="shared" si="61"/>
        <v>230.25770131048014</v>
      </c>
      <c r="AA194">
        <f t="shared" si="62"/>
        <v>172.34347093666497</v>
      </c>
      <c r="AB194">
        <f t="shared" si="63"/>
        <v>178.66587137450983</v>
      </c>
      <c r="AE194" s="3">
        <f t="shared" si="64"/>
        <v>0</v>
      </c>
      <c r="AF194" s="3">
        <f t="shared" si="65"/>
        <v>-2.033379385168143E-2</v>
      </c>
      <c r="AG194" s="3">
        <f t="shared" si="66"/>
        <v>0</v>
      </c>
      <c r="AH194" s="3">
        <f t="shared" si="67"/>
        <v>0</v>
      </c>
      <c r="AI194" s="3">
        <f t="shared" si="68"/>
        <v>0</v>
      </c>
      <c r="AJ194" s="3">
        <f t="shared" si="69"/>
        <v>0</v>
      </c>
      <c r="AK194" s="3">
        <f t="shared" si="70"/>
        <v>0</v>
      </c>
      <c r="AL194" s="3">
        <f t="shared" si="71"/>
        <v>0</v>
      </c>
      <c r="AM194" s="3">
        <f t="shared" si="72"/>
        <v>0</v>
      </c>
      <c r="AN194" s="3">
        <f t="shared" si="73"/>
        <v>-2.6680187033987254E-3</v>
      </c>
    </row>
    <row r="195" spans="1:40" x14ac:dyDescent="0.25">
      <c r="A195" s="1">
        <v>42766</v>
      </c>
      <c r="B195">
        <v>2.47356910789506E-2</v>
      </c>
      <c r="C195">
        <v>1.8776641105223899E-2</v>
      </c>
      <c r="D195">
        <v>1.75118296352447E-2</v>
      </c>
      <c r="E195">
        <v>2.9068766597231999E-2</v>
      </c>
      <c r="F195" s="3">
        <f>VLOOKUP($A195,[1]Consolidate_Returns!$A:$G,3,0)</f>
        <v>6.0637720685586198E-2</v>
      </c>
      <c r="G195" s="3">
        <f>VLOOKUP($A195,[1]Consolidate_Returns!$A:$G,5,0)</f>
        <v>5.5173479873497591E-2</v>
      </c>
      <c r="H195" s="3">
        <f>VLOOKUP($A195,[1]Consolidate_Returns!$A:$G,2,0)</f>
        <v>6.0173479873497589E-2</v>
      </c>
      <c r="I195" s="3">
        <f>VLOOKUP($A195,[1]Consolidate_Returns!$A:$G,4,0)</f>
        <v>6.1600000000000002E-2</v>
      </c>
      <c r="L195" s="3">
        <f t="shared" si="48"/>
        <v>4.2686705882268403E-2</v>
      </c>
      <c r="M195" s="3">
        <f t="shared" si="49"/>
        <v>3.9954585476224096E-2</v>
      </c>
      <c r="N195" s="3">
        <f t="shared" si="50"/>
        <v>3.9475060489360746E-2</v>
      </c>
      <c r="O195" s="3">
        <f t="shared" si="51"/>
        <v>3.9555914817622349E-2</v>
      </c>
      <c r="P195" s="3">
        <f t="shared" si="52"/>
        <v>1.81442353702343E-2</v>
      </c>
      <c r="Q195" s="3">
        <f t="shared" si="53"/>
        <v>4.0188320552611949E-2</v>
      </c>
      <c r="S195" s="7">
        <f t="shared" si="54"/>
        <v>225.40325580424357</v>
      </c>
      <c r="T195">
        <f t="shared" si="55"/>
        <v>125.1573059848008</v>
      </c>
      <c r="U195" s="7">
        <f t="shared" si="56"/>
        <v>227.64257508534359</v>
      </c>
      <c r="V195">
        <f t="shared" si="57"/>
        <v>146.37083085667439</v>
      </c>
      <c r="W195" s="7">
        <f t="shared" si="58"/>
        <v>941.90641788070684</v>
      </c>
      <c r="X195" s="7">
        <f t="shared" si="59"/>
        <v>612.58523503535321</v>
      </c>
      <c r="Y195">
        <f t="shared" si="60"/>
        <v>519.1754152813304</v>
      </c>
      <c r="Z195">
        <f t="shared" si="61"/>
        <v>239.36575532961902</v>
      </c>
      <c r="AA195">
        <f t="shared" si="62"/>
        <v>175.47051143786297</v>
      </c>
      <c r="AB195">
        <f t="shared" si="63"/>
        <v>185.84615268512036</v>
      </c>
      <c r="AE195" s="3">
        <f t="shared" si="64"/>
        <v>0</v>
      </c>
      <c r="AF195" s="3">
        <f t="shared" si="65"/>
        <v>-1.9389530959181749E-3</v>
      </c>
      <c r="AG195" s="3">
        <f t="shared" si="66"/>
        <v>0</v>
      </c>
      <c r="AH195" s="3">
        <f t="shared" si="67"/>
        <v>0</v>
      </c>
      <c r="AI195" s="3">
        <f t="shared" si="68"/>
        <v>0</v>
      </c>
      <c r="AJ195" s="3">
        <f t="shared" si="69"/>
        <v>0</v>
      </c>
      <c r="AK195" s="3">
        <f t="shared" si="70"/>
        <v>0</v>
      </c>
      <c r="AL195" s="3">
        <f t="shared" si="71"/>
        <v>0</v>
      </c>
      <c r="AM195" s="3">
        <f t="shared" si="72"/>
        <v>0</v>
      </c>
      <c r="AN195" s="3">
        <f t="shared" si="73"/>
        <v>0</v>
      </c>
    </row>
    <row r="196" spans="1:40" x14ac:dyDescent="0.25">
      <c r="A196" s="1">
        <v>42794</v>
      </c>
      <c r="B196">
        <v>2.3212118425550501E-2</v>
      </c>
      <c r="C196">
        <v>2.0511235331966901E-2</v>
      </c>
      <c r="D196">
        <v>3.9750207929178702E-2</v>
      </c>
      <c r="E196">
        <v>2.51272428692919E-2</v>
      </c>
      <c r="F196" s="3">
        <f>VLOOKUP($A196,[1]Consolidate_Returns!$A:$G,3,0)</f>
        <v>1.0894067741144986E-2</v>
      </c>
      <c r="G196" s="3">
        <f>VLOOKUP($A196,[1]Consolidate_Returns!$A:$G,5,0)</f>
        <v>2.9356202373325879E-2</v>
      </c>
      <c r="H196" s="3">
        <f>VLOOKUP($A196,[1]Consolidate_Returns!$A:$G,2,0)</f>
        <v>3.7777324034245031E-2</v>
      </c>
      <c r="I196" s="3">
        <f>VLOOKUP($A196,[1]Consolidate_Returns!$A:$G,4,0)</f>
        <v>3.56E-2</v>
      </c>
      <c r="L196" s="3">
        <f t="shared" si="48"/>
        <v>1.7053093083347744E-2</v>
      </c>
      <c r="M196" s="3">
        <f t="shared" si="49"/>
        <v>2.6284160399438192E-2</v>
      </c>
      <c r="N196" s="3">
        <f t="shared" si="50"/>
        <v>2.9144279683105966E-2</v>
      </c>
      <c r="O196" s="3">
        <f t="shared" si="51"/>
        <v>3.7675103964589354E-2</v>
      </c>
      <c r="P196" s="3">
        <f t="shared" si="52"/>
        <v>3.0130721630572802E-2</v>
      </c>
      <c r="Q196" s="3">
        <f t="shared" si="53"/>
        <v>2.805561766598345E-2</v>
      </c>
      <c r="S196" s="7">
        <f t="shared" si="54"/>
        <v>230.63534287147633</v>
      </c>
      <c r="T196">
        <f t="shared" si="55"/>
        <v>127.72443694137004</v>
      </c>
      <c r="U196" s="7">
        <f t="shared" si="56"/>
        <v>236.69141477851969</v>
      </c>
      <c r="V196">
        <f t="shared" si="57"/>
        <v>150.0487262725901</v>
      </c>
      <c r="W196" s="7">
        <f t="shared" si="58"/>
        <v>957.96883570062914</v>
      </c>
      <c r="X196" s="7">
        <f t="shared" si="59"/>
        <v>628.68652361134991</v>
      </c>
      <c r="Y196">
        <f t="shared" si="60"/>
        <v>534.30640878888221</v>
      </c>
      <c r="Z196">
        <f t="shared" si="61"/>
        <v>248.38388504722485</v>
      </c>
      <c r="AA196">
        <f t="shared" si="62"/>
        <v>180.75756457237148</v>
      </c>
      <c r="AB196">
        <f t="shared" si="63"/>
        <v>191.06018128954807</v>
      </c>
      <c r="AE196" s="3">
        <f t="shared" si="64"/>
        <v>0</v>
      </c>
      <c r="AF196" s="3">
        <f t="shared" si="65"/>
        <v>0</v>
      </c>
      <c r="AG196" s="3">
        <f t="shared" si="66"/>
        <v>0</v>
      </c>
      <c r="AH196" s="3">
        <f t="shared" si="67"/>
        <v>0</v>
      </c>
      <c r="AI196" s="3">
        <f t="shared" si="68"/>
        <v>0</v>
      </c>
      <c r="AJ196" s="3">
        <f t="shared" si="69"/>
        <v>0</v>
      </c>
      <c r="AK196" s="3">
        <f t="shared" si="70"/>
        <v>0</v>
      </c>
      <c r="AL196" s="3">
        <f t="shared" si="71"/>
        <v>0</v>
      </c>
      <c r="AM196" s="3">
        <f t="shared" si="72"/>
        <v>0</v>
      </c>
      <c r="AN196" s="3">
        <f t="shared" si="73"/>
        <v>0</v>
      </c>
    </row>
    <row r="197" spans="1:40" x14ac:dyDescent="0.25">
      <c r="A197" s="1">
        <v>42825</v>
      </c>
      <c r="B197">
        <v>-4.8994798106091501E-3</v>
      </c>
      <c r="C197">
        <v>9.4956128173420105E-3</v>
      </c>
      <c r="D197">
        <v>1.17541484037198E-3</v>
      </c>
      <c r="E197">
        <v>1.3457197130167501E-2</v>
      </c>
      <c r="F197" s="3">
        <f>VLOOKUP($A197,[1]Consolidate_Returns!$A:$G,3,0)</f>
        <v>4.802321017988169E-2</v>
      </c>
      <c r="G197" s="3">
        <f>VLOOKUP($A197,[1]Consolidate_Returns!$A:$G,5,0)</f>
        <v>4.3023210179881692E-2</v>
      </c>
      <c r="H197" s="3">
        <f>VLOOKUP($A197,[1]Consolidate_Returns!$A:$G,2,0)</f>
        <v>4.3383432357701188E-2</v>
      </c>
      <c r="I197" s="3">
        <f>VLOOKUP($A197,[1]Consolidate_Returns!$A:$G,4,0)</f>
        <v>1.95E-2</v>
      </c>
      <c r="L197" s="3">
        <f t="shared" si="48"/>
        <v>2.1561865184636271E-2</v>
      </c>
      <c r="M197" s="3">
        <f t="shared" si="49"/>
        <v>1.9061865184636272E-2</v>
      </c>
      <c r="N197" s="3">
        <f t="shared" si="50"/>
        <v>2.6439522587521601E-2</v>
      </c>
      <c r="O197" s="3">
        <f t="shared" si="51"/>
        <v>1.033770742018599E-2</v>
      </c>
      <c r="P197" s="3">
        <f t="shared" si="52"/>
        <v>5.3355138288569953E-3</v>
      </c>
      <c r="Q197" s="3">
        <f t="shared" si="53"/>
        <v>1.4497806408671005E-2</v>
      </c>
      <c r="S197" s="7">
        <f t="shared" si="54"/>
        <v>229.50534966546462</v>
      </c>
      <c r="T197">
        <f t="shared" si="55"/>
        <v>128.93725874187831</v>
      </c>
      <c r="U197" s="7">
        <f t="shared" si="56"/>
        <v>236.96962538003899</v>
      </c>
      <c r="V197">
        <f t="shared" si="57"/>
        <v>152.0679615611709</v>
      </c>
      <c r="W197" s="7">
        <f t="shared" si="58"/>
        <v>978.62443058708914</v>
      </c>
      <c r="X197" s="7">
        <f t="shared" si="59"/>
        <v>640.67046136782722</v>
      </c>
      <c r="Y197">
        <f t="shared" si="60"/>
        <v>548.43321515271339</v>
      </c>
      <c r="Z197">
        <f t="shared" si="61"/>
        <v>250.95160497873218</v>
      </c>
      <c r="AA197">
        <f t="shared" si="62"/>
        <v>181.72199905781787</v>
      </c>
      <c r="AB197">
        <f t="shared" si="63"/>
        <v>193.83013481028951</v>
      </c>
      <c r="AE197" s="3">
        <f t="shared" si="64"/>
        <v>-4.8994798106090946E-3</v>
      </c>
      <c r="AF197" s="3">
        <f t="shared" si="65"/>
        <v>0</v>
      </c>
      <c r="AG197" s="3">
        <f t="shared" si="66"/>
        <v>0</v>
      </c>
      <c r="AH197" s="3">
        <f t="shared" si="67"/>
        <v>0</v>
      </c>
      <c r="AI197" s="3">
        <f>MIN(0,((W197-MAX(W186:W197))/MAX(W186:W197)))</f>
        <v>0</v>
      </c>
      <c r="AJ197" s="3">
        <f t="shared" si="69"/>
        <v>0</v>
      </c>
      <c r="AK197" s="3">
        <f t="shared" si="70"/>
        <v>0</v>
      </c>
      <c r="AL197" s="3">
        <f t="shared" si="71"/>
        <v>0</v>
      </c>
      <c r="AM197" s="3">
        <f t="shared" si="72"/>
        <v>0</v>
      </c>
      <c r="AN197" s="3">
        <f t="shared" si="73"/>
        <v>0</v>
      </c>
    </row>
    <row r="198" spans="1:40" x14ac:dyDescent="0.25">
      <c r="A198" s="1">
        <v>42853</v>
      </c>
      <c r="B198">
        <v>1.65282361963482E-2</v>
      </c>
      <c r="C198">
        <v>1.3607388200993199E-2</v>
      </c>
      <c r="D198">
        <v>9.6514787672010698E-3</v>
      </c>
      <c r="E198">
        <v>1.6123970798662401E-2</v>
      </c>
      <c r="F198" s="3">
        <f>VLOOKUP($A198,[1]Consolidate_Returns!$A:$G,3,0)</f>
        <v>3.168233955364004E-2</v>
      </c>
      <c r="G198" s="3">
        <f>VLOOKUP($A198,[1]Consolidate_Returns!$A:$G,5,0)</f>
        <v>2.3516755231635308E-2</v>
      </c>
      <c r="H198" s="3">
        <f>VLOOKUP($A198,[1]Consolidate_Returns!$A:$G,2,0)</f>
        <v>2.8516755231635309E-2</v>
      </c>
      <c r="I198" s="3">
        <f>VLOOKUP($A198,[1]Consolidate_Returns!$A:$G,4,0)</f>
        <v>1.52E-2</v>
      </c>
      <c r="L198" s="3">
        <f t="shared" si="48"/>
        <v>2.4105287874994122E-2</v>
      </c>
      <c r="M198" s="3">
        <f t="shared" si="49"/>
        <v>2.0022495713991756E-2</v>
      </c>
      <c r="N198" s="3">
        <f t="shared" si="50"/>
        <v>2.1062071716314253E-2</v>
      </c>
      <c r="O198" s="3">
        <f t="shared" si="51"/>
        <v>1.2425739383600535E-2</v>
      </c>
      <c r="P198" s="3">
        <f t="shared" si="52"/>
        <v>1.1629433484097135E-2</v>
      </c>
      <c r="Q198" s="3">
        <f t="shared" si="53"/>
        <v>1.4403694100496599E-2</v>
      </c>
      <c r="S198" s="7">
        <f t="shared" si="54"/>
        <v>233.2986682930609</v>
      </c>
      <c r="T198">
        <f t="shared" si="55"/>
        <v>130.69175807515097</v>
      </c>
      <c r="U198" s="7">
        <f t="shared" si="56"/>
        <v>239.25673268786602</v>
      </c>
      <c r="V198">
        <f t="shared" si="57"/>
        <v>154.51990093279534</v>
      </c>
      <c r="W198" s="7">
        <f t="shared" si="58"/>
        <v>1002.2144542078931</v>
      </c>
      <c r="X198" s="7">
        <f t="shared" si="59"/>
        <v>653.49828293464566</v>
      </c>
      <c r="Y198">
        <f t="shared" si="60"/>
        <v>559.98435486186872</v>
      </c>
      <c r="Z198">
        <f t="shared" si="61"/>
        <v>254.06986422009416</v>
      </c>
      <c r="AA198">
        <f t="shared" si="62"/>
        <v>183.83532295845794</v>
      </c>
      <c r="AB198">
        <f t="shared" si="63"/>
        <v>196.62200477955494</v>
      </c>
      <c r="AE198" s="3">
        <f t="shared" si="64"/>
        <v>0</v>
      </c>
      <c r="AF198" s="3">
        <f t="shared" si="65"/>
        <v>0</v>
      </c>
      <c r="AG198" s="3">
        <f t="shared" si="66"/>
        <v>0</v>
      </c>
      <c r="AH198" s="3">
        <f t="shared" si="67"/>
        <v>0</v>
      </c>
      <c r="AI198" s="3">
        <f t="shared" si="68"/>
        <v>0</v>
      </c>
      <c r="AJ198" s="3">
        <f t="shared" si="69"/>
        <v>0</v>
      </c>
      <c r="AK198" s="3">
        <f t="shared" si="70"/>
        <v>0</v>
      </c>
      <c r="AL198" s="3">
        <f t="shared" si="71"/>
        <v>0</v>
      </c>
      <c r="AM198" s="3">
        <f t="shared" si="72"/>
        <v>0</v>
      </c>
      <c r="AN198" s="3">
        <f t="shared" si="73"/>
        <v>0</v>
      </c>
    </row>
    <row r="199" spans="1:40" x14ac:dyDescent="0.25">
      <c r="A199" s="1">
        <v>42886</v>
      </c>
      <c r="B199">
        <v>2.22872214289365E-2</v>
      </c>
      <c r="C199">
        <v>1.82806040872267E-2</v>
      </c>
      <c r="D199">
        <v>1.39421749419039E-2</v>
      </c>
      <c r="E199">
        <v>2.2090847810651099E-2</v>
      </c>
      <c r="F199" s="3">
        <f>VLOOKUP($A199,[1]Consolidate_Returns!$A:$G,3,0)</f>
        <v>7.5135513538943696E-2</v>
      </c>
      <c r="G199" s="3">
        <f>VLOOKUP($A199,[1]Consolidate_Returns!$A:$G,5,0)</f>
        <v>6.9295479090548825E-2</v>
      </c>
      <c r="H199" s="3">
        <f>VLOOKUP($A199,[1]Consolidate_Returns!$A:$G,2,0)</f>
        <v>8.581564581113954E-2</v>
      </c>
      <c r="I199" s="3">
        <f>VLOOKUP($A199,[1]Consolidate_Returns!$A:$G,4,0)</f>
        <v>3.3399999999999999E-2</v>
      </c>
      <c r="L199" s="3">
        <f t="shared" si="48"/>
        <v>4.8711367483940102E-2</v>
      </c>
      <c r="M199" s="3">
        <f t="shared" si="49"/>
        <v>4.5791350259742666E-2</v>
      </c>
      <c r="N199" s="3">
        <f t="shared" si="50"/>
        <v>5.2048124949183122E-2</v>
      </c>
      <c r="O199" s="3">
        <f t="shared" si="51"/>
        <v>2.3671087470951951E-2</v>
      </c>
      <c r="P199" s="3">
        <f t="shared" si="52"/>
        <v>1.61113895145653E-2</v>
      </c>
      <c r="Q199" s="3">
        <f t="shared" si="53"/>
        <v>2.5840302043613352E-2</v>
      </c>
      <c r="S199" s="7">
        <f t="shared" si="54"/>
        <v>238.49824737238436</v>
      </c>
      <c r="T199">
        <f t="shared" si="55"/>
        <v>133.08088236198643</v>
      </c>
      <c r="U199" s="7">
        <f t="shared" si="56"/>
        <v>242.59249191102859</v>
      </c>
      <c r="V199">
        <f t="shared" si="57"/>
        <v>157.93337654801863</v>
      </c>
      <c r="W199" s="7">
        <f t="shared" si="58"/>
        <v>1051.0336907845303</v>
      </c>
      <c r="X199" s="7">
        <f t="shared" si="59"/>
        <v>683.42285170264643</v>
      </c>
      <c r="Y199">
        <f t="shared" si="60"/>
        <v>589.1304905333069</v>
      </c>
      <c r="Z199">
        <f t="shared" si="61"/>
        <v>260.08397419978093</v>
      </c>
      <c r="AA199">
        <f t="shared" si="62"/>
        <v>186.79716545317754</v>
      </c>
      <c r="AB199">
        <f t="shared" si="63"/>
        <v>201.70277677147942</v>
      </c>
      <c r="AE199" s="3">
        <f t="shared" si="64"/>
        <v>0</v>
      </c>
      <c r="AF199" s="3">
        <f t="shared" si="65"/>
        <v>0</v>
      </c>
      <c r="AG199" s="3">
        <f t="shared" si="66"/>
        <v>0</v>
      </c>
      <c r="AH199" s="3">
        <f t="shared" si="67"/>
        <v>0</v>
      </c>
      <c r="AI199" s="3">
        <f t="shared" si="68"/>
        <v>0</v>
      </c>
      <c r="AJ199" s="3">
        <f t="shared" si="69"/>
        <v>0</v>
      </c>
      <c r="AK199" s="3">
        <f t="shared" si="70"/>
        <v>0</v>
      </c>
      <c r="AL199" s="3">
        <f t="shared" si="71"/>
        <v>0</v>
      </c>
      <c r="AM199" s="3">
        <f t="shared" si="72"/>
        <v>0</v>
      </c>
      <c r="AN199" s="3">
        <f t="shared" si="73"/>
        <v>0</v>
      </c>
    </row>
    <row r="200" spans="1:40" x14ac:dyDescent="0.25">
      <c r="A200" s="1">
        <v>42916</v>
      </c>
      <c r="B200">
        <v>1.71294115790542E-3</v>
      </c>
      <c r="C200">
        <v>6.2651991291182698E-3</v>
      </c>
      <c r="D200">
        <v>6.6706115044392602E-3</v>
      </c>
      <c r="E200">
        <v>7.8710857937309697E-3</v>
      </c>
      <c r="F200" s="3">
        <f>VLOOKUP($A200,[1]Consolidate_Returns!$A:$G,3,0)</f>
        <v>-7.7778813230378607E-2</v>
      </c>
      <c r="G200" s="3">
        <f>VLOOKUP($A200,[1]Consolidate_Returns!$A:$G,5,0)</f>
        <v>-8.2778813230378612E-2</v>
      </c>
      <c r="H200" s="3">
        <f>VLOOKUP($A200,[1]Consolidate_Returns!$A:$G,2,0)</f>
        <v>-6.5834950902729394E-2</v>
      </c>
      <c r="I200" s="3">
        <f>VLOOKUP($A200,[1]Consolidate_Returns!$A:$G,4,0)</f>
        <v>-1.17E-2</v>
      </c>
      <c r="L200" s="3">
        <f t="shared" si="48"/>
        <v>-3.8032936036236593E-2</v>
      </c>
      <c r="M200" s="3">
        <f t="shared" si="49"/>
        <v>-4.0532936036236596E-2</v>
      </c>
      <c r="N200" s="3">
        <f t="shared" si="50"/>
        <v>-2.9784875886805562E-2</v>
      </c>
      <c r="O200" s="3">
        <f t="shared" si="51"/>
        <v>-2.5146942477803701E-3</v>
      </c>
      <c r="P200" s="3">
        <f t="shared" si="52"/>
        <v>6.467905316778765E-3</v>
      </c>
      <c r="Q200" s="3">
        <f t="shared" si="53"/>
        <v>-2.7174004354408652E-3</v>
      </c>
      <c r="S200" s="7">
        <f t="shared" si="54"/>
        <v>238.90678083639679</v>
      </c>
      <c r="T200">
        <f t="shared" si="55"/>
        <v>133.91466059026303</v>
      </c>
      <c r="U200" s="7">
        <f t="shared" si="56"/>
        <v>244.21073217846089</v>
      </c>
      <c r="V200">
        <f t="shared" si="57"/>
        <v>159.1764837045217</v>
      </c>
      <c r="W200" s="7">
        <f t="shared" si="58"/>
        <v>1011.0597936509927</v>
      </c>
      <c r="X200" s="7">
        <f t="shared" si="59"/>
        <v>655.72171696888063</v>
      </c>
      <c r="Y200">
        <f t="shared" si="60"/>
        <v>571.58331199163945</v>
      </c>
      <c r="Z200">
        <f t="shared" si="61"/>
        <v>259.42994252592086</v>
      </c>
      <c r="AA200">
        <f t="shared" si="62"/>
        <v>188.00535183277134</v>
      </c>
      <c r="AB200">
        <f t="shared" si="63"/>
        <v>201.15466955805095</v>
      </c>
      <c r="AE200" s="3">
        <f t="shared" si="64"/>
        <v>0</v>
      </c>
      <c r="AF200" s="3">
        <f t="shared" si="65"/>
        <v>0</v>
      </c>
      <c r="AG200" s="3">
        <f t="shared" si="66"/>
        <v>0</v>
      </c>
      <c r="AH200" s="3">
        <f t="shared" si="67"/>
        <v>0</v>
      </c>
      <c r="AI200" s="3">
        <f t="shared" si="68"/>
        <v>-3.8032936036236545E-2</v>
      </c>
      <c r="AJ200" s="3">
        <f t="shared" si="69"/>
        <v>-4.053293603623663E-2</v>
      </c>
      <c r="AK200" s="3">
        <f t="shared" si="70"/>
        <v>-2.9784875886805603E-2</v>
      </c>
      <c r="AL200" s="3">
        <f t="shared" si="71"/>
        <v>-2.5146942477804225E-3</v>
      </c>
      <c r="AM200" s="3">
        <f t="shared" si="72"/>
        <v>0</v>
      </c>
      <c r="AN200" s="3">
        <f t="shared" si="73"/>
        <v>-2.717400435440945E-3</v>
      </c>
    </row>
    <row r="201" spans="1:40" x14ac:dyDescent="0.25">
      <c r="A201" s="1">
        <v>42947</v>
      </c>
      <c r="B201">
        <v>3.1316479878514297E-2</v>
      </c>
      <c r="C201">
        <v>1.85497978287847E-2</v>
      </c>
      <c r="D201">
        <v>2.0746910222665799E-2</v>
      </c>
      <c r="E201">
        <v>2.73324627190683E-2</v>
      </c>
      <c r="F201" s="3">
        <f>VLOOKUP($A201,[1]Consolidate_Returns!$A:$G,3,0)</f>
        <v>2.9053856104726203E-2</v>
      </c>
      <c r="G201" s="3">
        <f>VLOOKUP($A201,[1]Consolidate_Returns!$A:$G,5,0)</f>
        <v>4.6404831836484091E-2</v>
      </c>
      <c r="H201" s="3">
        <f>VLOOKUP($A201,[1]Consolidate_Returns!$A:$G,2,0)</f>
        <v>5.1404831836484088E-2</v>
      </c>
      <c r="I201" s="3">
        <f>VLOOKUP($A201,[1]Consolidate_Returns!$A:$G,4,0)</f>
        <v>2.9000000000000001E-2</v>
      </c>
      <c r="L201" s="3">
        <f>($J$1*B201)+($K$1*F201)</f>
        <v>3.018516799162025E-2</v>
      </c>
      <c r="M201" s="3">
        <f t="shared" si="49"/>
        <v>3.8860655857499191E-2</v>
      </c>
      <c r="N201" s="3">
        <f t="shared" si="50"/>
        <v>3.4977314832634394E-2</v>
      </c>
      <c r="O201" s="3">
        <f t="shared" si="51"/>
        <v>2.48734551113329E-2</v>
      </c>
      <c r="P201" s="3">
        <f t="shared" si="52"/>
        <v>1.9648354025725248E-2</v>
      </c>
      <c r="Q201" s="3">
        <f t="shared" si="53"/>
        <v>2.3774898914392349E-2</v>
      </c>
      <c r="S201" s="7">
        <f t="shared" si="54"/>
        <v>246.38850023130047</v>
      </c>
      <c r="T201">
        <f t="shared" si="55"/>
        <v>136.39875047052274</v>
      </c>
      <c r="U201" s="7">
        <f t="shared" si="56"/>
        <v>249.27735031437891</v>
      </c>
      <c r="V201">
        <f t="shared" si="57"/>
        <v>163.52716901112791</v>
      </c>
      <c r="W201" s="7">
        <f t="shared" si="58"/>
        <v>1041.5788033719209</v>
      </c>
      <c r="X201" s="7">
        <f t="shared" si="59"/>
        <v>681.20349295029678</v>
      </c>
      <c r="Y201">
        <f t="shared" si="60"/>
        <v>591.57576144825089</v>
      </c>
      <c r="Z201">
        <f t="shared" si="61"/>
        <v>265.88286155587508</v>
      </c>
      <c r="AA201">
        <f t="shared" si="62"/>
        <v>191.69934754431267</v>
      </c>
      <c r="AB201">
        <f t="shared" si="63"/>
        <v>205.93710149295163</v>
      </c>
      <c r="AE201" s="3">
        <f t="shared" si="64"/>
        <v>0</v>
      </c>
      <c r="AF201" s="3">
        <f t="shared" si="65"/>
        <v>0</v>
      </c>
      <c r="AG201" s="3">
        <f t="shared" si="66"/>
        <v>0</v>
      </c>
      <c r="AH201" s="3">
        <f t="shared" si="67"/>
        <v>0</v>
      </c>
      <c r="AI201" s="3">
        <f t="shared" si="68"/>
        <v>-8.9957986080845299E-3</v>
      </c>
      <c r="AJ201" s="3">
        <f t="shared" si="69"/>
        <v>-3.2474166569356681E-3</v>
      </c>
      <c r="AK201" s="3">
        <f t="shared" si="70"/>
        <v>0</v>
      </c>
      <c r="AL201" s="3">
        <f t="shared" si="71"/>
        <v>0</v>
      </c>
      <c r="AM201" s="3">
        <f t="shared" si="72"/>
        <v>0</v>
      </c>
      <c r="AN201" s="3">
        <f t="shared" si="73"/>
        <v>0</v>
      </c>
    </row>
    <row r="202" spans="1:40" x14ac:dyDescent="0.25">
      <c r="A202" s="1">
        <v>42978</v>
      </c>
      <c r="B202">
        <v>6.8161829313460797E-3</v>
      </c>
      <c r="C202">
        <v>6.6224062502879804E-3</v>
      </c>
      <c r="D202">
        <v>2.7368700669945199E-3</v>
      </c>
      <c r="E202">
        <v>4.0132093809619402E-3</v>
      </c>
      <c r="F202" s="3">
        <f>VLOOKUP($A202,[1]Consolidate_Returns!$A:$G,3,0)</f>
        <v>4.1747220071732304E-3</v>
      </c>
      <c r="G202" s="3">
        <f>VLOOKUP($A202,[1]Consolidate_Returns!$A:$G,5,0)</f>
        <v>7.4848140761426861E-3</v>
      </c>
      <c r="H202" s="3">
        <f>VLOOKUP($A202,[1]Consolidate_Returns!$A:$G,2,0)</f>
        <v>4.3648119017658327E-3</v>
      </c>
      <c r="I202" s="3">
        <f>VLOOKUP($A202,[1]Consolidate_Returns!$A:$G,4,0)</f>
        <v>-8.0000000000000004E-4</v>
      </c>
      <c r="L202" s="3">
        <f t="shared" si="48"/>
        <v>5.4954524692596551E-3</v>
      </c>
      <c r="M202" s="3">
        <f t="shared" si="49"/>
        <v>7.1504985037443829E-3</v>
      </c>
      <c r="N202" s="3">
        <f t="shared" si="50"/>
        <v>5.493609076026907E-3</v>
      </c>
      <c r="O202" s="3">
        <f t="shared" si="51"/>
        <v>9.6843503349726E-4</v>
      </c>
      <c r="P202" s="3">
        <f t="shared" si="52"/>
        <v>4.6796381586412502E-3</v>
      </c>
      <c r="Q202" s="3">
        <f t="shared" si="53"/>
        <v>2.91120312514399E-3</v>
      </c>
      <c r="S202" s="7">
        <f t="shared" si="54"/>
        <v>248.06792932105699</v>
      </c>
      <c r="T202">
        <f t="shared" si="55"/>
        <v>137.3020384081702</v>
      </c>
      <c r="U202" s="7">
        <f t="shared" si="56"/>
        <v>249.95959003283403</v>
      </c>
      <c r="V202">
        <f t="shared" si="57"/>
        <v>164.18343777984552</v>
      </c>
      <c r="W202" s="7">
        <f t="shared" si="58"/>
        <v>1047.3027501788397</v>
      </c>
      <c r="X202" s="7">
        <f t="shared" si="59"/>
        <v>686.07443750738321</v>
      </c>
      <c r="Y202">
        <f t="shared" si="60"/>
        <v>594.82564742050056</v>
      </c>
      <c r="Z202">
        <f t="shared" si="61"/>
        <v>266.1403518338123</v>
      </c>
      <c r="AA202">
        <f t="shared" si="62"/>
        <v>192.59643112606764</v>
      </c>
      <c r="AB202">
        <f t="shared" si="63"/>
        <v>206.53662622640098</v>
      </c>
      <c r="AE202" s="3">
        <f t="shared" si="64"/>
        <v>0</v>
      </c>
      <c r="AF202" s="3">
        <f t="shared" si="65"/>
        <v>0</v>
      </c>
      <c r="AG202" s="3">
        <f t="shared" si="66"/>
        <v>0</v>
      </c>
      <c r="AH202" s="3">
        <f t="shared" si="67"/>
        <v>0</v>
      </c>
      <c r="AI202" s="3">
        <f t="shared" si="68"/>
        <v>-3.5497821224986007E-3</v>
      </c>
      <c r="AJ202" s="3">
        <f t="shared" si="69"/>
        <v>0</v>
      </c>
      <c r="AK202" s="3">
        <f t="shared" si="70"/>
        <v>0</v>
      </c>
      <c r="AL202" s="3">
        <f t="shared" si="71"/>
        <v>0</v>
      </c>
      <c r="AM202" s="3">
        <f t="shared" si="72"/>
        <v>0</v>
      </c>
      <c r="AN202" s="3">
        <f t="shared" si="73"/>
        <v>0</v>
      </c>
    </row>
    <row r="203" spans="1:40" x14ac:dyDescent="0.25">
      <c r="A203" s="1">
        <v>43007</v>
      </c>
      <c r="B203">
        <v>1.5616474340196E-2</v>
      </c>
      <c r="C203">
        <v>1.4544710010824601E-2</v>
      </c>
      <c r="D203">
        <v>2.0413752955018301E-2</v>
      </c>
      <c r="E203">
        <v>1.8800897062400498E-2</v>
      </c>
      <c r="F203" s="3">
        <f>VLOOKUP($A203,[1]Consolidate_Returns!$A:$G,3,0)</f>
        <v>1.7145296796674949E-2</v>
      </c>
      <c r="G203" s="3">
        <f>VLOOKUP($A203,[1]Consolidate_Returns!$A:$G,5,0)</f>
        <v>1.2145296796674948E-2</v>
      </c>
      <c r="H203" s="3">
        <f>VLOOKUP($A203,[1]Consolidate_Returns!$A:$G,2,0)</f>
        <v>4.493149290399135E-2</v>
      </c>
      <c r="I203" s="3">
        <f>VLOOKUP($A203,[1]Consolidate_Returns!$A:$G,4,0)</f>
        <v>1.2999999999999999E-2</v>
      </c>
      <c r="L203" s="3">
        <f t="shared" si="48"/>
        <v>1.6380885568435474E-2</v>
      </c>
      <c r="M203" s="3">
        <f t="shared" si="49"/>
        <v>1.3880885568435475E-2</v>
      </c>
      <c r="N203" s="3">
        <f t="shared" si="50"/>
        <v>2.9738101457407976E-2</v>
      </c>
      <c r="O203" s="3">
        <f t="shared" si="51"/>
        <v>1.6706876477509149E-2</v>
      </c>
      <c r="P203" s="3">
        <f t="shared" si="52"/>
        <v>1.7479231482921451E-2</v>
      </c>
      <c r="Q203" s="3">
        <f t="shared" si="53"/>
        <v>1.3772355005412299E-2</v>
      </c>
      <c r="S203" s="7">
        <f t="shared" si="54"/>
        <v>251.94187577392486</v>
      </c>
      <c r="T203">
        <f t="shared" si="55"/>
        <v>139.29905674071216</v>
      </c>
      <c r="U203" s="7">
        <f t="shared" si="56"/>
        <v>255.06220335250197</v>
      </c>
      <c r="V203">
        <f t="shared" si="57"/>
        <v>167.27023369289543</v>
      </c>
      <c r="W203" s="7">
        <f t="shared" si="58"/>
        <v>1064.4584966850271</v>
      </c>
      <c r="X203" s="7">
        <f t="shared" si="59"/>
        <v>695.59775826585189</v>
      </c>
      <c r="Y203">
        <f t="shared" si="60"/>
        <v>612.51463287295985</v>
      </c>
      <c r="Z203">
        <f t="shared" si="61"/>
        <v>270.5867258175806</v>
      </c>
      <c r="AA203">
        <f t="shared" si="62"/>
        <v>195.96286872850473</v>
      </c>
      <c r="AB203">
        <f t="shared" si="63"/>
        <v>209.38112196441114</v>
      </c>
      <c r="AE203" s="3">
        <f t="shared" si="64"/>
        <v>0</v>
      </c>
      <c r="AF203" s="3">
        <f t="shared" si="65"/>
        <v>0</v>
      </c>
      <c r="AG203" s="3">
        <f t="shared" si="66"/>
        <v>0</v>
      </c>
      <c r="AH203" s="3">
        <f t="shared" si="67"/>
        <v>0</v>
      </c>
      <c r="AI203" s="3">
        <f t="shared" si="68"/>
        <v>0</v>
      </c>
      <c r="AJ203" s="3">
        <f t="shared" si="69"/>
        <v>0</v>
      </c>
      <c r="AK203" s="3">
        <f t="shared" si="70"/>
        <v>0</v>
      </c>
      <c r="AL203" s="3">
        <f t="shared" si="71"/>
        <v>0</v>
      </c>
      <c r="AM203" s="3">
        <f t="shared" si="72"/>
        <v>0</v>
      </c>
      <c r="AN203" s="3">
        <f t="shared" si="73"/>
        <v>0</v>
      </c>
    </row>
    <row r="204" spans="1:40" x14ac:dyDescent="0.25">
      <c r="A204" s="1">
        <v>43039</v>
      </c>
      <c r="B204">
        <v>2.1474165290792699E-2</v>
      </c>
      <c r="C204">
        <v>1.5451222659519301E-2</v>
      </c>
      <c r="D204">
        <v>2.32476570396635E-2</v>
      </c>
      <c r="E204">
        <v>2.1505362791648299E-2</v>
      </c>
      <c r="F204" s="3">
        <f>VLOOKUP($A204,[1]Consolidate_Returns!$A:$G,3,0)</f>
        <v>3.4419499014499332E-2</v>
      </c>
      <c r="G204" s="3">
        <f>VLOOKUP($A204,[1]Consolidate_Returns!$A:$G,5,0)</f>
        <v>4.315465970527322E-2</v>
      </c>
      <c r="H204" s="3">
        <f>VLOOKUP($A204,[1]Consolidate_Returns!$A:$G,2,0)</f>
        <v>4.8154659705273217E-2</v>
      </c>
      <c r="I204" s="3">
        <f>VLOOKUP($A204,[1]Consolidate_Returns!$A:$G,4,0)</f>
        <v>1.17E-2</v>
      </c>
      <c r="L204" s="3">
        <f t="shared" si="48"/>
        <v>2.7946832152646015E-2</v>
      </c>
      <c r="M204" s="3">
        <f t="shared" si="49"/>
        <v>3.2314412498032963E-2</v>
      </c>
      <c r="N204" s="3">
        <f t="shared" si="50"/>
        <v>3.1802941182396259E-2</v>
      </c>
      <c r="O204" s="3">
        <f t="shared" si="51"/>
        <v>1.7473828519831751E-2</v>
      </c>
      <c r="P204" s="3">
        <f t="shared" si="52"/>
        <v>1.93494398495914E-2</v>
      </c>
      <c r="Q204" s="3">
        <f t="shared" si="53"/>
        <v>1.3575611329759651E-2</v>
      </c>
      <c r="S204" s="7">
        <f t="shared" si="54"/>
        <v>257.35211725796648</v>
      </c>
      <c r="T204">
        <f t="shared" si="55"/>
        <v>141.45139748267394</v>
      </c>
      <c r="U204" s="7">
        <f t="shared" si="56"/>
        <v>260.99180197982184</v>
      </c>
      <c r="V204">
        <f t="shared" si="57"/>
        <v>170.86744075270497</v>
      </c>
      <c r="W204" s="7">
        <f t="shared" si="58"/>
        <v>1094.2067396253412</v>
      </c>
      <c r="X204" s="7">
        <f t="shared" si="59"/>
        <v>718.07559115916172</v>
      </c>
      <c r="Y204">
        <f t="shared" si="60"/>
        <v>631.9943997155757</v>
      </c>
      <c r="Z204">
        <f t="shared" si="61"/>
        <v>275.31491186425973</v>
      </c>
      <c r="AA204">
        <f t="shared" si="62"/>
        <v>199.75464046972033</v>
      </c>
      <c r="AB204">
        <f t="shared" si="63"/>
        <v>212.22359869598898</v>
      </c>
      <c r="AE204" s="3">
        <f t="shared" si="64"/>
        <v>0</v>
      </c>
      <c r="AF204" s="3">
        <f t="shared" si="65"/>
        <v>0</v>
      </c>
      <c r="AG204" s="3">
        <f t="shared" si="66"/>
        <v>0</v>
      </c>
      <c r="AH204" s="3">
        <f t="shared" si="67"/>
        <v>0</v>
      </c>
      <c r="AI204" s="3">
        <f t="shared" si="68"/>
        <v>0</v>
      </c>
      <c r="AJ204" s="3">
        <f t="shared" si="69"/>
        <v>0</v>
      </c>
      <c r="AK204" s="3">
        <f t="shared" si="70"/>
        <v>0</v>
      </c>
      <c r="AL204" s="3">
        <f t="shared" si="71"/>
        <v>0</v>
      </c>
      <c r="AM204" s="3">
        <f t="shared" si="72"/>
        <v>0</v>
      </c>
      <c r="AN204" s="3">
        <f t="shared" si="73"/>
        <v>0</v>
      </c>
    </row>
    <row r="205" spans="1:40" x14ac:dyDescent="0.25">
      <c r="A205" s="1">
        <v>43069</v>
      </c>
      <c r="B205">
        <v>2.1583417704462499E-2</v>
      </c>
      <c r="C205">
        <v>1.46823164263394E-2</v>
      </c>
      <c r="D205">
        <v>3.1219821737551001E-2</v>
      </c>
      <c r="E205">
        <v>2.01992060441442E-2</v>
      </c>
      <c r="F205" s="3">
        <f>VLOOKUP($A205,[1]Consolidate_Returns!$A:$G,3,0)</f>
        <v>-9.1989075074614367E-3</v>
      </c>
      <c r="G205" s="3">
        <f>VLOOKUP($A205,[1]Consolidate_Returns!$A:$G,5,0)</f>
        <v>-5.0629451815512039E-5</v>
      </c>
      <c r="H205" s="3">
        <f>VLOOKUP($A205,[1]Consolidate_Returns!$A:$G,2,0)</f>
        <v>-1.4493518423132382E-2</v>
      </c>
      <c r="I205" s="3">
        <f>VLOOKUP($A205,[1]Consolidate_Returns!$A:$G,4,0)</f>
        <v>2.35E-2</v>
      </c>
      <c r="L205" s="3">
        <f t="shared" si="48"/>
        <v>6.1922550985005313E-3</v>
      </c>
      <c r="M205" s="3">
        <f t="shared" si="49"/>
        <v>1.0766394126323494E-2</v>
      </c>
      <c r="N205" s="3">
        <f t="shared" si="50"/>
        <v>9.4399001603509211E-5</v>
      </c>
      <c r="O205" s="3">
        <f t="shared" si="51"/>
        <v>2.7359910868775501E-2</v>
      </c>
      <c r="P205" s="3">
        <f t="shared" si="52"/>
        <v>2.2951069081945202E-2</v>
      </c>
      <c r="Q205" s="3">
        <f t="shared" si="53"/>
        <v>1.9091158213169701E-2</v>
      </c>
      <c r="S205" s="7">
        <f t="shared" si="54"/>
        <v>262.90665550187299</v>
      </c>
      <c r="T205">
        <f t="shared" si="55"/>
        <v>143.52823165946248</v>
      </c>
      <c r="U205" s="7">
        <f t="shared" si="56"/>
        <v>269.13991951259408</v>
      </c>
      <c r="V205">
        <f t="shared" si="57"/>
        <v>174.31882739470447</v>
      </c>
      <c r="W205" s="7">
        <f t="shared" si="58"/>
        <v>1100.9823468876</v>
      </c>
      <c r="X205" s="7">
        <f t="shared" si="59"/>
        <v>725.80667598607397</v>
      </c>
      <c r="Y205">
        <f t="shared" si="60"/>
        <v>632.05405935592785</v>
      </c>
      <c r="Z205">
        <f t="shared" si="61"/>
        <v>282.84750331371066</v>
      </c>
      <c r="AA205">
        <f t="shared" si="62"/>
        <v>204.33922302258</v>
      </c>
      <c r="AB205">
        <f t="shared" si="63"/>
        <v>216.27519299526233</v>
      </c>
      <c r="AE205" s="3">
        <f t="shared" si="64"/>
        <v>0</v>
      </c>
      <c r="AF205" s="3">
        <f t="shared" si="65"/>
        <v>0</v>
      </c>
      <c r="AG205" s="3">
        <f t="shared" si="66"/>
        <v>0</v>
      </c>
      <c r="AH205" s="3">
        <f t="shared" si="67"/>
        <v>0</v>
      </c>
      <c r="AI205" s="3">
        <f t="shared" si="68"/>
        <v>0</v>
      </c>
      <c r="AJ205" s="3">
        <f t="shared" si="69"/>
        <v>0</v>
      </c>
      <c r="AK205" s="3">
        <f t="shared" si="70"/>
        <v>0</v>
      </c>
      <c r="AL205" s="3">
        <f t="shared" si="71"/>
        <v>0</v>
      </c>
      <c r="AM205" s="3">
        <f t="shared" si="72"/>
        <v>0</v>
      </c>
      <c r="AN205" s="3">
        <f t="shared" si="73"/>
        <v>0</v>
      </c>
    </row>
    <row r="206" spans="1:40" x14ac:dyDescent="0.25">
      <c r="A206" s="1">
        <v>43098</v>
      </c>
      <c r="B206">
        <v>1.7049423221635301E-2</v>
      </c>
      <c r="C206">
        <v>1.57430291626201E-2</v>
      </c>
      <c r="D206">
        <v>1.2089733277481999E-2</v>
      </c>
      <c r="E206">
        <v>1.45034690454866E-2</v>
      </c>
      <c r="F206" s="3">
        <f>VLOOKUP($A206,[1]Consolidate_Returns!$A:$G,3,0)</f>
        <v>-1.8133999999999997E-2</v>
      </c>
      <c r="G206" s="3">
        <f>VLOOKUP($A206,[1]Consolidate_Returns!$A:$G,5,0)</f>
        <v>-2.3133999999999998E-2</v>
      </c>
      <c r="H206" s="3">
        <f>VLOOKUP($A206,[1]Consolidate_Returns!$A:$G,2,0)</f>
        <v>-1.3666000000000001E-2</v>
      </c>
      <c r="I206" s="3">
        <f>VLOOKUP($A206,[1]Consolidate_Returns!$A:$G,4,0)</f>
        <v>9.5829999999999995E-3</v>
      </c>
      <c r="L206" s="3">
        <f t="shared" si="48"/>
        <v>-5.4228838918234795E-4</v>
      </c>
      <c r="M206" s="3">
        <f t="shared" si="49"/>
        <v>-3.0422883891823484E-3</v>
      </c>
      <c r="N206" s="3">
        <f t="shared" si="50"/>
        <v>1.0385145813100495E-3</v>
      </c>
      <c r="O206" s="3">
        <f t="shared" si="51"/>
        <v>1.0836366638740999E-2</v>
      </c>
      <c r="P206" s="3">
        <f t="shared" si="52"/>
        <v>1.3916381220051049E-2</v>
      </c>
      <c r="Q206" s="3">
        <f t="shared" si="53"/>
        <v>1.2663014581310049E-2</v>
      </c>
      <c r="S206" s="7">
        <f t="shared" si="54"/>
        <v>267.38906233930913</v>
      </c>
      <c r="T206">
        <f t="shared" si="55"/>
        <v>145.78780079613671</v>
      </c>
      <c r="U206" s="7">
        <f t="shared" si="56"/>
        <v>272.39374935382432</v>
      </c>
      <c r="V206">
        <f t="shared" si="57"/>
        <v>176.84705511186908</v>
      </c>
      <c r="W206" s="7">
        <f t="shared" si="58"/>
        <v>1100.3852969441882</v>
      </c>
      <c r="X206" s="7">
        <f t="shared" si="59"/>
        <v>723.59856276293056</v>
      </c>
      <c r="Y206">
        <f t="shared" si="60"/>
        <v>632.71045671274521</v>
      </c>
      <c r="Z206">
        <f t="shared" si="61"/>
        <v>285.91254256247055</v>
      </c>
      <c r="AA206">
        <f t="shared" si="62"/>
        <v>207.18288554837127</v>
      </c>
      <c r="AB206">
        <f t="shared" si="63"/>
        <v>219.01388891773698</v>
      </c>
      <c r="AE206" s="3">
        <f t="shared" si="64"/>
        <v>0</v>
      </c>
      <c r="AF206" s="3">
        <f t="shared" si="65"/>
        <v>0</v>
      </c>
      <c r="AG206" s="3">
        <f t="shared" si="66"/>
        <v>0</v>
      </c>
      <c r="AH206" s="3">
        <f t="shared" si="67"/>
        <v>0</v>
      </c>
      <c r="AI206" s="3">
        <f t="shared" si="68"/>
        <v>-5.4228838918225525E-4</v>
      </c>
      <c r="AJ206" s="3">
        <f t="shared" si="69"/>
        <v>-3.0422883891822743E-3</v>
      </c>
      <c r="AK206" s="3">
        <f t="shared" si="70"/>
        <v>0</v>
      </c>
      <c r="AL206" s="3">
        <f t="shared" si="71"/>
        <v>0</v>
      </c>
      <c r="AM206" s="3">
        <f t="shared" si="72"/>
        <v>0</v>
      </c>
      <c r="AN206" s="3">
        <f t="shared" si="73"/>
        <v>0</v>
      </c>
    </row>
    <row r="207" spans="1:40" x14ac:dyDescent="0.25">
      <c r="A207" s="1">
        <v>43131</v>
      </c>
      <c r="B207">
        <v>4.7974449812945998E-2</v>
      </c>
      <c r="C207">
        <v>4.0501676189835099E-2</v>
      </c>
      <c r="D207">
        <v>5.6909116264134099E-2</v>
      </c>
      <c r="E207">
        <v>5.7012009282405698E-2</v>
      </c>
      <c r="F207" s="3">
        <f>VLOOKUP($A207,[1]Consolidate_Returns!$A:$G,3,0)</f>
        <v>0.12973816666666668</v>
      </c>
      <c r="G207" s="3">
        <f>VLOOKUP($A207,[1]Consolidate_Returns!$A:$G,5,0)</f>
        <v>0.14803333333333332</v>
      </c>
      <c r="H207" s="3">
        <f>VLOOKUP($A207,[1]Consolidate_Returns!$A:$G,2,0)</f>
        <v>0.14139133333333334</v>
      </c>
      <c r="I207" s="3">
        <f>VLOOKUP($A207,[1]Consolidate_Returns!$A:$G,4,0)</f>
        <v>7.2900000000000006E-2</v>
      </c>
      <c r="L207" s="3">
        <f t="shared" si="48"/>
        <v>8.8856308239806336E-2</v>
      </c>
      <c r="M207" s="3">
        <f t="shared" si="49"/>
        <v>9.8003891573139656E-2</v>
      </c>
      <c r="N207" s="3">
        <f t="shared" si="50"/>
        <v>9.0946504761584224E-2</v>
      </c>
      <c r="O207" s="3">
        <f t="shared" si="51"/>
        <v>6.4904558132067053E-2</v>
      </c>
      <c r="P207" s="3">
        <f t="shared" si="52"/>
        <v>4.8705396226984596E-2</v>
      </c>
      <c r="Q207" s="3">
        <f t="shared" si="53"/>
        <v>5.6700838094917549E-2</v>
      </c>
      <c r="S207" s="7">
        <f t="shared" si="54"/>
        <v>280.21690549103698</v>
      </c>
      <c r="T207">
        <f t="shared" si="55"/>
        <v>151.69245109641003</v>
      </c>
      <c r="U207" s="7">
        <f t="shared" si="56"/>
        <v>287.89543690542456</v>
      </c>
      <c r="V207">
        <f t="shared" si="57"/>
        <v>186.92946105947308</v>
      </c>
      <c r="W207" s="7">
        <f t="shared" si="58"/>
        <v>1198.161472072012</v>
      </c>
      <c r="X207" s="7">
        <f t="shared" si="59"/>
        <v>794.51403785042851</v>
      </c>
      <c r="Y207">
        <f t="shared" si="60"/>
        <v>690.25326127687504</v>
      </c>
      <c r="Z207">
        <f t="shared" si="61"/>
        <v>304.4695698019035</v>
      </c>
      <c r="AA207">
        <f t="shared" si="62"/>
        <v>217.27381008045469</v>
      </c>
      <c r="AB207">
        <f t="shared" si="63"/>
        <v>231.43215997379986</v>
      </c>
      <c r="AE207" s="3">
        <f t="shared" si="64"/>
        <v>0</v>
      </c>
      <c r="AF207" s="3">
        <f t="shared" si="65"/>
        <v>0</v>
      </c>
      <c r="AG207" s="3">
        <f t="shared" si="66"/>
        <v>0</v>
      </c>
      <c r="AH207" s="3">
        <f t="shared" si="67"/>
        <v>0</v>
      </c>
      <c r="AI207" s="3">
        <f t="shared" si="68"/>
        <v>0</v>
      </c>
      <c r="AJ207" s="3">
        <f t="shared" si="69"/>
        <v>0</v>
      </c>
      <c r="AK207" s="3">
        <f t="shared" si="70"/>
        <v>0</v>
      </c>
      <c r="AL207" s="3">
        <f t="shared" si="71"/>
        <v>0</v>
      </c>
      <c r="AM207" s="3">
        <f t="shared" si="72"/>
        <v>0</v>
      </c>
      <c r="AN207" s="3">
        <f t="shared" si="73"/>
        <v>0</v>
      </c>
    </row>
    <row r="208" spans="1:40" x14ac:dyDescent="0.25">
      <c r="A208" s="1">
        <v>43159</v>
      </c>
      <c r="B208">
        <v>-3.66081628892563E-2</v>
      </c>
      <c r="C208">
        <v>-3.4153663101297901E-2</v>
      </c>
      <c r="D208">
        <v>-3.8043320555489903E-2</v>
      </c>
      <c r="E208">
        <v>-4.4750577707866501E-2</v>
      </c>
      <c r="F208" s="3">
        <f>VLOOKUP($A208,[1]Consolidate_Returns!$A:$G,3,0)</f>
        <v>-1.9629166666666666E-2</v>
      </c>
      <c r="G208" s="3">
        <f>VLOOKUP($A208,[1]Consolidate_Returns!$A:$G,5,0)</f>
        <v>-5.6236666666666683E-3</v>
      </c>
      <c r="H208" s="3">
        <f>VLOOKUP($A208,[1]Consolidate_Returns!$A:$G,2,0)</f>
        <v>-5.3093333333333352E-3</v>
      </c>
      <c r="I208" s="3">
        <f>VLOOKUP($A208,[1]Consolidate_Returns!$A:$G,4,0)</f>
        <v>-2.6800000000000001E-2</v>
      </c>
      <c r="L208" s="3">
        <f t="shared" si="48"/>
        <v>-2.8118664777961482E-2</v>
      </c>
      <c r="M208" s="3">
        <f t="shared" si="49"/>
        <v>-2.1115914777961483E-2</v>
      </c>
      <c r="N208" s="3">
        <f t="shared" si="50"/>
        <v>-1.9731498217315617E-2</v>
      </c>
      <c r="O208" s="3">
        <f t="shared" si="51"/>
        <v>-3.242166027774495E-2</v>
      </c>
      <c r="P208" s="3">
        <f t="shared" si="52"/>
        <v>-3.6098491828393905E-2</v>
      </c>
      <c r="Q208" s="3">
        <f t="shared" si="53"/>
        <v>-3.0476831550648953E-2</v>
      </c>
      <c r="S208" s="7">
        <f t="shared" si="54"/>
        <v>269.95867937049775</v>
      </c>
      <c r="T208">
        <f t="shared" si="55"/>
        <v>146.51159822665315</v>
      </c>
      <c r="U208" s="7">
        <f t="shared" si="56"/>
        <v>276.94293851276871</v>
      </c>
      <c r="V208">
        <f t="shared" si="57"/>
        <v>178.56425968644152</v>
      </c>
      <c r="W208" s="7">
        <f t="shared" si="58"/>
        <v>1164.4707712889503</v>
      </c>
      <c r="X208" s="7">
        <f t="shared" si="59"/>
        <v>777.73714713728475</v>
      </c>
      <c r="Y208">
        <f t="shared" si="60"/>
        <v>676.63353028249412</v>
      </c>
      <c r="Z208">
        <f t="shared" si="61"/>
        <v>294.59816084487505</v>
      </c>
      <c r="AA208">
        <f t="shared" si="62"/>
        <v>209.43055322274139</v>
      </c>
      <c r="AB208">
        <f t="shared" si="63"/>
        <v>224.37884101887551</v>
      </c>
      <c r="AE208" s="3">
        <f t="shared" si="64"/>
        <v>-3.6608162889256349E-2</v>
      </c>
      <c r="AF208" s="3">
        <f t="shared" si="65"/>
        <v>-3.4153663101297776E-2</v>
      </c>
      <c r="AG208" s="3">
        <f t="shared" si="66"/>
        <v>-3.8043320555489799E-2</v>
      </c>
      <c r="AH208" s="3">
        <f t="shared" si="67"/>
        <v>-4.4750577707866564E-2</v>
      </c>
      <c r="AI208" s="3">
        <f t="shared" si="68"/>
        <v>-2.811866477796137E-2</v>
      </c>
      <c r="AJ208" s="3">
        <f t="shared" si="69"/>
        <v>-2.1115914777961538E-2</v>
      </c>
      <c r="AK208" s="3">
        <f t="shared" si="70"/>
        <v>-1.9731498217315568E-2</v>
      </c>
      <c r="AL208" s="3">
        <f t="shared" si="71"/>
        <v>-3.2421660277744888E-2</v>
      </c>
      <c r="AM208" s="3">
        <f t="shared" si="72"/>
        <v>-3.6098491828393892E-2</v>
      </c>
      <c r="AN208" s="3">
        <f t="shared" si="73"/>
        <v>-3.0476831550649001E-2</v>
      </c>
    </row>
    <row r="209" spans="1:40" x14ac:dyDescent="0.25">
      <c r="A209" s="1">
        <v>43188</v>
      </c>
      <c r="B209">
        <v>-4.2945620295957998E-3</v>
      </c>
      <c r="C209">
        <v>-7.2450630215610198E-3</v>
      </c>
      <c r="D209">
        <v>-2.47765222476828E-2</v>
      </c>
      <c r="E209">
        <v>-1.49746318045373E-2</v>
      </c>
      <c r="F209" s="3">
        <f>VLOOKUP($A209,[1]Consolidate_Returns!$A:$G,3,0)</f>
        <v>-1.5355714285714287E-2</v>
      </c>
      <c r="G209" s="3">
        <f>VLOOKUP($A209,[1]Consolidate_Returns!$A:$G,5,0)</f>
        <v>-2.0355714285714286E-2</v>
      </c>
      <c r="H209" s="3">
        <f>VLOOKUP($A209,[1]Consolidate_Returns!$A:$G,2,0)</f>
        <v>-1.5745499999999999E-2</v>
      </c>
      <c r="I209" s="3">
        <f>VLOOKUP($A209,[1]Consolidate_Returns!$A:$G,4,0)</f>
        <v>-2.3900000000000001E-2</v>
      </c>
      <c r="L209" s="3">
        <f t="shared" si="48"/>
        <v>-9.8251381576550424E-3</v>
      </c>
      <c r="M209" s="3">
        <f t="shared" si="49"/>
        <v>-1.2325138157655043E-2</v>
      </c>
      <c r="N209" s="3">
        <f t="shared" si="50"/>
        <v>-1.1495281510780509E-2</v>
      </c>
      <c r="O209" s="3">
        <f t="shared" si="51"/>
        <v>-2.4338261123841402E-2</v>
      </c>
      <c r="P209" s="3">
        <f t="shared" si="52"/>
        <v>-1.601079263462191E-2</v>
      </c>
      <c r="Q209" s="3">
        <f t="shared" si="53"/>
        <v>-1.557253151078051E-2</v>
      </c>
      <c r="S209" s="7">
        <f t="shared" si="54"/>
        <v>268.79932507651341</v>
      </c>
      <c r="T209">
        <f t="shared" si="55"/>
        <v>145.45011246411141</v>
      </c>
      <c r="U209" s="7">
        <f t="shared" si="56"/>
        <v>270.08125563536845</v>
      </c>
      <c r="V209">
        <f t="shared" si="57"/>
        <v>175.89032564418727</v>
      </c>
      <c r="W209" s="7">
        <f t="shared" si="58"/>
        <v>1153.0296850804853</v>
      </c>
      <c r="X209" s="7">
        <f t="shared" si="59"/>
        <v>768.15142934847722</v>
      </c>
      <c r="Y209">
        <f t="shared" si="60"/>
        <v>668.85543737226362</v>
      </c>
      <c r="Z209">
        <f t="shared" si="61"/>
        <v>287.42815387962906</v>
      </c>
      <c r="AA209">
        <f t="shared" si="62"/>
        <v>206.07740406373793</v>
      </c>
      <c r="AB209">
        <f t="shared" si="63"/>
        <v>220.88469444675664</v>
      </c>
      <c r="AE209" s="3">
        <f t="shared" si="64"/>
        <v>-4.0745508892534581E-2</v>
      </c>
      <c r="AF209" s="3">
        <f t="shared" si="65"/>
        <v>-4.1151280681272766E-2</v>
      </c>
      <c r="AG209" s="3">
        <f t="shared" si="66"/>
        <v>-6.1877261625053748E-2</v>
      </c>
      <c r="AH209" s="3">
        <f t="shared" si="67"/>
        <v>-5.9055086088188234E-2</v>
      </c>
      <c r="AI209" s="3">
        <f t="shared" si="68"/>
        <v>-3.7667533169364179E-2</v>
      </c>
      <c r="AJ209" s="3">
        <f t="shared" si="69"/>
        <v>-3.3180796368652947E-2</v>
      </c>
      <c r="AK209" s="3">
        <f t="shared" si="70"/>
        <v>-3.099996060145857E-2</v>
      </c>
      <c r="AL209" s="3">
        <f t="shared" si="71"/>
        <v>-5.5970834567678027E-2</v>
      </c>
      <c r="AM209" s="3">
        <f t="shared" si="72"/>
        <v>-5.1531318995928811E-2</v>
      </c>
      <c r="AN209" s="3">
        <f t="shared" si="73"/>
        <v>-4.5574761641758346E-2</v>
      </c>
    </row>
    <row r="210" spans="1:40" x14ac:dyDescent="0.25">
      <c r="A210" s="1">
        <v>43220</v>
      </c>
      <c r="B210">
        <v>4.7026205421443904E-3</v>
      </c>
      <c r="C210">
        <v>0</v>
      </c>
      <c r="D210">
        <v>3.5422282221848601E-3</v>
      </c>
      <c r="E210">
        <v>4.0446242506464404E-3</v>
      </c>
      <c r="F210" s="3">
        <f>VLOOKUP($A210,[1]Consolidate_Returns!$A:$G,3,0)</f>
        <v>6.5551428571428549E-3</v>
      </c>
      <c r="G210" s="3">
        <f>VLOOKUP($A210,[1]Consolidate_Returns!$A:$G,5,0)</f>
        <v>-2.5034285714285753E-3</v>
      </c>
      <c r="H210" s="3">
        <f>VLOOKUP($A210,[1]Consolidate_Returns!$A:$G,2,0)</f>
        <v>2.4965714285714248E-3</v>
      </c>
      <c r="I210" s="3">
        <f>VLOOKUP($A210,[1]Consolidate_Returns!$A:$G,4,0)</f>
        <v>-8.3000000000000001E-3</v>
      </c>
      <c r="L210" s="3">
        <f t="shared" ref="L210:L213" si="74">($J$1*B210)+($K$1*F210)</f>
        <v>5.6288816996436231E-3</v>
      </c>
      <c r="M210" s="3">
        <f t="shared" ref="M210:M213" si="75">($J$1*B210)+($K$1*G210)</f>
        <v>1.0995959853579076E-3</v>
      </c>
      <c r="N210" s="3">
        <f t="shared" ref="N210:N213" si="76">($J$1*C210)+($K$1*H210)</f>
        <v>1.2482857142857124E-3</v>
      </c>
      <c r="O210" s="3">
        <f t="shared" ref="O210:O213" si="77">($J$1*D210)+($K$1*I210)</f>
        <v>-2.3788858889075698E-3</v>
      </c>
      <c r="P210" s="3">
        <f t="shared" ref="P210:P213" si="78">($J$1*C210)+($K$1*D210)</f>
        <v>1.77111411109243E-3</v>
      </c>
      <c r="Q210" s="3">
        <f t="shared" ref="Q210:Q213" si="79">($J$1*C210)+($K$1*I210)</f>
        <v>-4.15E-3</v>
      </c>
      <c r="S210" s="7">
        <f t="shared" ref="S210:S213" si="80">S209*(1+B210)</f>
        <v>270.06338630433277</v>
      </c>
      <c r="T210">
        <f t="shared" ref="T210:T213" si="81">T209*(1+C210)</f>
        <v>145.45011246411141</v>
      </c>
      <c r="U210" s="7">
        <f t="shared" ref="U210:U213" si="82">U209*(1+D210)</f>
        <v>271.0379450813632</v>
      </c>
      <c r="V210">
        <f t="shared" ref="V210:V213" si="83">V209*(1+E210)</f>
        <v>176.60173592074185</v>
      </c>
      <c r="W210" s="7">
        <f t="shared" ref="W210:W213" si="84">W209*(1+L210)</f>
        <v>1159.5199527739808</v>
      </c>
      <c r="X210" s="7">
        <f t="shared" ref="X210:X213" si="85">X209*(1+M210)</f>
        <v>768.99608557633576</v>
      </c>
      <c r="Y210">
        <f t="shared" ref="Y210:Y213" si="86">Y209*(1+N210)</f>
        <v>669.69036005965768</v>
      </c>
      <c r="Z210">
        <f t="shared" ref="Z210:Z213" si="87">Z209*(1+O210)</f>
        <v>286.74439510029009</v>
      </c>
      <c r="AA210">
        <f t="shared" ref="AA210:AA213" si="88">AA209*(1+P210)</f>
        <v>206.4423906620525</v>
      </c>
      <c r="AB210">
        <f t="shared" ref="AB210:AB213" si="89">AB209*(1+Q210)</f>
        <v>219.9680229648026</v>
      </c>
      <c r="AE210" s="3">
        <f t="shared" ref="AE210:AE213" si="90">MIN(0,((S210-MAX(S199:S210))/MAX(S199:S210)))</f>
        <v>-3.6234499017508373E-2</v>
      </c>
      <c r="AF210" s="3">
        <f t="shared" ref="AF210:AF213" si="91">MIN(0,((T210-MAX(T199:T210))/MAX(T199:T210)))</f>
        <v>-4.1151280681272766E-2</v>
      </c>
      <c r="AG210" s="3">
        <f t="shared" ref="AG210:AG213" si="92">MIN(0,((U210-MAX(U199:U210))/MAX(U199:U210)))</f>
        <v>-5.8554216785308574E-2</v>
      </c>
      <c r="AH210" s="3">
        <f t="shared" ref="AH210:AH213" si="93">MIN(0,((V210-MAX(V199:V210))/MAX(V199:V210)))</f>
        <v>-5.5249317470858123E-2</v>
      </c>
      <c r="AI210" s="3">
        <f t="shared" ref="AI210:AI213" si="94">MIN(0,((W210-MAX(W199:W210))/MAX(W199:W210)))</f>
        <v>-3.2250677557848197E-2</v>
      </c>
      <c r="AJ210" s="3">
        <f t="shared" ref="AJ210:AJ213" si="95">MIN(0,((X210-MAX(X199:X210))/MAX(X199:X210)))</f>
        <v>-3.2117685853772969E-2</v>
      </c>
      <c r="AK210" s="3">
        <f t="shared" ref="AK210:AK213" si="96">MIN(0,((Y210-MAX(Y199:Y210))/MAX(Y199:Y210)))</f>
        <v>-2.9790371695135171E-2</v>
      </c>
      <c r="AL210" s="3">
        <f t="shared" ref="AL210:AL213" si="97">MIN(0,((Z210-MAX(Z199:Z210))/MAX(Z199:Z210)))</f>
        <v>-5.8216572228042072E-2</v>
      </c>
      <c r="AM210" s="3">
        <f t="shared" ref="AM210:AM213" si="98">MIN(0,((AA210-MAX(AA199:AA210))/MAX(AA199:AA210)))</f>
        <v>-4.9851472731073321E-2</v>
      </c>
      <c r="AN210" s="3">
        <f t="shared" ref="AN210:AN213" si="99">MIN(0,((AB210-MAX(AB199:AB210))/MAX(AB199:AB210)))</f>
        <v>-4.9535626380945053E-2</v>
      </c>
    </row>
    <row r="211" spans="1:40" x14ac:dyDescent="0.25">
      <c r="A211" s="1">
        <v>43251</v>
      </c>
      <c r="B211">
        <v>-5.2898361600663101E-3</v>
      </c>
      <c r="C211">
        <v>2.3608990567054399E-3</v>
      </c>
      <c r="D211">
        <v>2.41073147385788E-2</v>
      </c>
      <c r="E211">
        <v>4.7229983894656602E-3</v>
      </c>
      <c r="F211" s="3">
        <f>VLOOKUP($A211,[1]Consolidate_Returns!$A:$G,3,0)</f>
        <v>6.5124714285714272E-2</v>
      </c>
      <c r="G211" s="3">
        <f>VLOOKUP($A211,[1]Consolidate_Returns!$A:$G,5,0)</f>
        <v>5.8811285714285712E-2</v>
      </c>
      <c r="H211" s="3">
        <f>VLOOKUP($A211,[1]Consolidate_Returns!$A:$G,2,0)</f>
        <v>0.10323671428571431</v>
      </c>
      <c r="I211" s="3">
        <f>VLOOKUP($A211,[1]Consolidate_Returns!$A:$G,4,0)</f>
        <v>2.4618346857378848E-2</v>
      </c>
      <c r="L211" s="3">
        <f t="shared" si="74"/>
        <v>2.9917439062823979E-2</v>
      </c>
      <c r="M211" s="3">
        <f t="shared" si="75"/>
        <v>2.6760724777109703E-2</v>
      </c>
      <c r="N211" s="3">
        <f t="shared" si="76"/>
        <v>5.2798806671209876E-2</v>
      </c>
      <c r="O211" s="3">
        <f t="shared" si="77"/>
        <v>2.4362830797978824E-2</v>
      </c>
      <c r="P211" s="3">
        <f t="shared" si="78"/>
        <v>1.3234106897642119E-2</v>
      </c>
      <c r="Q211" s="3">
        <f t="shared" si="79"/>
        <v>1.3489622957042143E-2</v>
      </c>
      <c r="S211" s="7">
        <f t="shared" si="80"/>
        <v>268.63479523795013</v>
      </c>
      <c r="T211">
        <f t="shared" si="81"/>
        <v>145.79350549742563</v>
      </c>
      <c r="U211" s="7">
        <f t="shared" si="82"/>
        <v>277.57194212953726</v>
      </c>
      <c r="V211">
        <f t="shared" si="83"/>
        <v>177.43582563507235</v>
      </c>
      <c r="W211" s="7">
        <f t="shared" si="84"/>
        <v>1194.2098203032249</v>
      </c>
      <c r="X211" s="7">
        <f t="shared" si="85"/>
        <v>789.57497817711885</v>
      </c>
      <c r="Y211">
        <f t="shared" si="86"/>
        <v>705.04921191002052</v>
      </c>
      <c r="Z211">
        <f t="shared" si="87"/>
        <v>293.73030028038727</v>
      </c>
      <c r="AA211">
        <f t="shared" si="88"/>
        <v>209.17447132827888</v>
      </c>
      <c r="AB211">
        <f t="shared" si="89"/>
        <v>222.93530865720376</v>
      </c>
      <c r="AE211" s="3">
        <f t="shared" si="90"/>
        <v>-4.1332660614430056E-2</v>
      </c>
      <c r="AF211" s="3">
        <f t="shared" si="91"/>
        <v>-3.8887535644310009E-2</v>
      </c>
      <c r="AG211" s="3">
        <f t="shared" si="92"/>
        <v>-3.585848698004418E-2</v>
      </c>
      <c r="AH211" s="3">
        <f t="shared" si="93"/>
        <v>-5.0787261518826406E-2</v>
      </c>
      <c r="AI211" s="3">
        <f t="shared" si="94"/>
        <v>-3.2980961755959257E-3</v>
      </c>
      <c r="AJ211" s="3">
        <f t="shared" si="95"/>
        <v>-6.216453628273666E-3</v>
      </c>
      <c r="AK211" s="3">
        <f t="shared" si="96"/>
        <v>0</v>
      </c>
      <c r="AL211" s="3">
        <f t="shared" si="97"/>
        <v>-3.5272061928893275E-2</v>
      </c>
      <c r="AM211" s="3">
        <f t="shared" si="98"/>
        <v>-3.7277105552559198E-2</v>
      </c>
      <c r="AN211" s="3">
        <f t="shared" si="99"/>
        <v>-3.6714220346722816E-2</v>
      </c>
    </row>
    <row r="212" spans="1:40" x14ac:dyDescent="0.25">
      <c r="A212" s="1">
        <v>43280</v>
      </c>
      <c r="B212">
        <v>-1.35694207630759E-2</v>
      </c>
      <c r="C212">
        <v>-4.3818801078494502E-3</v>
      </c>
      <c r="D212">
        <v>5.8741653979315E-3</v>
      </c>
      <c r="E212">
        <v>-5.8531094633543701E-3</v>
      </c>
      <c r="F212" s="3">
        <f>VLOOKUP($A212,[1]Consolidate_Returns!$A:$G,3,0)</f>
        <v>5.8133333333333335E-3</v>
      </c>
      <c r="G212" s="3">
        <f>VLOOKUP($A212,[1]Consolidate_Returns!$A:$G,5,0)</f>
        <v>5.8133333333333335E-3</v>
      </c>
      <c r="H212" s="3">
        <f>VLOOKUP($A212,[1]Consolidate_Returns!$A:$G,2,0)</f>
        <v>-1.8165000000000004E-2</v>
      </c>
      <c r="I212" s="3">
        <f>VLOOKUP($A212,[1]Consolidate_Returns!$A:$G,4,0)</f>
        <v>1.2436260242087771E-2</v>
      </c>
      <c r="L212" s="3">
        <f t="shared" si="74"/>
        <v>-3.8780437148712831E-3</v>
      </c>
      <c r="M212" s="3">
        <f t="shared" si="75"/>
        <v>-3.8780437148712831E-3</v>
      </c>
      <c r="N212" s="3">
        <f t="shared" si="76"/>
        <v>-1.1273440053924727E-2</v>
      </c>
      <c r="O212" s="3">
        <f t="shared" si="77"/>
        <v>9.155212820009636E-3</v>
      </c>
      <c r="P212" s="3">
        <f t="shared" si="78"/>
        <v>7.4614264504102492E-4</v>
      </c>
      <c r="Q212" s="3">
        <f t="shared" si="79"/>
        <v>4.0271900671191609E-3</v>
      </c>
      <c r="S212" s="7">
        <f t="shared" si="80"/>
        <v>264.98957666976366</v>
      </c>
      <c r="T212">
        <f t="shared" si="81"/>
        <v>145.15465583583281</v>
      </c>
      <c r="U212" s="7">
        <f t="shared" si="82"/>
        <v>279.20244562743125</v>
      </c>
      <c r="V212">
        <f t="shared" si="83"/>
        <v>176.3972743249096</v>
      </c>
      <c r="W212" s="7">
        <f t="shared" si="84"/>
        <v>1189.5786224153603</v>
      </c>
      <c r="X212" s="7">
        <f t="shared" si="85"/>
        <v>786.51297189557943</v>
      </c>
      <c r="Y212">
        <f t="shared" si="86"/>
        <v>697.10088188448606</v>
      </c>
      <c r="Z212">
        <f t="shared" si="87"/>
        <v>296.41946369113953</v>
      </c>
      <c r="AA212">
        <f t="shared" si="88"/>
        <v>209.33054532159082</v>
      </c>
      <c r="AB212">
        <f t="shared" si="89"/>
        <v>223.8331115178382</v>
      </c>
      <c r="AE212" s="3">
        <f t="shared" si="90"/>
        <v>-5.4341221114371271E-2</v>
      </c>
      <c r="AF212" s="3">
        <f t="shared" si="91"/>
        <v>-4.309901523327641E-2</v>
      </c>
      <c r="AG212" s="3">
        <f t="shared" si="92"/>
        <v>-3.0194960265553E-2</v>
      </c>
      <c r="AH212" s="3">
        <f t="shared" si="93"/>
        <v>-5.6343107581167118E-2</v>
      </c>
      <c r="AI212" s="3">
        <f t="shared" si="94"/>
        <v>-7.1633497293224708E-3</v>
      </c>
      <c r="AJ212" s="3">
        <f t="shared" si="95"/>
        <v>-1.0070389664223058E-2</v>
      </c>
      <c r="AK212" s="3">
        <f t="shared" si="96"/>
        <v>-1.1273440053924687E-2</v>
      </c>
      <c r="AL212" s="3">
        <f t="shared" si="97"/>
        <v>-2.6439772342443296E-2</v>
      </c>
      <c r="AM212" s="3">
        <f t="shared" si="98"/>
        <v>-3.655877694565466E-2</v>
      </c>
      <c r="AN212" s="3">
        <f t="shared" si="99"/>
        <v>-3.2834885423105975E-2</v>
      </c>
    </row>
    <row r="213" spans="1:40" x14ac:dyDescent="0.25">
      <c r="A213" s="1">
        <v>43312</v>
      </c>
      <c r="B213">
        <v>1.51066609620232E-2</v>
      </c>
      <c r="C213">
        <v>1.5889910799253601E-2</v>
      </c>
      <c r="D213">
        <v>3.7465707561210801E-2</v>
      </c>
      <c r="E213">
        <v>3.0652417154706901E-2</v>
      </c>
      <c r="F213" s="3">
        <f>VLOOKUP($A213,[1]Consolidate_Returns!$A:$G,3,0)</f>
        <v>1.1912833333333333E-2</v>
      </c>
      <c r="G213" s="3">
        <f>VLOOKUP($A213,[1]Consolidate_Returns!$A:$G,5,0)</f>
        <v>1.3132E-2</v>
      </c>
      <c r="H213" s="3">
        <f>VLOOKUP($A213,[1]Consolidate_Returns!$A:$G,2,0)</f>
        <v>1.3132E-2</v>
      </c>
      <c r="I213" s="3">
        <f>VLOOKUP($A213,[1]Consolidate_Returns!$A:$G,4,0)</f>
        <v>3.1450719822812889E-2</v>
      </c>
      <c r="L213" s="3">
        <f t="shared" si="74"/>
        <v>1.3509747147678266E-2</v>
      </c>
      <c r="M213" s="3">
        <f t="shared" si="75"/>
        <v>1.41193304810116E-2</v>
      </c>
      <c r="N213" s="3">
        <f t="shared" si="76"/>
        <v>1.4510955399626799E-2</v>
      </c>
      <c r="O213" s="3">
        <f t="shared" si="77"/>
        <v>3.4458213692011845E-2</v>
      </c>
      <c r="P213" s="3">
        <f t="shared" si="78"/>
        <v>2.6677809180232201E-2</v>
      </c>
      <c r="Q213" s="3">
        <f t="shared" si="79"/>
        <v>2.3670315311033245E-2</v>
      </c>
      <c r="S213" s="7">
        <f t="shared" si="80"/>
        <v>268.99268436298382</v>
      </c>
      <c r="T213">
        <f t="shared" si="81"/>
        <v>147.46115036916055</v>
      </c>
      <c r="U213" s="7">
        <f t="shared" si="82"/>
        <v>289.66296280568343</v>
      </c>
      <c r="V213">
        <f t="shared" si="83"/>
        <v>181.80427716247002</v>
      </c>
      <c r="W213" s="7">
        <f t="shared" si="84"/>
        <v>1205.6495288164751</v>
      </c>
      <c r="X213" s="7">
        <f t="shared" si="85"/>
        <v>797.61800847337577</v>
      </c>
      <c r="Y213">
        <f t="shared" si="86"/>
        <v>707.21648169055231</v>
      </c>
      <c r="Z213">
        <f t="shared" si="87"/>
        <v>306.63354891348035</v>
      </c>
      <c r="AA213">
        <f t="shared" si="88"/>
        <v>214.91502566527416</v>
      </c>
      <c r="AB213">
        <f t="shared" si="89"/>
        <v>229.13131184451507</v>
      </c>
      <c r="AE213" s="3">
        <f t="shared" si="90"/>
        <v>-4.0055474555985265E-2</v>
      </c>
      <c r="AF213" s="3">
        <f t="shared" si="91"/>
        <v>-2.7893943941615262E-2</v>
      </c>
      <c r="AG213" s="3">
        <f t="shared" si="92"/>
        <v>0</v>
      </c>
      <c r="AH213" s="3">
        <f t="shared" si="93"/>
        <v>-2.7417742863830603E-2</v>
      </c>
      <c r="AI213" s="3">
        <f t="shared" si="94"/>
        <v>0</v>
      </c>
      <c r="AJ213" s="3">
        <f t="shared" si="95"/>
        <v>0</v>
      </c>
      <c r="AK213" s="3">
        <f t="shared" si="96"/>
        <v>0</v>
      </c>
      <c r="AL213" s="3">
        <f t="shared" si="97"/>
        <v>0</v>
      </c>
      <c r="AM213" s="3">
        <f t="shared" si="98"/>
        <v>-1.0856275840641348E-2</v>
      </c>
      <c r="AN213" s="3">
        <f t="shared" si="99"/>
        <v>-9.9417822032394441E-3</v>
      </c>
    </row>
    <row r="225" spans="18:28" x14ac:dyDescent="0.25">
      <c r="R225" t="s">
        <v>12</v>
      </c>
      <c r="S225" s="2">
        <f>S213/S2-1</f>
        <v>1.6899268436298382</v>
      </c>
      <c r="T225" s="2">
        <f>T213/T2-1</f>
        <v>0.47461150369160543</v>
      </c>
      <c r="U225" s="2">
        <f>U213/U2-1</f>
        <v>1.8966296280568344</v>
      </c>
      <c r="V225" s="2">
        <f t="shared" ref="V225:AB225" si="100">V213/V2-1</f>
        <v>0.81804277162470007</v>
      </c>
      <c r="W225" s="2">
        <f>W213/W2-1</f>
        <v>11.056495288164751</v>
      </c>
      <c r="X225" s="2">
        <f>X213/X2-1</f>
        <v>6.9761800847337581</v>
      </c>
      <c r="Y225" s="2">
        <f t="shared" si="100"/>
        <v>6.0721648169055236</v>
      </c>
      <c r="Z225" s="2">
        <f>Z213/Z2-1</f>
        <v>2.0663354891348034</v>
      </c>
      <c r="AA225" s="2">
        <f>AA213/AA2-1</f>
        <v>1.1491502566527414</v>
      </c>
      <c r="AB225" s="2">
        <f>AB213/AB2-1</f>
        <v>1.2913131184451507</v>
      </c>
    </row>
    <row r="226" spans="18:28" x14ac:dyDescent="0.25">
      <c r="R226" t="s">
        <v>13</v>
      </c>
      <c r="S226" s="4">
        <f>AVERAGE(B3:B213)</f>
        <v>5.16083697000644E-3</v>
      </c>
      <c r="T226" s="4">
        <f>AVERAGE(C3:C213)</f>
        <v>5.4154932652203521E-3</v>
      </c>
      <c r="U226" s="4">
        <f>AVERAGE(D3:D213)</f>
        <v>5.9244279381457056E-3</v>
      </c>
      <c r="V226" s="4">
        <f t="shared" ref="V226:AB226" si="101">AVERAGE(E3:E213)</f>
        <v>6.0723499927952673E-3</v>
      </c>
      <c r="W226" s="4">
        <f>AVERAGE(L3:L213)</f>
        <v>1.2666706338279184E-2</v>
      </c>
      <c r="X226" s="4">
        <f>AVERAGE(M3:M213)</f>
        <v>1.0697468272079031E-2</v>
      </c>
      <c r="Y226" s="4">
        <f t="shared" si="101"/>
        <v>1.7954725348533564E-2</v>
      </c>
      <c r="Z226" s="4">
        <f>AVERAGE(I3:I213)</f>
        <v>6.7898844540461743E-3</v>
      </c>
      <c r="AA226" s="4">
        <f>AVERAGE(P3:P213)</f>
        <v>3.9106442225168838E-3</v>
      </c>
      <c r="AB226" s="4">
        <f>AVERAGE(Q3:Q213)</f>
        <v>4.3574114092304952E-3</v>
      </c>
    </row>
    <row r="227" spans="18:28" x14ac:dyDescent="0.25">
      <c r="R227" t="s">
        <v>14</v>
      </c>
      <c r="S227" s="4">
        <f>STDEV(B3:B213)</f>
        <v>3.0243614473763423E-2</v>
      </c>
      <c r="T227" s="4">
        <f>STDEV(C3:C213)</f>
        <v>2.1240866434510997E-2</v>
      </c>
      <c r="U227" s="4">
        <f>STDEV(D3:D213)</f>
        <v>4.0946100777795043E-2</v>
      </c>
      <c r="V227" s="4">
        <f t="shared" ref="V227:AB227" si="102">STDEV(E3:E213)</f>
        <v>4.9534226387667905E-2</v>
      </c>
      <c r="W227" s="4">
        <f>STDEV(L3:L213)</f>
        <v>4.02572318349411E-2</v>
      </c>
      <c r="X227" s="4">
        <f>STDEV(M3:M213)</f>
        <v>4.0525672948709672E-2</v>
      </c>
      <c r="Y227" s="4">
        <f t="shared" si="102"/>
        <v>6.6780226477391486E-2</v>
      </c>
      <c r="Z227" s="4">
        <f t="shared" si="102"/>
        <v>5.2586162432181345E-2</v>
      </c>
      <c r="AA227" s="4">
        <f>STDEV(P3:P213)</f>
        <v>2.358726135221062E-2</v>
      </c>
      <c r="AB227" s="4">
        <f>STDEV(Q3:Q213)</f>
        <v>2.8964288670614732E-2</v>
      </c>
    </row>
    <row r="228" spans="18:28" x14ac:dyDescent="0.25">
      <c r="R228" t="s">
        <v>15</v>
      </c>
      <c r="S228" s="4">
        <f>S226*12</f>
        <v>6.193004364007728E-2</v>
      </c>
      <c r="T228" s="4">
        <f>T226*12</f>
        <v>6.4985919182644222E-2</v>
      </c>
      <c r="U228" s="4">
        <f>U226*12</f>
        <v>7.1093135257748463E-2</v>
      </c>
      <c r="V228" s="4">
        <f t="shared" ref="V228:AB228" si="103">V226*12</f>
        <v>7.2868199913543208E-2</v>
      </c>
      <c r="W228" s="4">
        <f t="shared" si="103"/>
        <v>0.15200047605935021</v>
      </c>
      <c r="X228" s="4">
        <f t="shared" ref="X228" si="104">X226*12</f>
        <v>0.12836961926494839</v>
      </c>
      <c r="Y228" s="4">
        <f t="shared" si="103"/>
        <v>0.21545670418240276</v>
      </c>
      <c r="Z228" s="4">
        <f t="shared" si="103"/>
        <v>8.1478613448554088E-2</v>
      </c>
      <c r="AA228" s="4">
        <f>AA226*12</f>
        <v>4.6927730670202603E-2</v>
      </c>
      <c r="AB228" s="4">
        <f>AB226*12</f>
        <v>5.2288936910765943E-2</v>
      </c>
    </row>
    <row r="229" spans="18:28" x14ac:dyDescent="0.25">
      <c r="R229" t="s">
        <v>16</v>
      </c>
      <c r="S229" s="4">
        <f>SQRT(12)*S227</f>
        <v>0.10476695374616744</v>
      </c>
      <c r="T229" s="4">
        <f>SQRT(12)*T227</f>
        <v>7.3580519722714857E-2</v>
      </c>
      <c r="U229" s="4">
        <f>SQRT(12)*U227</f>
        <v>0.14184145383795307</v>
      </c>
      <c r="V229" s="4">
        <f t="shared" ref="V229:AB229" si="105">SQRT(12)*V227</f>
        <v>0.17159159363411958</v>
      </c>
      <c r="W229" s="4">
        <f>SQRT(12)*W227</f>
        <v>0.13945514182039448</v>
      </c>
      <c r="X229" s="4">
        <f>SQRT(12)*X227</f>
        <v>0.14038504911616959</v>
      </c>
      <c r="Y229" s="4">
        <f t="shared" si="105"/>
        <v>0.23133349039959689</v>
      </c>
      <c r="Z229" s="4">
        <f t="shared" si="105"/>
        <v>0.18216381021521569</v>
      </c>
      <c r="AA229" s="4">
        <f t="shared" si="105"/>
        <v>8.1708670146869139E-2</v>
      </c>
      <c r="AB229" s="4">
        <f t="shared" ref="AB229" si="106">SQRT(12)*AB227</f>
        <v>0.10033523916519266</v>
      </c>
    </row>
    <row r="230" spans="18:28" x14ac:dyDescent="0.25">
      <c r="R230" t="s">
        <v>17</v>
      </c>
      <c r="S230" s="6">
        <f>(S228-0.01)/S229</f>
        <v>0.49567198227310266</v>
      </c>
      <c r="T230" s="6">
        <f>(T228-0.01)/T229</f>
        <v>0.74728908398386396</v>
      </c>
      <c r="U230" s="6">
        <f>(U228-0.01)/U229</f>
        <v>0.4307142489356065</v>
      </c>
      <c r="V230" s="6">
        <f t="shared" ref="V230:AB230" si="107">(V228-0.01)/V229</f>
        <v>0.36638274977266944</v>
      </c>
      <c r="W230" s="6">
        <f t="shared" si="107"/>
        <v>1.0182519927607538</v>
      </c>
      <c r="X230" s="6">
        <f t="shared" si="107"/>
        <v>0.84317824447955791</v>
      </c>
      <c r="Y230" s="6">
        <f t="shared" si="107"/>
        <v>0.88814076953364796</v>
      </c>
      <c r="Z230" s="6">
        <f t="shared" si="107"/>
        <v>0.39238646449097858</v>
      </c>
      <c r="AA230" s="6">
        <f t="shared" si="107"/>
        <v>0.45194384639752422</v>
      </c>
      <c r="AB230" s="6">
        <f t="shared" si="107"/>
        <v>0.42147641509222034</v>
      </c>
    </row>
    <row r="231" spans="18:28" x14ac:dyDescent="0.25">
      <c r="R231" t="s">
        <v>19</v>
      </c>
      <c r="S231" s="5">
        <f>COUNTIF(B3:B213,"&gt;0")/COUNT(B3:B213)</f>
        <v>0.5781990521327014</v>
      </c>
      <c r="T231" s="5">
        <f>COUNTIF(C3:C213,"&gt;0")/COUNT(C3:C213)</f>
        <v>0.68</v>
      </c>
      <c r="U231" s="5">
        <f>COUNTIF(D3:D213,"&gt;0")/COUNT(D3:D213)</f>
        <v>0.6428571428571429</v>
      </c>
      <c r="V231" s="5">
        <f t="shared" ref="V231:AB231" si="108">COUNTIF(E3:E213,"&gt;0")/COUNT(E3:E213)</f>
        <v>0.59677419354838712</v>
      </c>
      <c r="W231" s="5">
        <f>COUNTIF(L3:L213,"&gt;0")/COUNT(L3:L213)</f>
        <v>0.6018957345971564</v>
      </c>
      <c r="X231" s="5">
        <f>COUNTIF(M3:M213,"&gt;0")/COUNT(M3:M213)</f>
        <v>0.59241706161137442</v>
      </c>
      <c r="Y231" s="5">
        <f t="shared" si="108"/>
        <v>0.5781990521327014</v>
      </c>
      <c r="Z231" s="5">
        <f t="shared" si="108"/>
        <v>0.54976303317535546</v>
      </c>
      <c r="AA231" s="5">
        <f>COUNTIF(P3:P213,"&gt;0")/COUNT(P3:P213)</f>
        <v>0.63507109004739337</v>
      </c>
      <c r="AB231" s="5">
        <f>COUNTIF(Q3:Q213,"&gt;0")/COUNT(Q3:Q213)</f>
        <v>0.5545023696682464</v>
      </c>
    </row>
    <row r="232" spans="18:28" x14ac:dyDescent="0.25">
      <c r="R232" t="s">
        <v>20</v>
      </c>
      <c r="S232" s="3">
        <f>MIN(AE13:AE213)</f>
        <v>-0.17340370774655423</v>
      </c>
      <c r="T232" s="3">
        <f>MIN(AF13:AF213)</f>
        <v>-9.9820661393967378E-2</v>
      </c>
      <c r="U232" s="3">
        <f>MIN(AG13:AG213)</f>
        <v>-0.46173229802524945</v>
      </c>
      <c r="V232" s="3">
        <f t="shared" ref="V232:AB232" si="109">MIN(AH13:AH213)</f>
        <v>-0.51703591600996057</v>
      </c>
      <c r="W232" s="3">
        <f>MIN(AI13:AI213)</f>
        <v>-0.31695829546657123</v>
      </c>
      <c r="X232" s="3">
        <f>MIN(AJ13:AJ213)</f>
        <v>-0.31419194045453852</v>
      </c>
      <c r="Y232" s="3">
        <f t="shared" si="109"/>
        <v>-0.27755706461054508</v>
      </c>
      <c r="Z232" s="3">
        <f t="shared" si="109"/>
        <v>-0.46788525917310148</v>
      </c>
      <c r="AA232" s="3">
        <f>MIN(AM13:AM213)</f>
        <v>-0.2593870161803985</v>
      </c>
      <c r="AB232" s="3">
        <f>MIN(AN13:AN213)</f>
        <v>-0.28569397709574446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Prasad</dc:creator>
  <cp:lastModifiedBy>Yogesh Prasad</cp:lastModifiedBy>
  <dcterms:created xsi:type="dcterms:W3CDTF">2018-08-02T18:45:29Z</dcterms:created>
  <dcterms:modified xsi:type="dcterms:W3CDTF">2018-08-02T20:03:26Z</dcterms:modified>
</cp:coreProperties>
</file>